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44.xml.rels" ContentType="application/vnd.openxmlformats-package.relationships+xml"/>
  <Override PartName="/xl/worksheets/_rels/sheet5.xml.rels" ContentType="application/vnd.openxmlformats-package.relationships+xml"/>
  <Override PartName="/xl/worksheets/_rels/sheet1.xml.rels" ContentType="application/vnd.openxmlformats-package.relationships+xml"/>
  <Override PartName="/xl/worksheets/_rels/sheet45.xml.rels" ContentType="application/vnd.openxmlformats-package.relationships+xml"/>
  <Override PartName="/xl/worksheets/_rels/sheet2.xml.rels" ContentType="application/vnd.openxmlformats-package.relationships+xml"/>
  <Override PartName="/xl/worksheets/_rels/sheet46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20.xml.rels" ContentType="application/vnd.openxmlformats-package.relationships+xml"/>
  <Override PartName="/xl/worksheets/_rels/sheet8.xml.rels" ContentType="application/vnd.openxmlformats-package.relationships+xml"/>
  <Override PartName="/xl/worksheets/_rels/sheet21.xml.rels" ContentType="application/vnd.openxmlformats-package.relationships+xml"/>
  <Override PartName="/xl/worksheets/_rels/sheet9.xml.rels" ContentType="application/vnd.openxmlformats-package.relationships+xml"/>
  <Override PartName="/xl/worksheets/_rels/sheet22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19.xml.rels" ContentType="application/vnd.openxmlformats-package.relationships+xml"/>
  <Override PartName="/xl/worksheets/_rels/sheet23.xml.rels" ContentType="application/vnd.openxmlformats-package.relationships+xml"/>
  <Override PartName="/xl/worksheets/_rels/sheet24.xml.rels" ContentType="application/vnd.openxmlformats-package.relationships+xml"/>
  <Override PartName="/xl/worksheets/_rels/sheet25.xml.rels" ContentType="application/vnd.openxmlformats-package.relationships+xml"/>
  <Override PartName="/xl/worksheets/_rels/sheet26.xml.rels" ContentType="application/vnd.openxmlformats-package.relationships+xml"/>
  <Override PartName="/xl/worksheets/_rels/sheet27.xml.rels" ContentType="application/vnd.openxmlformats-package.relationships+xml"/>
  <Override PartName="/xl/worksheets/_rels/sheet28.xml.rels" ContentType="application/vnd.openxmlformats-package.relationships+xml"/>
  <Override PartName="/xl/worksheets/_rels/sheet29.xml.rels" ContentType="application/vnd.openxmlformats-package.relationships+xml"/>
  <Override PartName="/xl/worksheets/_rels/sheet30.xml.rels" ContentType="application/vnd.openxmlformats-package.relationships+xml"/>
  <Override PartName="/xl/worksheets/_rels/sheet31.xml.rels" ContentType="application/vnd.openxmlformats-package.relationships+xml"/>
  <Override PartName="/xl/worksheets/_rels/sheet32.xml.rels" ContentType="application/vnd.openxmlformats-package.relationships+xml"/>
  <Override PartName="/xl/worksheets/_rels/sheet33.xml.rels" ContentType="application/vnd.openxmlformats-package.relationships+xml"/>
  <Override PartName="/xl/worksheets/_rels/sheet34.xml.rels" ContentType="application/vnd.openxmlformats-package.relationships+xml"/>
  <Override PartName="/xl/worksheets/_rels/sheet35.xml.rels" ContentType="application/vnd.openxmlformats-package.relationships+xml"/>
  <Override PartName="/xl/worksheets/_rels/sheet36.xml.rels" ContentType="application/vnd.openxmlformats-package.relationships+xml"/>
  <Override PartName="/xl/worksheets/_rels/sheet37.xml.rels" ContentType="application/vnd.openxmlformats-package.relationships+xml"/>
  <Override PartName="/xl/worksheets/_rels/sheet38.xml.rels" ContentType="application/vnd.openxmlformats-package.relationships+xml"/>
  <Override PartName="/xl/worksheets/_rels/sheet39.xml.rels" ContentType="application/vnd.openxmlformats-package.relationships+xml"/>
  <Override PartName="/xl/worksheets/_rels/sheet40.xml.rels" ContentType="application/vnd.openxmlformats-package.relationships+xml"/>
  <Override PartName="/xl/worksheets/_rels/sheet41.xml.rels" ContentType="application/vnd.openxmlformats-package.relationships+xml"/>
  <Override PartName="/xl/worksheets/_rels/sheet42.xml.rels" ContentType="application/vnd.openxmlformats-package.relationships+xml"/>
  <Override PartName="/xl/worksheets/_rels/sheet43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24.xml.rels" ContentType="application/vnd.openxmlformats-package.relationships+xml"/>
  <Override PartName="/xl/drawings/_rels/drawing8.xml.rels" ContentType="application/vnd.openxmlformats-package.relationships+xml"/>
  <Override PartName="/xl/drawings/_rels/drawing25.xml.rels" ContentType="application/vnd.openxmlformats-package.relationships+xml"/>
  <Override PartName="/xl/drawings/_rels/drawing9.xml.rels" ContentType="application/vnd.openxmlformats-package.relationships+xml"/>
  <Override PartName="/xl/drawings/_rels/drawing26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_rels/drawing27.xml.rels" ContentType="application/vnd.openxmlformats-package.relationships+xml"/>
  <Override PartName="/xl/drawings/_rels/drawing28.xml.rels" ContentType="application/vnd.openxmlformats-package.relationships+xml"/>
  <Override PartName="/xl/drawings/_rels/drawing29.xml.rels" ContentType="application/vnd.openxmlformats-package.relationships+xml"/>
  <Override PartName="/xl/drawings/_rels/drawing30.xml.rels" ContentType="application/vnd.openxmlformats-package.relationships+xml"/>
  <Override PartName="/xl/drawings/_rels/drawing31.xml.rels" ContentType="application/vnd.openxmlformats-package.relationships+xml"/>
  <Override PartName="/xl/drawings/_rels/drawing32.xml.rels" ContentType="application/vnd.openxmlformats-package.relationships+xml"/>
  <Override PartName="/xl/drawings/_rels/drawing33.xml.rels" ContentType="application/vnd.openxmlformats-package.relationships+xml"/>
  <Override PartName="/xl/drawings/_rels/drawing34.xml.rels" ContentType="application/vnd.openxmlformats-package.relationships+xml"/>
  <Override PartName="/xl/drawings/_rels/drawing35.xml.rels" ContentType="application/vnd.openxmlformats-package.relationships+xml"/>
  <Override PartName="/xl/drawings/_rels/drawing36.xml.rels" ContentType="application/vnd.openxmlformats-package.relationships+xml"/>
  <Override PartName="/xl/drawings/_rels/drawing37.xml.rels" ContentType="application/vnd.openxmlformats-package.relationships+xml"/>
  <Override PartName="/xl/drawings/_rels/drawing38.xml.rels" ContentType="application/vnd.openxmlformats-package.relationships+xml"/>
  <Override PartName="/xl/drawings/_rels/drawing39.xml.rels" ContentType="application/vnd.openxmlformats-package.relationships+xml"/>
  <Override PartName="/xl/drawings/_rels/drawing40.xml.rels" ContentType="application/vnd.openxmlformats-package.relationships+xml"/>
  <Override PartName="/xl/drawings/_rels/drawing41.xml.rels" ContentType="application/vnd.openxmlformats-package.relationships+xml"/>
  <Override PartName="/xl/drawings/_rels/drawing42.xml.rels" ContentType="application/vnd.openxmlformats-package.relationships+xml"/>
  <Override PartName="/xl/drawings/_rels/drawing43.xml.rels" ContentType="application/vnd.openxmlformats-package.relationships+xml"/>
  <Override PartName="/xl/drawings/_rels/drawing44.xml.rels" ContentType="application/vnd.openxmlformats-package.relationships+xml"/>
  <Override PartName="/xl/drawings/_rels/drawing45.xml.rels" ContentType="application/vnd.openxmlformats-package.relationships+xml"/>
  <Override PartName="/xl/drawings/_rels/drawing46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harts/chart35.xml" ContentType="application/vnd.openxmlformats-officedocument.drawingml.chart+xml"/>
  <Override PartName="/xl/charts/chart1.xml" ContentType="application/vnd.openxmlformats-officedocument.drawingml.chart+xml"/>
  <Override PartName="/xl/charts/chart36.xml" ContentType="application/vnd.openxmlformats-officedocument.drawingml.chart+xml"/>
  <Override PartName="/xl/charts/chart2.xml" ContentType="application/vnd.openxmlformats-officedocument.drawingml.chart+xml"/>
  <Override PartName="/xl/charts/chart37.xml" ContentType="application/vnd.openxmlformats-officedocument.drawingml.chart+xml"/>
  <Override PartName="/xl/charts/chart3.xml" ContentType="application/vnd.openxmlformats-officedocument.drawingml.chart+xml"/>
  <Override PartName="/xl/charts/chart38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39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Template" sheetId="1" state="visible" r:id="rId3"/>
    <sheet name="participant 1" sheetId="2" state="visible" r:id="rId4"/>
    <sheet name="participant 2" sheetId="3" state="visible" r:id="rId5"/>
    <sheet name="participant 3" sheetId="4" state="visible" r:id="rId6"/>
    <sheet name="participant 4" sheetId="5" state="visible" r:id="rId7"/>
    <sheet name="participant 5" sheetId="6" state="visible" r:id="rId8"/>
    <sheet name="participant 6" sheetId="7" state="visible" r:id="rId9"/>
    <sheet name="participant 7" sheetId="8" state="visible" r:id="rId10"/>
    <sheet name="participant 8" sheetId="9" state="visible" r:id="rId11"/>
    <sheet name="participant 9" sheetId="10" state="visible" r:id="rId12"/>
    <sheet name="participant 10" sheetId="11" state="visible" r:id="rId13"/>
    <sheet name="participant 11" sheetId="12" state="visible" r:id="rId14"/>
    <sheet name="participant 12" sheetId="13" state="visible" r:id="rId15"/>
    <sheet name="participant 13" sheetId="14" state="visible" r:id="rId16"/>
    <sheet name="participant 14" sheetId="15" state="visible" r:id="rId17"/>
    <sheet name="participant 15" sheetId="16" state="visible" r:id="rId18"/>
    <sheet name="participant 16" sheetId="17" state="visible" r:id="rId19"/>
    <sheet name="participant 17" sheetId="18" state="visible" r:id="rId20"/>
    <sheet name="participant 18" sheetId="19" state="visible" r:id="rId21"/>
    <sheet name="participant 19" sheetId="20" state="visible" r:id="rId22"/>
    <sheet name="participant 20" sheetId="21" state="visible" r:id="rId23"/>
    <sheet name="participant 21" sheetId="22" state="visible" r:id="rId24"/>
    <sheet name="participant 22" sheetId="23" state="visible" r:id="rId25"/>
    <sheet name="participant 23" sheetId="24" state="visible" r:id="rId26"/>
    <sheet name="participant 24" sheetId="25" state="visible" r:id="rId27"/>
    <sheet name="participant 25" sheetId="26" state="visible" r:id="rId28"/>
    <sheet name="participant 26" sheetId="27" state="visible" r:id="rId29"/>
    <sheet name="participant 27" sheetId="28" state="visible" r:id="rId30"/>
    <sheet name="participant 29" sheetId="29" state="visible" r:id="rId31"/>
    <sheet name="participant 30" sheetId="30" state="visible" r:id="rId32"/>
    <sheet name="participant 31" sheetId="31" state="visible" r:id="rId33"/>
    <sheet name="participant 32" sheetId="32" state="visible" r:id="rId34"/>
    <sheet name="participant 33" sheetId="33" state="visible" r:id="rId35"/>
    <sheet name="participant 34" sheetId="34" state="visible" r:id="rId36"/>
    <sheet name="participant 35" sheetId="35" state="visible" r:id="rId37"/>
    <sheet name="participant 36" sheetId="36" state="visible" r:id="rId38"/>
    <sheet name="participant 37" sheetId="37" state="visible" r:id="rId39"/>
    <sheet name="participant 38" sheetId="38" state="visible" r:id="rId40"/>
    <sheet name="participant 39" sheetId="39" state="visible" r:id="rId41"/>
    <sheet name="participant 40" sheetId="40" state="visible" r:id="rId42"/>
    <sheet name="participant 41" sheetId="41" state="visible" r:id="rId43"/>
    <sheet name="participant 42" sheetId="42" state="visible" r:id="rId44"/>
    <sheet name="participant 43" sheetId="43" state="visible" r:id="rId45"/>
    <sheet name="participant 44" sheetId="44" state="visible" r:id="rId46"/>
    <sheet name="participant 45" sheetId="45" state="visible" r:id="rId47"/>
    <sheet name="participant 46" sheetId="46" state="visible" r:id="rId4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<sst xmlns="http://schemas.openxmlformats.org/spreadsheetml/2006/main" count="62454" uniqueCount="212">
  <si>
    <t xml:space="preserve">Single</t>
  </si>
  <si>
    <t xml:space="preserve">All</t>
  </si>
  <si>
    <t xml:space="preserve">MeanRT</t>
  </si>
  <si>
    <t xml:space="preserve">Omissions</t>
  </si>
  <si>
    <t xml:space="preserve">SDRT</t>
  </si>
  <si>
    <t xml:space="preserve">Count</t>
  </si>
  <si>
    <t xml:space="preserve">SE</t>
  </si>
  <si>
    <t xml:space="preserve">Expected</t>
  </si>
  <si>
    <t xml:space="preserve">Difference</t>
  </si>
  <si>
    <t xml:space="preserve">Check</t>
  </si>
  <si>
    <t xml:space="preserve">\\UoM-File2.unimelb.edu.au\5120\Users\kajo\Documents\UoM KJ new\Documents\UoM\Data Student Work\Honours 2017\Ruby Pasquinelli\Pilot data\TempExp v1 Ruby-6-1.edat2</t>
  </si>
  <si>
    <t xml:space="preserve">Response times</t>
  </si>
  <si>
    <t xml:space="preserve">ExperimentName</t>
  </si>
  <si>
    <t xml:space="preserve">Subject</t>
  </si>
  <si>
    <t xml:space="preserve">Session</t>
  </si>
  <si>
    <t xml:space="preserve">Age</t>
  </si>
  <si>
    <t xml:space="preserve">Clock.Information</t>
  </si>
  <si>
    <t xml:space="preserve">Display.RefreshRate</t>
  </si>
  <si>
    <t xml:space="preserve">Group</t>
  </si>
  <si>
    <t xml:space="preserve">Handedness</t>
  </si>
  <si>
    <t xml:space="preserve">Name</t>
  </si>
  <si>
    <t xml:space="preserve">RandomSeed</t>
  </si>
  <si>
    <t xml:space="preserve">ResearcherID</t>
  </si>
  <si>
    <t xml:space="preserve">SessionDate</t>
  </si>
  <si>
    <t xml:space="preserve">SessionTime</t>
  </si>
  <si>
    <t xml:space="preserve">SessionTimeUtc</t>
  </si>
  <si>
    <t xml:space="preserve">Sex</t>
  </si>
  <si>
    <t xml:space="preserve">Block</t>
  </si>
  <si>
    <t xml:space="preserve">List1</t>
  </si>
  <si>
    <t xml:space="preserve">List1.Cycle</t>
  </si>
  <si>
    <t xml:space="preserve">List1.Sample</t>
  </si>
  <si>
    <t xml:space="preserve">Procedure[Block]</t>
  </si>
  <si>
    <t xml:space="preserve">Running[Block]</t>
  </si>
  <si>
    <t xml:space="preserve">Trial</t>
  </si>
  <si>
    <t xml:space="preserve">Block1</t>
  </si>
  <si>
    <t xml:space="preserve">Block1.Cycle</t>
  </si>
  <si>
    <t xml:space="preserve">Block1.Sample</t>
  </si>
  <si>
    <t xml:space="preserve">Block2</t>
  </si>
  <si>
    <t xml:space="preserve">Block2.Cycle</t>
  </si>
  <si>
    <t xml:space="preserve">Block2.Sample</t>
  </si>
  <si>
    <t xml:space="preserve">Block3</t>
  </si>
  <si>
    <t xml:space="preserve">Block3.Cycle</t>
  </si>
  <si>
    <t xml:space="preserve">Block3.Sample</t>
  </si>
  <si>
    <t xml:space="preserve">Catch1.ACC</t>
  </si>
  <si>
    <t xml:space="preserve">Catch1.CRESP</t>
  </si>
  <si>
    <t xml:space="preserve">Catch1.DurationError</t>
  </si>
  <si>
    <t xml:space="preserve">Catch1.OnsetDelay</t>
  </si>
  <si>
    <t xml:space="preserve">Catch1.OnsetTime</t>
  </si>
  <si>
    <t xml:space="preserve">Catch1.RESP</t>
  </si>
  <si>
    <t xml:space="preserve">Catch1.RT</t>
  </si>
  <si>
    <t xml:space="preserve">Catch1.RTTime</t>
  </si>
  <si>
    <t xml:space="preserve">Details</t>
  </si>
  <si>
    <t xml:space="preserve">Fixation</t>
  </si>
  <si>
    <t xml:space="preserve">Foreperiod</t>
  </si>
  <si>
    <t xml:space="preserve">Procedure[Trial]</t>
  </si>
  <si>
    <t xml:space="preserve">Running[Trial]</t>
  </si>
  <si>
    <t xml:space="preserve">Target</t>
  </si>
  <si>
    <t xml:space="preserve">Target.ACC</t>
  </si>
  <si>
    <t xml:space="preserve">Target.CRESP</t>
  </si>
  <si>
    <t xml:space="preserve">Target.DurationError</t>
  </si>
  <si>
    <t xml:space="preserve">Target.OnsetDelay</t>
  </si>
  <si>
    <t xml:space="preserve">Target.OnsetTime</t>
  </si>
  <si>
    <t xml:space="preserve">Target.RESP</t>
  </si>
  <si>
    <t xml:space="preserve">Target.RT</t>
  </si>
  <si>
    <t xml:space="preserve">Target.RTTime</t>
  </si>
  <si>
    <t xml:space="preserve">Trialtype</t>
  </si>
  <si>
    <t xml:space="preserve">Failed catch</t>
  </si>
  <si>
    <t xml:space="preserve">Very short RTs</t>
  </si>
  <si>
    <t xml:space="preserve">Omission</t>
  </si>
  <si>
    <t xml:space="preserve">Clean_RT</t>
  </si>
  <si>
    <t xml:space="preserve">240T</t>
  </si>
  <si>
    <t xml:space="preserve">360T</t>
  </si>
  <si>
    <t xml:space="preserve">480T</t>
  </si>
  <si>
    <t xml:space="preserve">600T</t>
  </si>
  <si>
    <t xml:space="preserve">720T</t>
  </si>
  <si>
    <t xml:space="preserve">840T</t>
  </si>
  <si>
    <t xml:space="preserve">960T</t>
  </si>
  <si>
    <t xml:space="preserve">TempExp v1 Ruby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</si>
  <si>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dt:dt="string"&gt;2017-05-25T06:53:35Z&lt;/DateUtc&gt;&lt;/StartTime&gt;&lt;FrequencyChanges&gt;&lt;FrequencyChange&gt;&lt;Frequency dt:dt="r8"&gt;2630810&lt;/Frequency&gt;&lt;Timestamp dt:dt="r8"&gt;232592473691&lt;/Timestamp&gt;&lt;Current dt:dt="r8"&gt;0&lt;/Current&gt;&lt;DateUtc dt:dt="string"&gt;2017-05-25T06:53:35Z&lt;/DateUtc&gt;&lt;/FrequencyChange&gt;&lt;/FrequencyChanges&gt;&lt;/Clock&gt;\n</t>
  </si>
  <si>
    <t xml:space="preserve">right</t>
  </si>
  <si>
    <t xml:space="preserve">Gus Raveane</t>
  </si>
  <si>
    <t xml:space="preserve">Ruby</t>
  </si>
  <si>
    <t xml:space="preserve">05-25-2017</t>
  </si>
  <si>
    <t xml:space="preserve">male</t>
  </si>
  <si>
    <t xml:space="preserve">TempExp</t>
  </si>
  <si>
    <t xml:space="preserve">run</t>
  </si>
  <si>
    <t xml:space="preserve">{LEFTARROW}</t>
  </si>
  <si>
    <t xml:space="preserve">catch</t>
  </si>
  <si>
    <t xml:space="preserve">Catch</t>
  </si>
  <si>
    <t xml:space="preserve">95%ConfidenceInterval</t>
  </si>
  <si>
    <t xml:space="preserve">&gt;95%CI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</si>
  <si>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dt:dt="string"&gt;2017-06-07T10:04:13Z&lt;/DateUtc&gt;&lt;/StartTime&gt;&lt;FrequencyChanges&gt;&lt;FrequencyChange&gt;&lt;Frequency dt:dt="r8"&gt;2630781&lt;/Frequency&gt;&lt;Timestamp dt:dt="r8"&gt;4576681829&lt;/Timestamp&gt;&lt;Current dt:dt="r8"&gt;0&lt;/Current&gt;&lt;DateUtc dt:dt="string"&gt;2017-06-07T10:04:13Z&lt;/DateUtc&gt;&lt;/FrequencyChange&gt;&lt;/FrequencyChanges&gt;&lt;/Clock&gt;\n</t>
  </si>
  <si>
    <t xml:space="preserve">Jacob Jinnette</t>
  </si>
  <si>
    <t xml:space="preserve">&lt;meanRT</t>
  </si>
  <si>
    <t xml:space="preserve">&lt;medianRT</t>
  </si>
  <si>
    <t xml:space="preserve">&lt;600RT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</si>
  <si>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dt:dt="string"&gt;2017-07-03T08:08:27Z&lt;/DateUtc&gt;&lt;/StartTime&gt;&lt;FrequencyChanges&gt;&lt;FrequencyChange&gt;&lt;Frequency dt:dt="r8"&gt;2630820&lt;/Frequency&gt;&lt;Timestamp dt:dt="r8"&gt;4309880424&lt;/Timestamp&gt;&lt;Current dt:dt="r8"&gt;0&lt;/Current&gt;&lt;DateUtc dt:dt="string"&gt;2017-07-03T08:08:27Z&lt;/DateUtc&gt;&lt;/FrequencyChange&gt;&lt;/FrequencyChanges&gt;&lt;/Clock&gt;\n</t>
  </si>
  <si>
    <t xml:space="preserve">left</t>
  </si>
  <si>
    <t xml:space="preserve">Grace Broomfield</t>
  </si>
  <si>
    <t xml:space="preserve">female</t>
  </si>
  <si>
    <t xml:space="preserve">{ALT}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</si>
  <si>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dt:dt="string"&gt;2017-05-24T07:14:59Z&lt;/DateUtc&gt;&lt;/StartTime&gt;&lt;FrequencyChanges&gt;&lt;FrequencyChange&gt;&lt;Frequency dt:dt="r8"&gt;2630810&lt;/Frequency&gt;&lt;Timestamp dt:dt="r8"&gt;8725994612&lt;/Timestamp&gt;&lt;Current dt:dt="r8"&gt;0&lt;/Current&gt;&lt;DateUtc dt:dt="string"&gt;2017-05-24T07:14:59Z&lt;/DateUtc&gt;&lt;/FrequencyChange&gt;&lt;/FrequencyChanges&gt;&lt;/Clock&gt;\n</t>
  </si>
  <si>
    <t xml:space="preserve">Victoria Jinnette</t>
  </si>
  <si>
    <t xml:space="preserve">05-24-2017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</si>
  <si>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dt:dt="string"&gt;2017-07-06T02:45:01Z&lt;/DateUtc&gt;&lt;/StartTime&gt;&lt;FrequencyChanges&gt;&lt;FrequencyChange&gt;&lt;Frequency dt:dt="r8"&gt;2630781&lt;/Frequency&gt;&lt;Timestamp dt:dt="r8"&gt;968600997&lt;/Timestamp&gt;&lt;Current dt:dt="r8"&gt;0&lt;/Current&gt;&lt;DateUtc dt:dt="string"&gt;2017-07-06T02:45:01Z&lt;/DateUtc&gt;&lt;/FrequencyChange&gt;&lt;/FrequencyChanges&gt;&lt;/Clock&gt;\n</t>
  </si>
  <si>
    <t xml:space="preserve">Natalie Filippi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</si>
  <si>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dt:dt="string"&gt;2017-06-20T00:01:02Z&lt;/DateUtc&gt;&lt;/StartTime&gt;&lt;FrequencyChanges&gt;&lt;FrequencyChange&gt;&lt;Frequency dt:dt="r8"&gt;2630800&lt;/Frequency&gt;&lt;Timestamp dt:dt="r8"&gt;936261103&lt;/Timestamp&gt;&lt;Current dt:dt="r8"&gt;0&lt;/Current&gt;&lt;DateUtc dt:dt="string"&gt;2017-06-20T00:01:02Z&lt;/DateUtc&gt;&lt;/FrequencyChange&gt;&lt;/FrequencyChanges&gt;&lt;/Clock&gt;\n</t>
  </si>
  <si>
    <t xml:space="preserve">Warren Jinnette</t>
  </si>
  <si>
    <t xml:space="preserve">06-20-2017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</si>
  <si>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dt:dt="string"&gt;2017-06-20T06:57:30Z&lt;/DateUtc&gt;&lt;/StartTime&gt;&lt;FrequencyChanges&gt;&lt;FrequencyChange&gt;&lt;Frequency dt:dt="r8"&gt;2630810&lt;/Frequency&gt;&lt;Timestamp dt:dt="r8"&gt;26354449163&lt;/Timestamp&gt;&lt;Current dt:dt="r8"&gt;0&lt;/Current&gt;&lt;DateUtc dt:dt="string"&gt;2017-06-20T06:57:30Z&lt;/DateUtc&gt;&lt;/FrequencyChange&gt;&lt;/FrequencyChanges&gt;&lt;/Clock&gt;\n</t>
  </si>
  <si>
    <t xml:space="preserve">Samantha Pasquinelli</t>
  </si>
  <si>
    <t xml:space="preserve">ruby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</si>
  <si>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dt:dt="string"&gt;2017-06-20T06:23:57Z&lt;/DateUtc&gt;&lt;/StartTime&gt;&lt;FrequencyChanges&gt;&lt;FrequencyChange&gt;&lt;Frequency dt:dt="r8"&gt;2630810&lt;/Frequency&gt;&lt;Timestamp dt:dt="r8"&gt;21060234554&lt;/Timestamp&gt;&lt;Current dt:dt="r8"&gt;0&lt;/Current&gt;&lt;DateUtc dt:dt="string"&gt;2017-06-20T06:23:57Z&lt;/DateUtc&gt;&lt;/FrequencyChange&gt;&lt;/FrequencyChanges&gt;&lt;/Clock&gt;\n</t>
  </si>
  <si>
    <t xml:space="preserve">Marco Pasquinelli</t>
  </si>
  <si>
    <t xml:space="preserve">TempExp v1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</si>
  <si>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dt:dt="string"&gt;2017-06-21T07:15:43Z&lt;/DateUtc&gt;&lt;/StartTime&gt;&lt;FrequencyChanges&gt;&lt;FrequencyChange&gt;&lt;Frequency dt:dt="r8"&gt;2630820&lt;/Frequency&gt;&lt;Timestamp dt:dt="r8"&gt;954708819&lt;/Timestamp&gt;&lt;Current dt:dt="r8"&gt;0&lt;/Current&gt;&lt;DateUtc dt:dt="string"&gt;2017-06-21T07:15:43Z&lt;/DateUtc&gt;&lt;/FrequencyChange&gt;&lt;/FrequencyChanges&gt;&lt;/Clock&gt;\n</t>
  </si>
  <si>
    <t xml:space="preserve">Ruby Williamson Sunshine</t>
  </si>
  <si>
    <t xml:space="preserve">06-21-2017</t>
  </si>
  <si>
    <t xml:space="preserve">Block4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</si>
  <si>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dt:dt="string"&gt;2017-06-26T23:33:02Z&lt;/DateUtc&gt;&lt;/StartTime&gt;&lt;FrequencyChanges&gt;&lt;FrequencyChange&gt;&lt;Frequency dt:dt="r8"&gt;2630810&lt;/Frequency&gt;&lt;Timestamp dt:dt="r8"&gt;4492132311&lt;/Timestamp&gt;&lt;Current dt:dt="r8"&gt;0&lt;/Current&gt;&lt;DateUtc dt:dt="string"&gt;2017-06-26T23:33:02Z&lt;/DateUtc&gt;&lt;/FrequencyChange&gt;&lt;/FrequencyChanges&gt;&lt;/Clock&gt;\n</t>
  </si>
  <si>
    <t xml:space="preserve">Jade Hazeldine</t>
  </si>
  <si>
    <t xml:space="preserve">06-27-2017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</si>
  <si>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dt:dt="string"&gt;2017-06-26T01:35:00Z&lt;/DateUtc&gt;&lt;/StartTime&gt;&lt;FrequencyChanges&gt;&lt;FrequencyChange&gt;&lt;Frequency dt:dt="r8"&gt;2630781&lt;/Frequency&gt;&lt;Timestamp dt:dt="r8"&gt;20818695957&lt;/Timestamp&gt;&lt;Current dt:dt="r8"&gt;0&lt;/Current&gt;&lt;DateUtc dt:dt="string"&gt;2017-06-26T01:35:00Z&lt;/DateUtc&gt;&lt;/FrequencyChange&gt;&lt;/FrequencyChanges&gt;&lt;/Clock&gt;\n</t>
  </si>
  <si>
    <t xml:space="preserve">Jake Sacco</t>
  </si>
  <si>
    <t xml:space="preserve">06-26-2017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</si>
  <si>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dt:dt="string"&gt;2017-06-27T00:39:08Z&lt;/DateUtc&gt;&lt;/StartTime&gt;&lt;FrequencyChanges&gt;&lt;FrequencyChange&gt;&lt;Frequency dt:dt="r8"&gt;2630810&lt;/Frequency&gt;&lt;Timestamp dt:dt="r8"&gt;14924763802&lt;/Timestamp&gt;&lt;Current dt:dt="r8"&gt;0&lt;/Current&gt;&lt;DateUtc dt:dt="string"&gt;2017-06-27T00:39:08Z&lt;/DateUtc&gt;&lt;/FrequencyChange&gt;&lt;/FrequencyChanges&gt;&lt;/Clock&gt;\n</t>
  </si>
  <si>
    <t xml:space="preserve">Oscar Benson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</si>
  <si>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dt:dt="string"&gt;2017-06-26T04:24:49Z&lt;/DateUtc&gt;&lt;/StartTime&gt;&lt;FrequencyChanges&gt;&lt;FrequencyChange&gt;&lt;Frequency dt:dt="r8"&gt;2630781&lt;/Frequency&gt;&lt;Timestamp dt:dt="r8"&gt;47621723905&lt;/Timestamp&gt;&lt;Current dt:dt="r8"&gt;0&lt;/Current&gt;&lt;DateUtc dt:dt="string"&gt;2017-06-26T04:24:49Z&lt;/DateUtc&gt;&lt;/FrequencyChange&gt;&lt;/FrequencyChanges&gt;&lt;/Clock&gt;\n</t>
  </si>
  <si>
    <t xml:space="preserve">Harrison Wood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</si>
  <si>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dt:dt="string"&gt;2017-06-27T04:37:56Z&lt;/DateUtc&gt;&lt;/StartTime&gt;&lt;FrequencyChanges&gt;&lt;FrequencyChange&gt;&lt;Frequency dt:dt="r8"&gt;2630810&lt;/Frequency&gt;&lt;Timestamp dt:dt="r8"&gt;52617829601&lt;/Timestamp&gt;&lt;Current dt:dt="r8"&gt;0&lt;/Current&gt;&lt;DateUtc dt:dt="string"&gt;2017-06-27T04:37:56Z&lt;/DateUtc&gt;&lt;/FrequencyChange&gt;&lt;/FrequencyChanges&gt;&lt;/Clock&gt;\n</t>
  </si>
  <si>
    <t xml:space="preserve">Logan Bonacci 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</si>
  <si>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dt:dt="string"&gt;2017-06-27T07:28:54Z&lt;/DateUtc&gt;&lt;/StartTime&gt;&lt;FrequencyChanges&gt;&lt;FrequencyChange&gt;&lt;Frequency dt:dt="r8"&gt;2630761&lt;/Frequency&gt;&lt;Timestamp dt:dt="r8"&gt;16602535934&lt;/Timestamp&gt;&lt;Current dt:dt="r8"&gt;0&lt;/Current&gt;&lt;DateUtc dt:dt="string"&gt;2017-06-27T07:28:54Z&lt;/DateUtc&gt;&lt;/FrequencyChange&gt;&lt;/FrequencyChanges&gt;&lt;/Clock&gt;\n</t>
  </si>
  <si>
    <t xml:space="preserve">James Kinder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</si>
  <si>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dt:dt="string"&gt;2017-06-28T04:12:01Z&lt;/DateUtc&gt;&lt;/StartTime&gt;&lt;FrequencyChanges&gt;&lt;FrequencyChange&gt;&lt;Frequency dt:dt="r8"&gt;2630673&lt;/Frequency&gt;&lt;Timestamp dt:dt="r8"&gt;48927033323&lt;/Timestamp&gt;&lt;Current dt:dt="r8"&gt;0&lt;/Current&gt;&lt;DateUtc dt:dt="string"&gt;2017-06-28T04:12:01Z&lt;/DateUtc&gt;&lt;/FrequencyChange&gt;&lt;/FrequencyChanges&gt;&lt;/Clock&gt;\n</t>
  </si>
  <si>
    <t xml:space="preserve">Zoe Head</t>
  </si>
  <si>
    <t xml:space="preserve">06-28-2017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</si>
  <si>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dt:dt="string"&gt;2017-06-27T23:56:34Z&lt;/DateUtc&gt;&lt;/StartTime&gt;&lt;FrequencyChanges&gt;&lt;FrequencyChange&gt;&lt;Frequency dt:dt="r8"&gt;2630673&lt;/Frequency&gt;&lt;Timestamp dt:dt="r8"&gt;8608942962&lt;/Timestamp&gt;&lt;Current dt:dt="r8"&gt;0&lt;/Current&gt;&lt;DateUtc dt:dt="string"&gt;2017-06-27T23:56:34Z&lt;/DateUtc&gt;&lt;/FrequencyChange&gt;&lt;/FrequencyChanges&gt;&lt;/Clock&gt;\n</t>
  </si>
  <si>
    <t xml:space="preserve">Tilden Cocks-Wheaten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</si>
  <si>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dt:dt="string"&gt;2017-06-28T00:34:02Z&lt;/DateUtc&gt;&lt;/StartTime&gt;&lt;FrequencyChanges&gt;&lt;FrequencyChange&gt;&lt;Frequency dt:dt="r8"&gt;2630673&lt;/Frequency&gt;&lt;Timestamp dt:dt="r8"&gt;14522787865&lt;/Timestamp&gt;&lt;Current dt:dt="r8"&gt;0&lt;/Current&gt;&lt;DateUtc dt:dt="string"&gt;2017-06-28T00:34:02Z&lt;/DateUtc&gt;&lt;/FrequencyChange&gt;&lt;/FrequencyChanges&gt;&lt;/Clock&gt;\n</t>
  </si>
  <si>
    <t xml:space="preserve">James Caling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</si>
  <si>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dt:dt="string"&gt;2017-06-28T01:35:24Z&lt;/DateUtc&gt;&lt;/StartTime&gt;&lt;FrequencyChanges&gt;&lt;FrequencyChange&gt;&lt;Frequency dt:dt="r8"&gt;2630673&lt;/Frequency&gt;&lt;Timestamp dt:dt="r8"&gt;24208379640&lt;/Timestamp&gt;&lt;Current dt:dt="r8"&gt;0&lt;/Current&gt;&lt;DateUtc dt:dt="string"&gt;2017-06-28T01:35:24Z&lt;/DateUtc&gt;&lt;/FrequencyChange&gt;&lt;/FrequencyChanges&gt;&lt;/Clock&gt;\n</t>
  </si>
  <si>
    <t xml:space="preserve">Angus Murrells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</si>
  <si>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dt:dt="string"&gt;2017-07-16T23:29:59Z&lt;/DateUtc&gt;&lt;/StartTime&gt;&lt;FrequencyChanges&gt;&lt;FrequencyChange&gt;&lt;Frequency dt:dt="r8"&gt;2630751&lt;/Frequency&gt;&lt;Timestamp dt:dt="r8"&gt;1435834336&lt;/Timestamp&gt;&lt;Current dt:dt="r8"&gt;0&lt;/Current&gt;&lt;DateUtc dt:dt="string"&gt;2017-07-16T23:29:59Z&lt;/DateUtc&gt;&lt;/FrequencyChange&gt;&lt;/FrequencyChanges&gt;&lt;/Clock&gt;\n</t>
  </si>
  <si>
    <t xml:space="preserve">Kane Weimer</t>
  </si>
  <si>
    <t xml:space="preserve">07-17-2017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</si>
  <si>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dt:dt="string"&gt;2017-06-29T02:04:55Z&lt;/DateUtc&gt;&lt;/StartTime&gt;&lt;FrequencyChanges&gt;&lt;FrequencyChange&gt;&lt;Frequency dt:dt="r8"&gt;2630800&lt;/Frequency&gt;&lt;Timestamp dt:dt="r8"&gt;28908332137&lt;/Timestamp&gt;&lt;Current dt:dt="r8"&gt;0&lt;/Current&gt;&lt;DateUtc dt:dt="string"&gt;2017-06-29T02:04:55Z&lt;/DateUtc&gt;&lt;/FrequencyChange&gt;&lt;/FrequencyChanges&gt;&lt;/Clock&gt;\n</t>
  </si>
  <si>
    <t xml:space="preserve">Edwin Waymouth</t>
  </si>
  <si>
    <t xml:space="preserve">06-29-2017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</si>
  <si>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dt:dt="string"&gt;2017-07-17T01:42:50Z&lt;/DateUtc&gt;&lt;/StartTime&gt;&lt;FrequencyChanges&gt;&lt;FrequencyChange&gt;&lt;Frequency dt:dt="r8"&gt;2630751&lt;/Frequency&gt;&lt;Timestamp dt:dt="r8"&gt;22404011613&lt;/Timestamp&gt;&lt;Current dt:dt="r8"&gt;0&lt;/Current&gt;&lt;DateUtc dt:dt="string"&gt;2017-07-17T01:42:50Z&lt;/DateUtc&gt;&lt;/FrequencyChange&gt;&lt;/FrequencyChanges&gt;&lt;/Clock&gt;\n</t>
  </si>
  <si>
    <t xml:space="preserve">Caitlan Scott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</si>
  <si>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dt:dt="string"&gt;2017-07-05T06:17:21Z&lt;/DateUtc&gt;&lt;/StartTime&gt;&lt;FrequencyChanges&gt;&lt;FrequencyChange&gt;&lt;Frequency dt:dt="r8"&gt;2630791&lt;/Frequency&gt;&lt;Timestamp dt:dt="r8"&gt;2986352405&lt;/Timestamp&gt;&lt;Current dt:dt="r8"&gt;0&lt;/Current&gt;&lt;DateUtc dt:dt="string"&gt;2017-07-05T06:17:21Z&lt;/DateUtc&gt;&lt;/FrequencyChange&gt;&lt;/FrequencyChanges&gt;&lt;/Clock&gt;\n</t>
  </si>
  <si>
    <t xml:space="preserve">Hazel Vaughan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</si>
  <si>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dt:dt="string"&gt;2017-07-18T06:04:15Z&lt;/DateUtc&gt;&lt;/StartTime&gt;&lt;FrequencyChanges&gt;&lt;FrequencyChange&gt;&lt;Frequency dt:dt="r8"&gt;2630771&lt;/Frequency&gt;&lt;Timestamp dt:dt="r8"&gt;1215708007&lt;/Timestamp&gt;&lt;Current dt:dt="r8"&gt;0&lt;/Current&gt;&lt;DateUtc dt:dt="string"&gt;2017-07-18T06:04:15Z&lt;/DateUtc&gt;&lt;/FrequencyChange&gt;&lt;/FrequencyChanges&gt;&lt;/Clock&gt;\n</t>
  </si>
  <si>
    <t xml:space="preserve">Joseph Paterson</t>
  </si>
  <si>
    <t xml:space="preserve">07-18-2017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</si>
  <si>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dt:dt="string"&gt;2017-07-06T00:23:51Z&lt;/DateUtc&gt;&lt;/StartTime&gt;&lt;FrequencyChanges&gt;&lt;FrequencyChange&gt;&lt;Frequency dt:dt="r8"&gt;2630761&lt;/Frequency&gt;&lt;Timestamp dt:dt="r8"&gt;2534695665&lt;/Timestamp&gt;&lt;Current dt:dt="r8"&gt;0&lt;/Current&gt;&lt;DateUtc dt:dt="string"&gt;2017-07-06T00:23:51Z&lt;/DateUtc&gt;&lt;/FrequencyChange&gt;&lt;/FrequencyChanges&gt;&lt;/Clock&gt;\n</t>
  </si>
  <si>
    <t xml:space="preserve">Scott Murrells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</si>
  <si>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dt:dt="string"&gt;2017-07-06T01:56:27Z&lt;/DateUtc&gt;&lt;/StartTime&gt;&lt;FrequencyChanges&gt;&lt;FrequencyChange&gt;&lt;Frequency dt:dt="r8"&gt;2630761&lt;/Frequency&gt;&lt;Timestamp dt:dt="r8"&gt;17150422725&lt;/Timestamp&gt;&lt;Current dt:dt="r8"&gt;0&lt;/Current&gt;&lt;DateUtc dt:dt="string"&gt;2017-07-06T01:56:27Z&lt;/DateUtc&gt;&lt;/FrequencyChange&gt;&lt;/FrequencyChanges&gt;&lt;/Clock&gt;\n</t>
  </si>
  <si>
    <t xml:space="preserve">Kim Murrells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</si>
  <si>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dt:dt="string"&gt;2017-07-06T05:31:16Z&lt;/DateUtc&gt;&lt;/StartTime&gt;&lt;FrequencyChanges&gt;&lt;FrequencyChange&gt;&lt;Frequency dt:dt="r8"&gt;2630791&lt;/Frequency&gt;&lt;Timestamp dt:dt="r8"&gt;3723780275&lt;/Timestamp&gt;&lt;Current dt:dt="r8"&gt;0&lt;/Current&gt;&lt;DateUtc dt:dt="string"&gt;2017-07-06T05:31:16Z&lt;/DateUtc&gt;&lt;/FrequencyChange&gt;&lt;/FrequencyChanges&gt;&lt;/Clock&gt;\n</t>
  </si>
  <si>
    <t xml:space="preserve">Marni Witts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</si>
  <si>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dt:dt="string"&gt;2017-07-17T03:57:49Z&lt;/DateUtc&gt;&lt;/StartTime&gt;&lt;FrequencyChanges&gt;&lt;FrequencyChange&gt;&lt;Frequency dt:dt="r8"&gt;2630751&lt;/Frequency&gt;&lt;Timestamp dt:dt="r8"&gt;43708899833&lt;/Timestamp&gt;&lt;Current dt:dt="r8"&gt;0&lt;/Current&gt;&lt;DateUtc dt:dt="string"&gt;2017-07-17T03:57:49Z&lt;/DateUtc&gt;&lt;/FrequencyChange&gt;&lt;/FrequencyChanges&gt;&lt;/Clock&gt;\n</t>
  </si>
  <si>
    <t xml:space="preserve">Eli West</t>
  </si>
  <si>
    <t xml:space="preserve">{SPACE}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</si>
  <si>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dt:dt="string"&gt;2017-07-18T23:45:47Z&lt;/DateUtc&gt;&lt;/StartTime&gt;&lt;FrequencyChanges&gt;&lt;FrequencyChange&gt;&lt;Frequency dt:dt="r8"&gt;2630781&lt;/Frequency&gt;&lt;Timestamp dt:dt="r8"&gt;4002796865&lt;/Timestamp&gt;&lt;Current dt:dt="r8"&gt;0&lt;/Current&gt;&lt;DateUtc dt:dt="string"&gt;2017-07-18T23:45:47Z&lt;/DateUtc&gt;&lt;/FrequencyChange&gt;&lt;/FrequencyChanges&gt;&lt;/Clock&gt;\n</t>
  </si>
  <si>
    <t xml:space="preserve">Gemma Bodsworth</t>
  </si>
  <si>
    <t xml:space="preserve">07-19-2017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</si>
  <si>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dt:dt="string"&gt;2017-07-18T00:40:04Z&lt;/DateUtc&gt;&lt;/StartTime&gt;&lt;FrequencyChanges&gt;&lt;FrequencyChange&gt;&lt;Frequency dt:dt="r8"&gt;2630761&lt;/Frequency&gt;&lt;Timestamp dt:dt="r8"&gt;12896815170&lt;/Timestamp&gt;&lt;Current dt:dt="r8"&gt;0&lt;/Current&gt;&lt;DateUtc dt:dt="string"&gt;2017-07-18T00:40:04Z&lt;/DateUtc&gt;&lt;/FrequencyChange&gt;&lt;/FrequencyChanges&gt;&lt;/Clock&gt;\n</t>
  </si>
  <si>
    <t xml:space="preserve">Rylan Frecklington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</si>
  <si>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dt:dt="string"&gt;2017-07-19T02:24:08Z&lt;/DateUtc&gt;&lt;/StartTime&gt;&lt;FrequencyChanges&gt;&lt;FrequencyChange&gt;&lt;Frequency dt:dt="r8"&gt;2630781&lt;/Frequency&gt;&lt;Timestamp dt:dt="r8"&gt;28995388510&lt;/Timestamp&gt;&lt;Current dt:dt="r8"&gt;0&lt;/Current&gt;&lt;DateUtc dt:dt="string"&gt;2017-07-19T02:24:08Z&lt;/DateUtc&gt;&lt;/FrequencyChange&gt;&lt;/FrequencyChanges&gt;&lt;/Clock&gt;\n</t>
  </si>
  <si>
    <t xml:space="preserve">Zahra Hazeldine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</si>
  <si>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dt:dt="string"&gt;2017-07-18T02:41:28Z&lt;/DateUtc&gt;&lt;/StartTime&gt;&lt;FrequencyChanges&gt;&lt;FrequencyChange&gt;&lt;Frequency dt:dt="r8"&gt;2630761&lt;/Frequency&gt;&lt;Timestamp dt:dt="r8"&gt;32057870322&lt;/Timestamp&gt;&lt;Current dt:dt="r8"&gt;0&lt;/Current&gt;&lt;DateUtc dt:dt="string"&gt;2017-07-18T02:41:28Z&lt;/DateUtc&gt;&lt;/FrequencyChange&gt;&lt;/FrequencyChanges&gt;&lt;/Clock&gt;\n</t>
  </si>
  <si>
    <t xml:space="preserve">Krisna Sella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</si>
  <si>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dt:dt="string"&gt;2017-07-19T02:09:23Z&lt;/DateUtc&gt;&lt;/StartTime&gt;&lt;FrequencyChanges&gt;&lt;FrequencyChange&gt;&lt;Frequency dt:dt="r8"&gt;2630781&lt;/Frequency&gt;&lt;Timestamp dt:dt="r8"&gt;26668917567&lt;/Timestamp&gt;&lt;Current dt:dt="r8"&gt;0&lt;/Current&gt;&lt;DateUtc dt:dt="string"&gt;2017-07-19T02:09:23Z&lt;/DateUtc&gt;&lt;/FrequencyChange&gt;&lt;/FrequencyChanges&gt;&lt;/Clock&gt;\n</t>
  </si>
  <si>
    <t xml:space="preserve">Shai Podubinski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</si>
  <si>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dt:dt="string"&gt;2017-07-20T02:04:03Z&lt;/DateUtc&gt;&lt;/StartTime&gt;&lt;FrequencyChanges&gt;&lt;FrequencyChange&gt;&lt;Frequency dt:dt="r8"&gt;2630771&lt;/Frequency&gt;&lt;Timestamp dt:dt="r8"&gt;29350526662&lt;/Timestamp&gt;&lt;Current dt:dt="r8"&gt;0&lt;/Current&gt;&lt;DateUtc dt:dt="string"&gt;2017-07-20T02:04:03Z&lt;/DateUtc&gt;&lt;/FrequencyChange&gt;&lt;/FrequencyChanges&gt;&lt;/Clock&gt;\n</t>
  </si>
  <si>
    <t xml:space="preserve">Leonard Ciolli</t>
  </si>
  <si>
    <t xml:space="preserve">07-20-2017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</si>
  <si>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dt:dt="string"&gt;2017-07-21T01:14:27Z&lt;/DateUtc&gt;&lt;/StartTime&gt;&lt;FrequencyChanges&gt;&lt;FrequencyChange&gt;&lt;Frequency dt:dt="r8"&gt;2630791&lt;/Frequency&gt;&lt;Timestamp dt:dt="r8"&gt;20920119506&lt;/Timestamp&gt;&lt;Current dt:dt="r8"&gt;0&lt;/Current&gt;&lt;DateUtc dt:dt="string"&gt;2017-07-21T01:14:27Z&lt;/DateUtc&gt;&lt;/FrequencyChange&gt;&lt;/FrequencyChanges&gt;&lt;/Clock&gt;\n</t>
  </si>
  <si>
    <t xml:space="preserve">Archer Crawley</t>
  </si>
  <si>
    <t xml:space="preserve">07-21-2017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</si>
  <si>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dt:dt="string"&gt;2017-07-20T04:29:32Z&lt;/DateUtc&gt;&lt;/StartTime&gt;&lt;FrequencyChanges&gt;&lt;FrequencyChange&gt;&lt;Frequency dt:dt="r8"&gt;2630771&lt;/Frequency&gt;&lt;Timestamp dt:dt="r8"&gt;52314770775&lt;/Timestamp&gt;&lt;Current dt:dt="r8"&gt;0&lt;/Current&gt;&lt;DateUtc dt:dt="string"&gt;2017-07-20T04:29:32Z&lt;/DateUtc&gt;&lt;/FrequencyChange&gt;&lt;/FrequencyChanges&gt;&lt;/Clock&gt;\n</t>
  </si>
  <si>
    <t xml:space="preserve">Tom Birch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</si>
  <si>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dt:dt="string"&gt;2017-07-20T23:07:09Z&lt;/DateUtc&gt;&lt;/StartTime&gt;&lt;FrequencyChanges&gt;&lt;FrequencyChange&gt;&lt;Frequency dt:dt="r8"&gt;2630791&lt;/Frequency&gt;&lt;Timestamp dt:dt="r8"&gt;828246909&lt;/Timestamp&gt;&lt;Current dt:dt="r8"&gt;0&lt;/Current&gt;&lt;DateUtc dt:dt="string"&gt;2017-07-20T23:07:09Z&lt;/DateUtc&gt;&lt;/FrequencyChange&gt;&lt;/FrequencyChanges&gt;&lt;/Clock&gt;\n</t>
  </si>
  <si>
    <t xml:space="preserve">Sophie Anders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</si>
  <si>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dt:dt="string"&gt;2017-07-20T23:49:05Z&lt;/DateUtc&gt;&lt;/StartTime&gt;&lt;FrequencyChanges&gt;&lt;FrequencyChange&gt;&lt;Frequency dt:dt="r8"&gt;2630791&lt;/Frequency&gt;&lt;Timestamp dt:dt="r8"&gt;7446340843&lt;/Timestamp&gt;&lt;Current dt:dt="r8"&gt;0&lt;/Current&gt;&lt;DateUtc dt:dt="string"&gt;2017-07-20T23:49:05Z&lt;/DateUtc&gt;&lt;/FrequencyChange&gt;&lt;/FrequencyChanges&gt;&lt;/Clock&gt;\n</t>
  </si>
  <si>
    <t xml:space="preserve">Sophia Roso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</si>
  <si>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dt:dt="string"&gt;2017-07-21T06:25:49Z&lt;/DateUtc&gt;&lt;/StartTime&gt;&lt;FrequencyChanges&gt;&lt;FrequencyChange&gt;&lt;Frequency dt:dt="r8"&gt;2630800&lt;/Frequency&gt;&lt;Timestamp dt:dt="r8"&gt;2385690430&lt;/Timestamp&gt;&lt;Current dt:dt="r8"&gt;0&lt;/Current&gt;&lt;DateUtc dt:dt="string"&gt;2017-07-21T06:25:49Z&lt;/DateUtc&gt;&lt;/FrequencyChange&gt;&lt;/FrequencyChanges&gt;&lt;/Clock&gt;\n</t>
  </si>
  <si>
    <t xml:space="preserve">Michaela  Nightingale</t>
  </si>
  <si>
    <t xml:space="preserve">f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</si>
  <si>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dt:dt="string"&gt;2017-07-23T06:18:53Z&lt;/DateUtc&gt;&lt;/StartTime&gt;&lt;FrequencyChanges&gt;&lt;FrequencyChange&gt;&lt;Frequency dt:dt="r8"&gt;2630791&lt;/Frequency&gt;&lt;Timestamp dt:dt="r8"&gt;1435665821&lt;/Timestamp&gt;&lt;Current dt:dt="r8"&gt;0&lt;/Current&gt;&lt;DateUtc dt:dt="string"&gt;2017-07-23T06:18:53Z&lt;/DateUtc&gt;&lt;/FrequencyChange&gt;&lt;/FrequencyChanges&gt;&lt;/Clock&gt;\n</t>
  </si>
  <si>
    <t xml:space="preserve">Jesse Sher</t>
  </si>
  <si>
    <t xml:space="preserve">07-23-2017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</si>
  <si>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dt:dt="string"&gt;2017-07-26T02:08:41Z&lt;/DateUtc&gt;&lt;/StartTime&gt;&lt;FrequencyChanges&gt;&lt;FrequencyChange&gt;&lt;Frequency dt:dt="r8"&gt;2630771&lt;/Frequency&gt;&lt;Timestamp dt:dt="r8"&gt;26839366520&lt;/Timestamp&gt;&lt;Current dt:dt="r8"&gt;0&lt;/Current&gt;&lt;DateUtc dt:dt="string"&gt;2017-07-26T02:08:41Z&lt;/DateUtc&gt;&lt;/FrequencyChange&gt;&lt;/FrequencyChanges&gt;&lt;/Clock&gt;\n</t>
  </si>
  <si>
    <t xml:space="preserve">Billy McLean</t>
  </si>
  <si>
    <t xml:space="preserve">07-26-2017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</si>
  <si>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dt:dt="string"&gt;2017-07-23T01:43:25Z&lt;/DateUtc&gt;&lt;/StartTime&gt;&lt;FrequencyChanges&gt;&lt;FrequencyChange&gt;&lt;Frequency dt:dt="r8"&gt;2835943&lt;/Frequency&gt;&lt;Timestamp dt:dt="r8"&gt;3907230922621&lt;/Timestamp&gt;&lt;Current dt:dt="r8"&gt;0&lt;/Current&gt;&lt;DateUtc dt:dt="string"&gt;2017-07-23T01:43:25Z&lt;/DateUtc&gt;&lt;/FrequencyChange&gt;&lt;/FrequencyChanges&gt;&lt;/Clock&gt;\n</t>
  </si>
  <si>
    <t xml:space="preserve">Ravini</t>
  </si>
  <si>
    <t xml:space="preserve">Jasmine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</si>
  <si>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dt:dt="string"&gt;2017-07-30T01:48:53Z&lt;/DateUtc&gt;&lt;/StartTime&gt;&lt;FrequencyChanges&gt;&lt;FrequencyChange&gt;&lt;Frequency dt:dt="r8"&gt;2835943&lt;/Frequency&gt;&lt;Timestamp dt:dt="r8"&gt;5623299146771&lt;/Timestamp&gt;&lt;Current dt:dt="r8"&gt;0&lt;/Current&gt;&lt;DateUtc dt:dt="string"&gt;2017-07-30T01:48:53Z&lt;/DateUtc&gt;&lt;/FrequencyChange&gt;&lt;/FrequencyChanges&gt;&lt;/Clock&gt;\n</t>
  </si>
  <si>
    <t xml:space="preserve">Matthew Webb</t>
  </si>
  <si>
    <t xml:space="preserve">Jasmine Schipp</t>
  </si>
  <si>
    <t xml:space="preserve">07-30-2017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</si>
  <si>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dt:dt="string"&gt;2017-08-05T07:10:40Z&lt;/DateUtc&gt;&lt;/StartTime&gt;&lt;FrequencyChanges&gt;&lt;FrequencyChange&gt;&lt;Frequency dt:dt="r8"&gt;2630791&lt;/Frequency&gt;&lt;Timestamp dt:dt="r8"&gt;6052555856&lt;/Timestamp&gt;&lt;Current dt:dt="r8"&gt;0&lt;/Current&gt;&lt;DateUtc dt:dt="string"&gt;2017-08-05T07:10:40Z&lt;/DateUtc&gt;&lt;/FrequencyChange&gt;&lt;/FrequencyChanges&gt;&lt;/Clock&gt;\n</t>
  </si>
  <si>
    <t xml:space="preserve">Holly</t>
  </si>
  <si>
    <t xml:space="preserve">Ruby - Madi</t>
  </si>
  <si>
    <t xml:space="preserve">{DOWNARROW}</t>
  </si>
  <si>
    <t xml:space="preserve">{CONTROL}</t>
  </si>
  <si>
    <t xml:space="preserve">{/}</t>
  </si>
  <si>
    <t xml:space="preserve">&lt;?xml version="1.0"?&gt;\n&lt;Clock xmlns:dt="urn:schemas-microsoft-com:datatypes"&gt;&lt;Description dt:dt="string"&gt;E-Prime Primary Realtime Clock&lt;/Description&gt;&lt;StartTime&gt;&lt;Timestamp dt:dt="int"&gt;0&lt;/Timestamp&gt;&lt;DateUtc dt:dt="string"&gt;2017-08-15T04:30:11Z&lt;/DateUtc&gt;&lt;/StartTime&gt;&lt;FrequencyChanges&gt;&lt;FrequencyChange&gt;&lt;Frequency dt:dt="r8"&gt;2630673&lt;/Frequency&gt;&lt;Timestamp dt:dt="r8"&gt;3327951244&lt;/Timestamp&gt;&lt;Current dt:dt="r8"&gt;0&lt;/Current&gt;&lt;DateUtc dt:dt="string"&gt;2017-08-15T04:30:11Z&lt;/DateUtc&gt;&lt;/FrequencyChange&gt;&lt;/FrequencyChanges&gt;&lt;/Clock&gt;\n</t>
  </si>
  <si>
    <t xml:space="preserve">Ashleigh de Winter</t>
  </si>
  <si>
    <t xml:space="preserve">08-15-2017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</si>
</sst>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hh:mm:ss"/>
    <numFmt numFmtId="167" formatCode="h:mm:ss\ AM/PM"/>
    <numFmt numFmtId="168" formatCode="General"/>
  </numFmts>
  <fonts count="11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sz val="11"/>
      <color rgb="FF006100"/>
      <name val="Calibri"/>
      <family val="2"/>
      <charset val="1"/>
    </font>
    <font>
      <sz val="9"/>
      <color rgb="FF595959"/>
      <name val="Calibri"/>
      <family val="2"/>
    </font>
    <font>
      <sz val="10"/>
      <color rgb="FF595959"/>
      <name val="Calibri"/>
      <family val="2"/>
    </font>
    <font>
      <sz val="11"/>
      <color rgb="FFFF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sz val="11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C6EFCE"/>
        <bgColor rgb="FFD9D9D9"/>
      </patternFill>
    </fill>
    <fill>
      <patternFill patternType="solid">
        <fgColor theme="9" tint="0.3999"/>
        <bgColor rgb="FFB4C7E7"/>
      </patternFill>
    </fill>
    <fill>
      <patternFill patternType="solid">
        <fgColor theme="8" tint="0.5999"/>
        <bgColor rgb="FFD9D9D9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0" applyFont="true" applyBorder="false" applyAlignment="true" applyProtection="false">
      <alignment horizontal="general" vertical="bottom" textRotation="0" wrapText="false" indent="0" shrinkToFit="false"/>
    </xf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top" textRotation="0" wrapText="tru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top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5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Good" xfId="20"/>
  </cellStyles>
  <dxfs count="3">
    <dxf>
      <fill>
        <patternFill patternType="solid">
          <fgColor rgb="FFFFFF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B4C7E7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A9D18E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Template!$BH$3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Template!$BI$6:$BO$6</c:f>
                <c:numCache>
                  <c:formatCode>General</c:formatCode>
                  <c:ptCount val="7"/>
                  <c:pt idx="0">
                    <c:v>25.3421484842134</c:v>
                  </c:pt>
                  <c:pt idx="1">
                    <c:v>25.7548539114474</c:v>
                  </c:pt>
                  <c:pt idx="2">
                    <c:v>48.6315410583943</c:v>
                  </c:pt>
                  <c:pt idx="3">
                    <c:v>19.856858342455</c:v>
                  </c:pt>
                  <c:pt idx="4">
                    <c:v>24.7227840135919</c:v>
                  </c:pt>
                  <c:pt idx="5">
                    <c:v>27.9866039383131</c:v>
                  </c:pt>
                  <c:pt idx="6">
                    <c:v>72.7776293467528</c:v>
                  </c:pt>
                </c:numCache>
              </c:numRef>
            </c:plus>
            <c:minus>
              <c:numRef>
                <c:f>Template!$BI$6:$BO$6</c:f>
                <c:numCache>
                  <c:formatCode>General</c:formatCode>
                  <c:ptCount val="7"/>
                  <c:pt idx="0">
                    <c:v>25.3421484842134</c:v>
                  </c:pt>
                  <c:pt idx="1">
                    <c:v>25.7548539114474</c:v>
                  </c:pt>
                  <c:pt idx="2">
                    <c:v>48.6315410583943</c:v>
                  </c:pt>
                  <c:pt idx="3">
                    <c:v>19.856858342455</c:v>
                  </c:pt>
                  <c:pt idx="4">
                    <c:v>24.7227840135919</c:v>
                  </c:pt>
                  <c:pt idx="5">
                    <c:v>27.9866039383131</c:v>
                  </c:pt>
                  <c:pt idx="6">
                    <c:v>72.7776293467528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Template!$BI$2:$BO$2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Template!$BI$3:$BO$3</c:f>
              <c:numCache>
                <c:formatCode>General</c:formatCode>
                <c:ptCount val="7"/>
                <c:pt idx="0">
                  <c:v>505.714285714286</c:v>
                </c:pt>
                <c:pt idx="1">
                  <c:v>411.75</c:v>
                </c:pt>
                <c:pt idx="2">
                  <c:v>387.75</c:v>
                </c:pt>
                <c:pt idx="3">
                  <c:v>353.666666666667</c:v>
                </c:pt>
                <c:pt idx="4">
                  <c:v>335.222222222222</c:v>
                </c:pt>
                <c:pt idx="5">
                  <c:v>308.5</c:v>
                </c:pt>
                <c:pt idx="6">
                  <c:v>429.5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27351631"/>
        <c:axId val="85510040"/>
      </c:lineChart>
      <c:catAx>
        <c:axId val="2735163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510040"/>
        <c:crosses val="autoZero"/>
        <c:auto val="1"/>
        <c:lblAlgn val="ctr"/>
        <c:lblOffset val="100"/>
        <c:noMultiLvlLbl val="0"/>
      </c:catAx>
      <c:valAx>
        <c:axId val="855100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7351631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1'!$BI$6:$BO$6</c:f>
                <c:numCache>
                  <c:formatCode>General</c:formatCode>
                  <c:ptCount val="7"/>
                  <c:pt idx="0">
                    <c:v>10.5704573175069</c:v>
                  </c:pt>
                  <c:pt idx="1">
                    <c:v>9.59906116808524</c:v>
                  </c:pt>
                  <c:pt idx="2">
                    <c:v>11.7805290287631</c:v>
                  </c:pt>
                  <c:pt idx="3">
                    <c:v>6.96029777738796</c:v>
                  </c:pt>
                  <c:pt idx="4">
                    <c:v>17.6470890825207</c:v>
                  </c:pt>
                  <c:pt idx="5">
                    <c:v>21.6596142368439</c:v>
                  </c:pt>
                  <c:pt idx="6">
                    <c:v>14.3731365251788</c:v>
                  </c:pt>
                </c:numCache>
              </c:numRef>
            </c:plus>
            <c:minus>
              <c:numRef>
                <c:f>'participant 1'!$BI$6:$BO$6</c:f>
                <c:numCache>
                  <c:formatCode>General</c:formatCode>
                  <c:ptCount val="7"/>
                  <c:pt idx="0">
                    <c:v>10.5704573175069</c:v>
                  </c:pt>
                  <c:pt idx="1">
                    <c:v>9.59906116808524</c:v>
                  </c:pt>
                  <c:pt idx="2">
                    <c:v>11.7805290287631</c:v>
                  </c:pt>
                  <c:pt idx="3">
                    <c:v>6.96029777738796</c:v>
                  </c:pt>
                  <c:pt idx="4">
                    <c:v>17.6470890825207</c:v>
                  </c:pt>
                  <c:pt idx="5">
                    <c:v>21.6596142368439</c:v>
                  </c:pt>
                  <c:pt idx="6">
                    <c:v>14.3731365251788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1'!$BI$3:$BO$3</c:f>
              <c:numCache>
                <c:formatCode>General</c:formatCode>
                <c:ptCount val="7"/>
                <c:pt idx="0">
                  <c:v>271.111111111111</c:v>
                </c:pt>
                <c:pt idx="1">
                  <c:v>231.555555555556</c:v>
                </c:pt>
                <c:pt idx="2">
                  <c:v>205.555555555556</c:v>
                </c:pt>
                <c:pt idx="3">
                  <c:v>226.805555555556</c:v>
                </c:pt>
                <c:pt idx="4">
                  <c:v>218.444444444444</c:v>
                </c:pt>
                <c:pt idx="5">
                  <c:v>240.333333333333</c:v>
                </c:pt>
                <c:pt idx="6">
                  <c:v>242.875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90103390"/>
        <c:axId val="54900078"/>
      </c:lineChart>
      <c:catAx>
        <c:axId val="9010339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900078"/>
        <c:crosses val="autoZero"/>
        <c:auto val="1"/>
        <c:lblAlgn val="ctr"/>
        <c:lblOffset val="100"/>
        <c:noMultiLvlLbl val="0"/>
      </c:catAx>
      <c:valAx>
        <c:axId val="5490007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0103390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2'!$BH$3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2'!$BI$6:$BO$6</c:f>
                <c:numCache>
                  <c:formatCode>General</c:formatCode>
                  <c:ptCount val="7"/>
                  <c:pt idx="0">
                    <c:v>17.4308156244432</c:v>
                  </c:pt>
                  <c:pt idx="1">
                    <c:v>11.5210489062947</c:v>
                  </c:pt>
                  <c:pt idx="2">
                    <c:v>16.1879394215586</c:v>
                  </c:pt>
                  <c:pt idx="3">
                    <c:v>13.0868453143677</c:v>
                  </c:pt>
                  <c:pt idx="4">
                    <c:v>21.3911975666005</c:v>
                  </c:pt>
                  <c:pt idx="5">
                    <c:v>15.8111930973122</c:v>
                  </c:pt>
                  <c:pt idx="6">
                    <c:v>24.0318076260979</c:v>
                  </c:pt>
                </c:numCache>
              </c:numRef>
            </c:plus>
            <c:minus>
              <c:numRef>
                <c:f>'participant 2'!$BI$6:$BO$6</c:f>
                <c:numCache>
                  <c:formatCode>General</c:formatCode>
                  <c:ptCount val="7"/>
                  <c:pt idx="0">
                    <c:v>17.4308156244432</c:v>
                  </c:pt>
                  <c:pt idx="1">
                    <c:v>11.5210489062947</c:v>
                  </c:pt>
                  <c:pt idx="2">
                    <c:v>16.1879394215586</c:v>
                  </c:pt>
                  <c:pt idx="3">
                    <c:v>13.0868453143677</c:v>
                  </c:pt>
                  <c:pt idx="4">
                    <c:v>21.3911975666005</c:v>
                  </c:pt>
                  <c:pt idx="5">
                    <c:v>15.8111930973122</c:v>
                  </c:pt>
                  <c:pt idx="6">
                    <c:v>24.0318076260979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2'!$BI$2:$BO$2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2'!$BI$3:$BO$3</c:f>
              <c:numCache>
                <c:formatCode>General</c:formatCode>
                <c:ptCount val="7"/>
                <c:pt idx="0">
                  <c:v>337.666666666667</c:v>
                </c:pt>
                <c:pt idx="1">
                  <c:v>332.888888888889</c:v>
                </c:pt>
                <c:pt idx="2">
                  <c:v>286.222222222222</c:v>
                </c:pt>
                <c:pt idx="3">
                  <c:v>269.611111111111</c:v>
                </c:pt>
                <c:pt idx="4">
                  <c:v>273.666666666667</c:v>
                </c:pt>
                <c:pt idx="5">
                  <c:v>273.222222222222</c:v>
                </c:pt>
                <c:pt idx="6">
                  <c:v>295.333333333333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0882255"/>
        <c:axId val="15423344"/>
      </c:lineChart>
      <c:catAx>
        <c:axId val="6088225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423344"/>
        <c:crosses val="autoZero"/>
        <c:auto val="1"/>
        <c:lblAlgn val="ctr"/>
        <c:lblOffset val="100"/>
        <c:noMultiLvlLbl val="0"/>
      </c:catAx>
      <c:valAx>
        <c:axId val="1542334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882255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3'!$BI$6:$BO$6</c:f>
                <c:numCache>
                  <c:formatCode>General</c:formatCode>
                  <c:ptCount val="7"/>
                  <c:pt idx="0">
                    <c:v>10.9392260542813</c:v>
                  </c:pt>
                  <c:pt idx="1">
                    <c:v>11.1439791638776</c:v>
                  </c:pt>
                  <c:pt idx="2">
                    <c:v>13.5179397053527</c:v>
                  </c:pt>
                  <c:pt idx="3">
                    <c:v>6.62079955688788</c:v>
                  </c:pt>
                  <c:pt idx="4">
                    <c:v>10.9852782980548</c:v>
                  </c:pt>
                  <c:pt idx="5">
                    <c:v>7.33939143707887</c:v>
                  </c:pt>
                  <c:pt idx="6">
                    <c:v>11.4626723386328</c:v>
                  </c:pt>
                </c:numCache>
              </c:numRef>
            </c:plus>
            <c:minus>
              <c:numRef>
                <c:f>'participant 3'!$BI$6:$BO$6</c:f>
                <c:numCache>
                  <c:formatCode>General</c:formatCode>
                  <c:ptCount val="7"/>
                  <c:pt idx="0">
                    <c:v>10.9392260542813</c:v>
                  </c:pt>
                  <c:pt idx="1">
                    <c:v>11.1439791638776</c:v>
                  </c:pt>
                  <c:pt idx="2">
                    <c:v>13.5179397053527</c:v>
                  </c:pt>
                  <c:pt idx="3">
                    <c:v>6.62079955688788</c:v>
                  </c:pt>
                  <c:pt idx="4">
                    <c:v>10.9852782980548</c:v>
                  </c:pt>
                  <c:pt idx="5">
                    <c:v>7.33939143707887</c:v>
                  </c:pt>
                  <c:pt idx="6">
                    <c:v>11.4626723386328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3'!$BI$3:$BO$3</c:f>
              <c:numCache>
                <c:formatCode>General</c:formatCode>
                <c:ptCount val="7"/>
                <c:pt idx="0">
                  <c:v>251</c:v>
                </c:pt>
                <c:pt idx="1">
                  <c:v>276.777777777778</c:v>
                </c:pt>
                <c:pt idx="2">
                  <c:v>233.142857142857</c:v>
                </c:pt>
                <c:pt idx="3">
                  <c:v>258.25</c:v>
                </c:pt>
                <c:pt idx="4">
                  <c:v>246.625</c:v>
                </c:pt>
                <c:pt idx="5">
                  <c:v>255</c:v>
                </c:pt>
                <c:pt idx="6">
                  <c:v>292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0831230"/>
        <c:axId val="40972287"/>
      </c:lineChart>
      <c:catAx>
        <c:axId val="6083123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0972287"/>
        <c:crosses val="autoZero"/>
        <c:auto val="1"/>
        <c:lblAlgn val="ctr"/>
        <c:lblOffset val="100"/>
        <c:noMultiLvlLbl val="0"/>
      </c:catAx>
      <c:valAx>
        <c:axId val="409722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831230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4'!$BH$3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4'!$BI$6:$BO$6</c:f>
                <c:numCache>
                  <c:formatCode>General</c:formatCode>
                  <c:ptCount val="7"/>
                  <c:pt idx="0">
                    <c:v>17.8714545823469</c:v>
                  </c:pt>
                  <c:pt idx="1">
                    <c:v>21.2354525368414</c:v>
                  </c:pt>
                  <c:pt idx="2">
                    <c:v>20.2189405151594</c:v>
                  </c:pt>
                  <c:pt idx="3">
                    <c:v>12.6430544330405</c:v>
                  </c:pt>
                  <c:pt idx="4">
                    <c:v>22.5290621636878</c:v>
                  </c:pt>
                  <c:pt idx="5">
                    <c:v>23.7863432132135</c:v>
                  </c:pt>
                  <c:pt idx="6">
                    <c:v>16.810857749431</c:v>
                  </c:pt>
                </c:numCache>
              </c:numRef>
            </c:plus>
            <c:minus>
              <c:numRef>
                <c:f>'participant 4'!$BI$6:$BO$6</c:f>
                <c:numCache>
                  <c:formatCode>General</c:formatCode>
                  <c:ptCount val="7"/>
                  <c:pt idx="0">
                    <c:v>17.8714545823469</c:v>
                  </c:pt>
                  <c:pt idx="1">
                    <c:v>21.2354525368414</c:v>
                  </c:pt>
                  <c:pt idx="2">
                    <c:v>20.2189405151594</c:v>
                  </c:pt>
                  <c:pt idx="3">
                    <c:v>12.6430544330405</c:v>
                  </c:pt>
                  <c:pt idx="4">
                    <c:v>22.5290621636878</c:v>
                  </c:pt>
                  <c:pt idx="5">
                    <c:v>23.7863432132135</c:v>
                  </c:pt>
                  <c:pt idx="6">
                    <c:v>16.810857749431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4'!$BI$2:$BO$2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4'!$BI$3:$BO$3</c:f>
              <c:numCache>
                <c:formatCode>General</c:formatCode>
                <c:ptCount val="7"/>
                <c:pt idx="0">
                  <c:v>382</c:v>
                </c:pt>
                <c:pt idx="1">
                  <c:v>384</c:v>
                </c:pt>
                <c:pt idx="2">
                  <c:v>405.333333333333</c:v>
                </c:pt>
                <c:pt idx="3">
                  <c:v>364.166666666667</c:v>
                </c:pt>
                <c:pt idx="4">
                  <c:v>339.555555555556</c:v>
                </c:pt>
                <c:pt idx="5">
                  <c:v>463.111111111111</c:v>
                </c:pt>
                <c:pt idx="6">
                  <c:v>462.222222222222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2036044"/>
        <c:axId val="65745858"/>
      </c:lineChart>
      <c:catAx>
        <c:axId val="3203604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745858"/>
        <c:crosses val="autoZero"/>
        <c:auto val="1"/>
        <c:lblAlgn val="ctr"/>
        <c:lblOffset val="100"/>
        <c:noMultiLvlLbl val="0"/>
      </c:catAx>
      <c:valAx>
        <c:axId val="6574585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036044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5'!$BH$3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5'!$BI$6:$BO$6</c:f>
                <c:numCache>
                  <c:formatCode>General</c:formatCode>
                  <c:ptCount val="7"/>
                  <c:pt idx="0">
                    <c:v>16.0316045884064</c:v>
                  </c:pt>
                  <c:pt idx="1">
                    <c:v>16.8853249163546</c:v>
                  </c:pt>
                  <c:pt idx="2">
                    <c:v>11.1136108299244</c:v>
                  </c:pt>
                  <c:pt idx="3">
                    <c:v>6.96272514510002</c:v>
                  </c:pt>
                  <c:pt idx="4">
                    <c:v>14.9818820621261</c:v>
                  </c:pt>
                  <c:pt idx="5">
                    <c:v>13.9158626957836</c:v>
                  </c:pt>
                  <c:pt idx="6">
                    <c:v>11.5234596999682</c:v>
                  </c:pt>
                </c:numCache>
              </c:numRef>
            </c:plus>
            <c:minus>
              <c:numRef>
                <c:f>'participant 5'!$BI$6:$BO$6</c:f>
                <c:numCache>
                  <c:formatCode>General</c:formatCode>
                  <c:ptCount val="7"/>
                  <c:pt idx="0">
                    <c:v>16.0316045884064</c:v>
                  </c:pt>
                  <c:pt idx="1">
                    <c:v>16.8853249163546</c:v>
                  </c:pt>
                  <c:pt idx="2">
                    <c:v>11.1136108299244</c:v>
                  </c:pt>
                  <c:pt idx="3">
                    <c:v>6.96272514510002</c:v>
                  </c:pt>
                  <c:pt idx="4">
                    <c:v>14.9818820621261</c:v>
                  </c:pt>
                  <c:pt idx="5">
                    <c:v>13.9158626957836</c:v>
                  </c:pt>
                  <c:pt idx="6">
                    <c:v>11.5234596999682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5'!$BI$2:$BO$2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5'!$BI$3:$BO$3</c:f>
              <c:numCache>
                <c:formatCode>General</c:formatCode>
                <c:ptCount val="7"/>
                <c:pt idx="0">
                  <c:v>320.111111111111</c:v>
                </c:pt>
                <c:pt idx="1">
                  <c:v>297.555555555556</c:v>
                </c:pt>
                <c:pt idx="2">
                  <c:v>252.888888888889</c:v>
                </c:pt>
                <c:pt idx="3">
                  <c:v>262.222222222222</c:v>
                </c:pt>
                <c:pt idx="4">
                  <c:v>280.111111111111</c:v>
                </c:pt>
                <c:pt idx="5">
                  <c:v>274.111111111111</c:v>
                </c:pt>
                <c:pt idx="6">
                  <c:v>315.888888888889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46628399"/>
        <c:axId val="89408544"/>
      </c:lineChart>
      <c:catAx>
        <c:axId val="4662839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408544"/>
        <c:crosses val="autoZero"/>
        <c:auto val="1"/>
        <c:lblAlgn val="ctr"/>
        <c:lblOffset val="100"/>
        <c:noMultiLvlLbl val="0"/>
      </c:catAx>
      <c:valAx>
        <c:axId val="8940854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628399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6'!$BH$3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6'!$BI$6:$BO$6</c:f>
                <c:numCache>
                  <c:formatCode>General</c:formatCode>
                  <c:ptCount val="7"/>
                  <c:pt idx="0">
                    <c:v>19.1824411737066</c:v>
                  </c:pt>
                  <c:pt idx="1">
                    <c:v>41.3651684451282</c:v>
                  </c:pt>
                  <c:pt idx="2">
                    <c:v>19.790180256074</c:v>
                  </c:pt>
                  <c:pt idx="3">
                    <c:v>11.0660181955156</c:v>
                  </c:pt>
                  <c:pt idx="4">
                    <c:v>10.0357386067352</c:v>
                  </c:pt>
                  <c:pt idx="5">
                    <c:v>16.5452055641655</c:v>
                  </c:pt>
                  <c:pt idx="6">
                    <c:v>16.115420879501</c:v>
                  </c:pt>
                </c:numCache>
              </c:numRef>
            </c:plus>
            <c:minus>
              <c:numRef>
                <c:f>'participant 6'!$BI$6:$BO$6</c:f>
                <c:numCache>
                  <c:formatCode>General</c:formatCode>
                  <c:ptCount val="7"/>
                  <c:pt idx="0">
                    <c:v>19.1824411737066</c:v>
                  </c:pt>
                  <c:pt idx="1">
                    <c:v>41.3651684451282</c:v>
                  </c:pt>
                  <c:pt idx="2">
                    <c:v>19.790180256074</c:v>
                  </c:pt>
                  <c:pt idx="3">
                    <c:v>11.0660181955156</c:v>
                  </c:pt>
                  <c:pt idx="4">
                    <c:v>10.0357386067352</c:v>
                  </c:pt>
                  <c:pt idx="5">
                    <c:v>16.5452055641655</c:v>
                  </c:pt>
                  <c:pt idx="6">
                    <c:v>16.115420879501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6'!$BI$2:$BO$2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6'!$BI$3:$BO$3</c:f>
              <c:numCache>
                <c:formatCode>General</c:formatCode>
                <c:ptCount val="7"/>
                <c:pt idx="0">
                  <c:v>337.222222222222</c:v>
                </c:pt>
                <c:pt idx="1">
                  <c:v>292.222222222222</c:v>
                </c:pt>
                <c:pt idx="2">
                  <c:v>220.111111111111</c:v>
                </c:pt>
                <c:pt idx="3">
                  <c:v>222.685714285714</c:v>
                </c:pt>
                <c:pt idx="4">
                  <c:v>208.222222222222</c:v>
                </c:pt>
                <c:pt idx="5">
                  <c:v>233.222222222222</c:v>
                </c:pt>
                <c:pt idx="6">
                  <c:v>262.111111111111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79022590"/>
        <c:axId val="6103548"/>
      </c:lineChart>
      <c:catAx>
        <c:axId val="7902259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03548"/>
        <c:crosses val="autoZero"/>
        <c:auto val="1"/>
        <c:lblAlgn val="ctr"/>
        <c:lblOffset val="100"/>
        <c:noMultiLvlLbl val="0"/>
      </c:catAx>
      <c:valAx>
        <c:axId val="610354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022590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7'!$BH$3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7'!$BI$6:$BO$6</c:f>
                <c:numCache>
                  <c:formatCode>General</c:formatCode>
                  <c:ptCount val="7"/>
                  <c:pt idx="0">
                    <c:v>25.3421484842134</c:v>
                  </c:pt>
                  <c:pt idx="1">
                    <c:v>25.7548539114474</c:v>
                  </c:pt>
                  <c:pt idx="2">
                    <c:v>48.6315410583943</c:v>
                  </c:pt>
                  <c:pt idx="3">
                    <c:v>19.856858342455</c:v>
                  </c:pt>
                  <c:pt idx="4">
                    <c:v>24.7227840135919</c:v>
                  </c:pt>
                  <c:pt idx="5">
                    <c:v>27.9866039383131</c:v>
                  </c:pt>
                  <c:pt idx="6">
                    <c:v>72.7776293467528</c:v>
                  </c:pt>
                </c:numCache>
              </c:numRef>
            </c:plus>
            <c:minus>
              <c:numRef>
                <c:f>'participant 7'!$BI$6:$BO$6</c:f>
                <c:numCache>
                  <c:formatCode>General</c:formatCode>
                  <c:ptCount val="7"/>
                  <c:pt idx="0">
                    <c:v>25.3421484842134</c:v>
                  </c:pt>
                  <c:pt idx="1">
                    <c:v>25.7548539114474</c:v>
                  </c:pt>
                  <c:pt idx="2">
                    <c:v>48.6315410583943</c:v>
                  </c:pt>
                  <c:pt idx="3">
                    <c:v>19.856858342455</c:v>
                  </c:pt>
                  <c:pt idx="4">
                    <c:v>24.7227840135919</c:v>
                  </c:pt>
                  <c:pt idx="5">
                    <c:v>27.9866039383131</c:v>
                  </c:pt>
                  <c:pt idx="6">
                    <c:v>72.7776293467528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7'!$BI$2:$BO$2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7'!$BI$3:$BO$3</c:f>
              <c:numCache>
                <c:formatCode>General</c:formatCode>
                <c:ptCount val="7"/>
                <c:pt idx="0">
                  <c:v>505.714285714286</c:v>
                </c:pt>
                <c:pt idx="1">
                  <c:v>411.75</c:v>
                </c:pt>
                <c:pt idx="2">
                  <c:v>387.75</c:v>
                </c:pt>
                <c:pt idx="3">
                  <c:v>353.666666666667</c:v>
                </c:pt>
                <c:pt idx="4">
                  <c:v>335.222222222222</c:v>
                </c:pt>
                <c:pt idx="5">
                  <c:v>308.5</c:v>
                </c:pt>
                <c:pt idx="6">
                  <c:v>429.5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40638714"/>
        <c:axId val="33613554"/>
      </c:lineChart>
      <c:catAx>
        <c:axId val="4063871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613554"/>
        <c:crosses val="autoZero"/>
        <c:auto val="1"/>
        <c:lblAlgn val="ctr"/>
        <c:lblOffset val="100"/>
        <c:noMultiLvlLbl val="0"/>
      </c:catAx>
      <c:valAx>
        <c:axId val="3361355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0638714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8'!$BH$3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8'!$BI$6:$BO$6</c:f>
                <c:numCache>
                  <c:formatCode>General</c:formatCode>
                  <c:ptCount val="7"/>
                  <c:pt idx="0">
                    <c:v>11.5081828107194</c:v>
                  </c:pt>
                  <c:pt idx="1">
                    <c:v>17.2410291577897</c:v>
                  </c:pt>
                  <c:pt idx="2">
                    <c:v>12.7943129727408</c:v>
                  </c:pt>
                  <c:pt idx="3">
                    <c:v>9.60024962013798</c:v>
                  </c:pt>
                  <c:pt idx="4">
                    <c:v>20.4883285052313</c:v>
                  </c:pt>
                  <c:pt idx="5">
                    <c:v>16.7923961334062</c:v>
                  </c:pt>
                  <c:pt idx="6">
                    <c:v>19.7456042928265</c:v>
                  </c:pt>
                </c:numCache>
              </c:numRef>
            </c:plus>
            <c:minus>
              <c:numRef>
                <c:f>'participant 8'!$BI$6:$BO$6</c:f>
                <c:numCache>
                  <c:formatCode>General</c:formatCode>
                  <c:ptCount val="7"/>
                  <c:pt idx="0">
                    <c:v>11.5081828107194</c:v>
                  </c:pt>
                  <c:pt idx="1">
                    <c:v>17.2410291577897</c:v>
                  </c:pt>
                  <c:pt idx="2">
                    <c:v>12.7943129727408</c:v>
                  </c:pt>
                  <c:pt idx="3">
                    <c:v>9.60024962013798</c:v>
                  </c:pt>
                  <c:pt idx="4">
                    <c:v>20.4883285052313</c:v>
                  </c:pt>
                  <c:pt idx="5">
                    <c:v>16.7923961334062</c:v>
                  </c:pt>
                  <c:pt idx="6">
                    <c:v>19.7456042928265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8'!$BI$2:$BO$2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8'!$BI$3:$BO$3</c:f>
              <c:numCache>
                <c:formatCode>General</c:formatCode>
                <c:ptCount val="7"/>
                <c:pt idx="0">
                  <c:v>309.222222222222</c:v>
                </c:pt>
                <c:pt idx="1">
                  <c:v>306.555555555556</c:v>
                </c:pt>
                <c:pt idx="2">
                  <c:v>244</c:v>
                </c:pt>
                <c:pt idx="3">
                  <c:v>257.305555555556</c:v>
                </c:pt>
                <c:pt idx="4">
                  <c:v>259.777777777778</c:v>
                </c:pt>
                <c:pt idx="5">
                  <c:v>268.111111111111</c:v>
                </c:pt>
                <c:pt idx="6">
                  <c:v>327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89441938"/>
        <c:axId val="87336117"/>
      </c:lineChart>
      <c:catAx>
        <c:axId val="8944193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336117"/>
        <c:crosses val="autoZero"/>
        <c:auto val="1"/>
        <c:lblAlgn val="ctr"/>
        <c:lblOffset val="100"/>
        <c:noMultiLvlLbl val="0"/>
      </c:catAx>
      <c:valAx>
        <c:axId val="8733611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441938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9'!$BH$3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9'!$BI$6:$BO$6</c:f>
                <c:numCache>
                  <c:formatCode>General</c:formatCode>
                  <c:ptCount val="7"/>
                  <c:pt idx="0">
                    <c:v>57.3093457571373</c:v>
                  </c:pt>
                  <c:pt idx="1">
                    <c:v>55.9816416017659</c:v>
                  </c:pt>
                  <c:pt idx="2">
                    <c:v>69.1271194393004</c:v>
                  </c:pt>
                  <c:pt idx="3">
                    <c:v>24.9731704573435</c:v>
                  </c:pt>
                  <c:pt idx="4">
                    <c:v>60.3724550878406</c:v>
                  </c:pt>
                  <c:pt idx="5">
                    <c:v>100.437207826828</c:v>
                  </c:pt>
                  <c:pt idx="6">
                    <c:v>114.028661810466</c:v>
                  </c:pt>
                </c:numCache>
              </c:numRef>
            </c:plus>
            <c:minus>
              <c:numRef>
                <c:f>'participant 9'!$BI$6:$BO$6</c:f>
                <c:numCache>
                  <c:formatCode>General</c:formatCode>
                  <c:ptCount val="7"/>
                  <c:pt idx="0">
                    <c:v>57.3093457571373</c:v>
                  </c:pt>
                  <c:pt idx="1">
                    <c:v>55.9816416017659</c:v>
                  </c:pt>
                  <c:pt idx="2">
                    <c:v>69.1271194393004</c:v>
                  </c:pt>
                  <c:pt idx="3">
                    <c:v>24.9731704573435</c:v>
                  </c:pt>
                  <c:pt idx="4">
                    <c:v>60.3724550878406</c:v>
                  </c:pt>
                  <c:pt idx="5">
                    <c:v>100.437207826828</c:v>
                  </c:pt>
                  <c:pt idx="6">
                    <c:v>114.028661810466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9'!$BI$2:$BO$2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9'!$BI$3:$BO$3</c:f>
              <c:numCache>
                <c:formatCode>General</c:formatCode>
                <c:ptCount val="7"/>
                <c:pt idx="0">
                  <c:v>507.333333333333</c:v>
                </c:pt>
                <c:pt idx="1">
                  <c:v>419.125</c:v>
                </c:pt>
                <c:pt idx="2">
                  <c:v>528.444444444445</c:v>
                </c:pt>
                <c:pt idx="3">
                  <c:v>470.53125</c:v>
                </c:pt>
                <c:pt idx="4">
                  <c:v>530.333333333333</c:v>
                </c:pt>
                <c:pt idx="5">
                  <c:v>654.222222222222</c:v>
                </c:pt>
                <c:pt idx="6">
                  <c:v>568.5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4268835"/>
        <c:axId val="81461579"/>
      </c:lineChart>
      <c:catAx>
        <c:axId val="3426883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1461579"/>
        <c:crosses val="autoZero"/>
        <c:auto val="1"/>
        <c:lblAlgn val="ctr"/>
        <c:lblOffset val="100"/>
        <c:noMultiLvlLbl val="0"/>
      </c:catAx>
      <c:valAx>
        <c:axId val="8146157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4268835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10'!$BH$3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10'!$BI$6:$BO$6</c:f>
                <c:numCache>
                  <c:formatCode>General</c:formatCode>
                  <c:ptCount val="7"/>
                  <c:pt idx="0">
                    <c:v>51.8875630226413</c:v>
                  </c:pt>
                  <c:pt idx="1">
                    <c:v>59.7577699669974</c:v>
                  </c:pt>
                  <c:pt idx="2">
                    <c:v>41.3853093157523</c:v>
                  </c:pt>
                  <c:pt idx="3">
                    <c:v>35.4925542406513</c:v>
                  </c:pt>
                  <c:pt idx="4">
                    <c:v>52.7383478441763</c:v>
                  </c:pt>
                  <c:pt idx="5">
                    <c:v>30.8985796149632</c:v>
                  </c:pt>
                  <c:pt idx="6">
                    <c:v>72.3420539372303</c:v>
                  </c:pt>
                </c:numCache>
              </c:numRef>
            </c:plus>
            <c:minus>
              <c:numRef>
                <c:f>'participant 10'!$BI$6:$BO$6</c:f>
                <c:numCache>
                  <c:formatCode>General</c:formatCode>
                  <c:ptCount val="7"/>
                  <c:pt idx="0">
                    <c:v>51.8875630226413</c:v>
                  </c:pt>
                  <c:pt idx="1">
                    <c:v>59.7577699669974</c:v>
                  </c:pt>
                  <c:pt idx="2">
                    <c:v>41.3853093157523</c:v>
                  </c:pt>
                  <c:pt idx="3">
                    <c:v>35.4925542406513</c:v>
                  </c:pt>
                  <c:pt idx="4">
                    <c:v>52.7383478441763</c:v>
                  </c:pt>
                  <c:pt idx="5">
                    <c:v>30.8985796149632</c:v>
                  </c:pt>
                  <c:pt idx="6">
                    <c:v>72.3420539372303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10'!$BI$2:$BO$2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10'!$BI$3:$BO$3</c:f>
              <c:numCache>
                <c:formatCode>General</c:formatCode>
                <c:ptCount val="7"/>
                <c:pt idx="0">
                  <c:v>584.375</c:v>
                </c:pt>
                <c:pt idx="1">
                  <c:v>474.75</c:v>
                </c:pt>
                <c:pt idx="2">
                  <c:v>432.777777777778</c:v>
                </c:pt>
                <c:pt idx="3">
                  <c:v>447.972222222222</c:v>
                </c:pt>
                <c:pt idx="4">
                  <c:v>390.666666666667</c:v>
                </c:pt>
                <c:pt idx="5">
                  <c:v>326</c:v>
                </c:pt>
                <c:pt idx="6">
                  <c:v>542.125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9226611"/>
        <c:axId val="47738098"/>
      </c:lineChart>
      <c:catAx>
        <c:axId val="3922661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738098"/>
        <c:crosses val="autoZero"/>
        <c:auto val="1"/>
        <c:lblAlgn val="ctr"/>
        <c:lblOffset val="100"/>
        <c:noMultiLvlLbl val="0"/>
      </c:catAx>
      <c:valAx>
        <c:axId val="4773809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9226611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11'!$BH$3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11'!$BI$6:$BO$6</c:f>
                <c:numCache>
                  <c:formatCode>General</c:formatCode>
                  <c:ptCount val="7"/>
                  <c:pt idx="0">
                    <c:v>65.408290334211</c:v>
                  </c:pt>
                  <c:pt idx="1">
                    <c:v>33.9638663536276</c:v>
                  </c:pt>
                  <c:pt idx="2">
                    <c:v>26.2945119852835</c:v>
                  </c:pt>
                  <c:pt idx="3">
                    <c:v>22.5626657358921</c:v>
                  </c:pt>
                  <c:pt idx="4">
                    <c:v>50.5624613720495</c:v>
                  </c:pt>
                  <c:pt idx="5">
                    <c:v>30.4279659377868</c:v>
                  </c:pt>
                  <c:pt idx="6">
                    <c:v>105.084768839139</c:v>
                  </c:pt>
                </c:numCache>
              </c:numRef>
            </c:plus>
            <c:minus>
              <c:numRef>
                <c:f>'participant 11'!$BI$6:$BO$6</c:f>
                <c:numCache>
                  <c:formatCode>General</c:formatCode>
                  <c:ptCount val="7"/>
                  <c:pt idx="0">
                    <c:v>65.408290334211</c:v>
                  </c:pt>
                  <c:pt idx="1">
                    <c:v>33.9638663536276</c:v>
                  </c:pt>
                  <c:pt idx="2">
                    <c:v>26.2945119852835</c:v>
                  </c:pt>
                  <c:pt idx="3">
                    <c:v>22.5626657358921</c:v>
                  </c:pt>
                  <c:pt idx="4">
                    <c:v>50.5624613720495</c:v>
                  </c:pt>
                  <c:pt idx="5">
                    <c:v>30.4279659377868</c:v>
                  </c:pt>
                  <c:pt idx="6">
                    <c:v>105.084768839139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11'!$BI$2:$BO$2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11'!$BI$3:$BO$3</c:f>
              <c:numCache>
                <c:formatCode>General</c:formatCode>
                <c:ptCount val="7"/>
                <c:pt idx="0">
                  <c:v>538.333333333333</c:v>
                </c:pt>
                <c:pt idx="1">
                  <c:v>422.857142857143</c:v>
                </c:pt>
                <c:pt idx="2">
                  <c:v>380.857142857143</c:v>
                </c:pt>
                <c:pt idx="3">
                  <c:v>409.928571428571</c:v>
                </c:pt>
                <c:pt idx="4">
                  <c:v>441.25</c:v>
                </c:pt>
                <c:pt idx="5">
                  <c:v>424</c:v>
                </c:pt>
                <c:pt idx="6">
                  <c:v>537.444444444445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6733218"/>
        <c:axId val="18451068"/>
      </c:lineChart>
      <c:catAx>
        <c:axId val="6673321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8451068"/>
        <c:crosses val="autoZero"/>
        <c:auto val="1"/>
        <c:lblAlgn val="ctr"/>
        <c:lblOffset val="100"/>
        <c:noMultiLvlLbl val="0"/>
      </c:catAx>
      <c:valAx>
        <c:axId val="1845106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6733218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12'!$BH$3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12'!$BI$6:$BO$6</c:f>
                <c:numCache>
                  <c:formatCode>General</c:formatCode>
                  <c:ptCount val="7"/>
                  <c:pt idx="0">
                    <c:v>14.1726566857052</c:v>
                  </c:pt>
                  <c:pt idx="1">
                    <c:v>35.666320524454</c:v>
                  </c:pt>
                  <c:pt idx="2">
                    <c:v>20.0855423712102</c:v>
                  </c:pt>
                  <c:pt idx="3">
                    <c:v>12.7592576274179</c:v>
                  </c:pt>
                  <c:pt idx="4">
                    <c:v>24.3127767050806</c:v>
                  </c:pt>
                  <c:pt idx="5">
                    <c:v>26.0069435172823</c:v>
                  </c:pt>
                  <c:pt idx="6">
                    <c:v>22.7376340018041</c:v>
                  </c:pt>
                </c:numCache>
              </c:numRef>
            </c:plus>
            <c:minus>
              <c:numRef>
                <c:f>'participant 12'!$BI$6:$BO$6</c:f>
                <c:numCache>
                  <c:formatCode>General</c:formatCode>
                  <c:ptCount val="7"/>
                  <c:pt idx="0">
                    <c:v>14.1726566857052</c:v>
                  </c:pt>
                  <c:pt idx="1">
                    <c:v>35.666320524454</c:v>
                  </c:pt>
                  <c:pt idx="2">
                    <c:v>20.0855423712102</c:v>
                  </c:pt>
                  <c:pt idx="3">
                    <c:v>12.7592576274179</c:v>
                  </c:pt>
                  <c:pt idx="4">
                    <c:v>24.3127767050806</c:v>
                  </c:pt>
                  <c:pt idx="5">
                    <c:v>26.0069435172823</c:v>
                  </c:pt>
                  <c:pt idx="6">
                    <c:v>22.7376340018041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12'!$BI$2:$BO$2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12'!$BI$3:$BO$3</c:f>
              <c:numCache>
                <c:formatCode>General</c:formatCode>
                <c:ptCount val="7"/>
                <c:pt idx="0">
                  <c:v>376.444444444444</c:v>
                </c:pt>
                <c:pt idx="1">
                  <c:v>371.555555555556</c:v>
                </c:pt>
                <c:pt idx="2">
                  <c:v>343.888888888889</c:v>
                </c:pt>
                <c:pt idx="3">
                  <c:v>313.638888888889</c:v>
                </c:pt>
                <c:pt idx="4">
                  <c:v>318.666666666667</c:v>
                </c:pt>
                <c:pt idx="5">
                  <c:v>345.666666666667</c:v>
                </c:pt>
                <c:pt idx="6">
                  <c:v>329.333333333333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10077632"/>
        <c:axId val="17443547"/>
      </c:lineChart>
      <c:catAx>
        <c:axId val="1007763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443547"/>
        <c:crosses val="autoZero"/>
        <c:auto val="1"/>
        <c:lblAlgn val="ctr"/>
        <c:lblOffset val="100"/>
        <c:noMultiLvlLbl val="0"/>
      </c:catAx>
      <c:valAx>
        <c:axId val="1744354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077632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13'!$BH$3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13'!$BI$6:$BO$6</c:f>
                <c:numCache>
                  <c:formatCode>General</c:formatCode>
                  <c:ptCount val="7"/>
                  <c:pt idx="0">
                    <c:v>54.2322679674093</c:v>
                  </c:pt>
                  <c:pt idx="1">
                    <c:v>62.603467926534</c:v>
                  </c:pt>
                  <c:pt idx="2">
                    <c:v>64.5857406958732</c:v>
                  </c:pt>
                  <c:pt idx="3">
                    <c:v>32.9206261115638</c:v>
                  </c:pt>
                  <c:pt idx="4">
                    <c:v>55.5995603499804</c:v>
                  </c:pt>
                  <c:pt idx="5">
                    <c:v>49.7886644841083</c:v>
                  </c:pt>
                  <c:pt idx="6">
                    <c:v>199.852795827329</c:v>
                  </c:pt>
                </c:numCache>
              </c:numRef>
            </c:plus>
            <c:minus>
              <c:numRef>
                <c:f>'participant 13'!$BI$6:$BO$6</c:f>
                <c:numCache>
                  <c:formatCode>General</c:formatCode>
                  <c:ptCount val="7"/>
                  <c:pt idx="0">
                    <c:v>54.2322679674093</c:v>
                  </c:pt>
                  <c:pt idx="1">
                    <c:v>62.603467926534</c:v>
                  </c:pt>
                  <c:pt idx="2">
                    <c:v>64.5857406958732</c:v>
                  </c:pt>
                  <c:pt idx="3">
                    <c:v>32.9206261115638</c:v>
                  </c:pt>
                  <c:pt idx="4">
                    <c:v>55.5995603499804</c:v>
                  </c:pt>
                  <c:pt idx="5">
                    <c:v>49.7886644841083</c:v>
                  </c:pt>
                  <c:pt idx="6">
                    <c:v>199.852795827329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13'!$BI$2:$BO$2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13'!$BI$3:$BO$3</c:f>
              <c:numCache>
                <c:formatCode>General</c:formatCode>
                <c:ptCount val="7"/>
                <c:pt idx="0">
                  <c:v>523.666666666667</c:v>
                </c:pt>
                <c:pt idx="1">
                  <c:v>432.875</c:v>
                </c:pt>
                <c:pt idx="2">
                  <c:v>382.111111111111</c:v>
                </c:pt>
                <c:pt idx="3">
                  <c:v>477.241379310345</c:v>
                </c:pt>
                <c:pt idx="4">
                  <c:v>481.666666666667</c:v>
                </c:pt>
                <c:pt idx="5">
                  <c:v>431.666666666667</c:v>
                </c:pt>
                <c:pt idx="6">
                  <c:v>650.2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94954604"/>
        <c:axId val="99276109"/>
      </c:lineChart>
      <c:catAx>
        <c:axId val="9495460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276109"/>
        <c:crosses val="autoZero"/>
        <c:auto val="1"/>
        <c:lblAlgn val="ctr"/>
        <c:lblOffset val="100"/>
        <c:noMultiLvlLbl val="0"/>
      </c:catAx>
      <c:valAx>
        <c:axId val="9927610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4954604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14'!$BH$3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14'!$BI$6:$BO$6</c:f>
                <c:numCache>
                  <c:formatCode>General</c:formatCode>
                  <c:ptCount val="7"/>
                  <c:pt idx="0">
                    <c:v>37.435500085703</c:v>
                  </c:pt>
                  <c:pt idx="1">
                    <c:v>21.9246042519572</c:v>
                  </c:pt>
                  <c:pt idx="2">
                    <c:v>28.3163892690182</c:v>
                  </c:pt>
                  <c:pt idx="3">
                    <c:v>15.9969715020967</c:v>
                  </c:pt>
                  <c:pt idx="4">
                    <c:v>44.2121256395961</c:v>
                  </c:pt>
                  <c:pt idx="5">
                    <c:v>32.7421652111776</c:v>
                  </c:pt>
                  <c:pt idx="6">
                    <c:v>43.3064542486664</c:v>
                  </c:pt>
                </c:numCache>
              </c:numRef>
            </c:plus>
            <c:minus>
              <c:numRef>
                <c:f>'participant 14'!$BI$6:$BO$6</c:f>
                <c:numCache>
                  <c:formatCode>General</c:formatCode>
                  <c:ptCount val="7"/>
                  <c:pt idx="0">
                    <c:v>37.435500085703</c:v>
                  </c:pt>
                  <c:pt idx="1">
                    <c:v>21.9246042519572</c:v>
                  </c:pt>
                  <c:pt idx="2">
                    <c:v>28.3163892690182</c:v>
                  </c:pt>
                  <c:pt idx="3">
                    <c:v>15.9969715020967</c:v>
                  </c:pt>
                  <c:pt idx="4">
                    <c:v>44.2121256395961</c:v>
                  </c:pt>
                  <c:pt idx="5">
                    <c:v>32.7421652111776</c:v>
                  </c:pt>
                  <c:pt idx="6">
                    <c:v>43.3064542486664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14'!$BI$2:$BO$2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14'!$BI$3:$BO$3</c:f>
              <c:numCache>
                <c:formatCode>General</c:formatCode>
                <c:ptCount val="7"/>
                <c:pt idx="0">
                  <c:v>461</c:v>
                </c:pt>
                <c:pt idx="1">
                  <c:v>389.777777777778</c:v>
                </c:pt>
                <c:pt idx="2">
                  <c:v>372.111111111111</c:v>
                </c:pt>
                <c:pt idx="3">
                  <c:v>409.542857142857</c:v>
                </c:pt>
                <c:pt idx="4">
                  <c:v>416.375</c:v>
                </c:pt>
                <c:pt idx="5">
                  <c:v>441.222222222222</c:v>
                </c:pt>
                <c:pt idx="6">
                  <c:v>364.857142857143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4522934"/>
        <c:axId val="52227210"/>
      </c:lineChart>
      <c:catAx>
        <c:axId val="452293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227210"/>
        <c:crosses val="autoZero"/>
        <c:auto val="1"/>
        <c:lblAlgn val="ctr"/>
        <c:lblOffset val="100"/>
        <c:noMultiLvlLbl val="0"/>
      </c:catAx>
      <c:valAx>
        <c:axId val="5222721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522934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15'!$BH$3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15'!$BI$6:$BO$6</c:f>
                <c:numCache>
                  <c:formatCode>General</c:formatCode>
                  <c:ptCount val="7"/>
                  <c:pt idx="0">
                    <c:v>9.77256805654241</c:v>
                  </c:pt>
                  <c:pt idx="1">
                    <c:v>16.2856446670748</c:v>
                  </c:pt>
                  <c:pt idx="2">
                    <c:v>19.1804298410877</c:v>
                  </c:pt>
                  <c:pt idx="3">
                    <c:v>6.70624988186051</c:v>
                  </c:pt>
                  <c:pt idx="4">
                    <c:v>15.2142111929019</c:v>
                  </c:pt>
                  <c:pt idx="5">
                    <c:v>11.492079935093</c:v>
                  </c:pt>
                  <c:pt idx="6">
                    <c:v>16.9053282564045</c:v>
                  </c:pt>
                </c:numCache>
              </c:numRef>
            </c:plus>
            <c:minus>
              <c:numRef>
                <c:f>'participant 15'!$BI$6:$BO$6</c:f>
                <c:numCache>
                  <c:formatCode>General</c:formatCode>
                  <c:ptCount val="7"/>
                  <c:pt idx="0">
                    <c:v>9.77256805654241</c:v>
                  </c:pt>
                  <c:pt idx="1">
                    <c:v>16.2856446670748</c:v>
                  </c:pt>
                  <c:pt idx="2">
                    <c:v>19.1804298410877</c:v>
                  </c:pt>
                  <c:pt idx="3">
                    <c:v>6.70624988186051</c:v>
                  </c:pt>
                  <c:pt idx="4">
                    <c:v>15.2142111929019</c:v>
                  </c:pt>
                  <c:pt idx="5">
                    <c:v>11.492079935093</c:v>
                  </c:pt>
                  <c:pt idx="6">
                    <c:v>16.9053282564045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15'!$BI$2:$BO$2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15'!$BI$3:$BO$3</c:f>
              <c:numCache>
                <c:formatCode>General</c:formatCode>
                <c:ptCount val="7"/>
                <c:pt idx="0">
                  <c:v>297.555555555556</c:v>
                </c:pt>
                <c:pt idx="1">
                  <c:v>286</c:v>
                </c:pt>
                <c:pt idx="2">
                  <c:v>260.333333333333</c:v>
                </c:pt>
                <c:pt idx="3">
                  <c:v>256.527777777778</c:v>
                </c:pt>
                <c:pt idx="4">
                  <c:v>267.666666666667</c:v>
                </c:pt>
                <c:pt idx="5">
                  <c:v>253.888888888889</c:v>
                </c:pt>
                <c:pt idx="6">
                  <c:v>283.888888888889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1941380"/>
        <c:axId val="54334572"/>
      </c:lineChart>
      <c:catAx>
        <c:axId val="6194138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334572"/>
        <c:crosses val="autoZero"/>
        <c:auto val="1"/>
        <c:lblAlgn val="ctr"/>
        <c:lblOffset val="100"/>
        <c:noMultiLvlLbl val="0"/>
      </c:catAx>
      <c:valAx>
        <c:axId val="543345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941380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16'!$BH$3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16'!$BI$6:$BO$6</c:f>
                <c:numCache>
                  <c:formatCode>General</c:formatCode>
                  <c:ptCount val="7"/>
                  <c:pt idx="0">
                    <c:v>29.0279652724255</c:v>
                  </c:pt>
                  <c:pt idx="1">
                    <c:v>57.5601135046368</c:v>
                  </c:pt>
                  <c:pt idx="2">
                    <c:v>39.4940220511634</c:v>
                  </c:pt>
                  <c:pt idx="3">
                    <c:v>20.707164184109</c:v>
                  </c:pt>
                  <c:pt idx="4">
                    <c:v>43.2136757139159</c:v>
                  </c:pt>
                  <c:pt idx="5">
                    <c:v>22.9879195327556</c:v>
                  </c:pt>
                  <c:pt idx="6">
                    <c:v>51.2761152974755</c:v>
                  </c:pt>
                </c:numCache>
              </c:numRef>
            </c:plus>
            <c:minus>
              <c:numRef>
                <c:f>'participant 16'!$BI$6:$BO$6</c:f>
                <c:numCache>
                  <c:formatCode>General</c:formatCode>
                  <c:ptCount val="7"/>
                  <c:pt idx="0">
                    <c:v>29.0279652724255</c:v>
                  </c:pt>
                  <c:pt idx="1">
                    <c:v>57.5601135046368</c:v>
                  </c:pt>
                  <c:pt idx="2">
                    <c:v>39.4940220511634</c:v>
                  </c:pt>
                  <c:pt idx="3">
                    <c:v>20.707164184109</c:v>
                  </c:pt>
                  <c:pt idx="4">
                    <c:v>43.2136757139159</c:v>
                  </c:pt>
                  <c:pt idx="5">
                    <c:v>22.9879195327556</c:v>
                  </c:pt>
                  <c:pt idx="6">
                    <c:v>51.2761152974755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16'!$BI$2:$BO$2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16'!$BI$3:$BO$3</c:f>
              <c:numCache>
                <c:formatCode>General</c:formatCode>
                <c:ptCount val="7"/>
                <c:pt idx="0">
                  <c:v>329.875</c:v>
                </c:pt>
                <c:pt idx="1">
                  <c:v>392.666666666667</c:v>
                </c:pt>
                <c:pt idx="2">
                  <c:v>334.333333333333</c:v>
                </c:pt>
                <c:pt idx="3">
                  <c:v>331.793103448276</c:v>
                </c:pt>
                <c:pt idx="4">
                  <c:v>318.428571428571</c:v>
                </c:pt>
                <c:pt idx="5">
                  <c:v>347.333333333333</c:v>
                </c:pt>
                <c:pt idx="6">
                  <c:v>318.2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98260757"/>
        <c:axId val="38496861"/>
      </c:lineChart>
      <c:catAx>
        <c:axId val="9826075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496861"/>
        <c:crosses val="autoZero"/>
        <c:auto val="1"/>
        <c:lblAlgn val="ctr"/>
        <c:lblOffset val="100"/>
        <c:noMultiLvlLbl val="0"/>
      </c:catAx>
      <c:valAx>
        <c:axId val="3849686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260757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17'!$BH$3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17'!$BI$6:$BO$6</c:f>
                <c:numCache>
                  <c:formatCode>General</c:formatCode>
                  <c:ptCount val="7"/>
                  <c:pt idx="0">
                    <c:v>137.200314647182</c:v>
                  </c:pt>
                  <c:pt idx="1">
                    <c:v>41.2545606631583</c:v>
                  </c:pt>
                  <c:pt idx="2">
                    <c:v>31.3109159366206</c:v>
                  </c:pt>
                  <c:pt idx="3">
                    <c:v>12.255836126239</c:v>
                  </c:pt>
                  <c:pt idx="4">
                    <c:v>27.1868250590267</c:v>
                  </c:pt>
                  <c:pt idx="5">
                    <c:v>56.0636596073734</c:v>
                  </c:pt>
                  <c:pt idx="6">
                    <c:v>94.6743433698751</c:v>
                  </c:pt>
                </c:numCache>
              </c:numRef>
            </c:plus>
            <c:minus>
              <c:numRef>
                <c:f>'participant 17'!$BI$6:$BO$6</c:f>
                <c:numCache>
                  <c:formatCode>General</c:formatCode>
                  <c:ptCount val="7"/>
                  <c:pt idx="0">
                    <c:v>137.200314647182</c:v>
                  </c:pt>
                  <c:pt idx="1">
                    <c:v>41.2545606631583</c:v>
                  </c:pt>
                  <c:pt idx="2">
                    <c:v>31.3109159366206</c:v>
                  </c:pt>
                  <c:pt idx="3">
                    <c:v>12.255836126239</c:v>
                  </c:pt>
                  <c:pt idx="4">
                    <c:v>27.1868250590267</c:v>
                  </c:pt>
                  <c:pt idx="5">
                    <c:v>56.0636596073734</c:v>
                  </c:pt>
                  <c:pt idx="6">
                    <c:v>94.6743433698751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17'!$BI$2:$BO$2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17'!$BI$3:$BO$3</c:f>
              <c:numCache>
                <c:formatCode>General</c:formatCode>
                <c:ptCount val="7"/>
                <c:pt idx="0">
                  <c:v>618.375</c:v>
                </c:pt>
                <c:pt idx="1">
                  <c:v>480.714285714286</c:v>
                </c:pt>
                <c:pt idx="2">
                  <c:v>393.111111111111</c:v>
                </c:pt>
                <c:pt idx="3">
                  <c:v>331.5625</c:v>
                </c:pt>
                <c:pt idx="4">
                  <c:v>386.888888888889</c:v>
                </c:pt>
                <c:pt idx="5">
                  <c:v>378.25</c:v>
                </c:pt>
                <c:pt idx="6">
                  <c:v>409.428571428571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71290118"/>
        <c:axId val="85308546"/>
      </c:lineChart>
      <c:catAx>
        <c:axId val="7129011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308546"/>
        <c:crosses val="autoZero"/>
        <c:auto val="1"/>
        <c:lblAlgn val="ctr"/>
        <c:lblOffset val="100"/>
        <c:noMultiLvlLbl val="0"/>
      </c:catAx>
      <c:valAx>
        <c:axId val="8530854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290118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18'!$BH$3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18'!$BI$6:$BO$6</c:f>
                <c:numCache>
                  <c:formatCode>General</c:formatCode>
                  <c:ptCount val="7"/>
                  <c:pt idx="0">
                    <c:v>27.5378527364305</c:v>
                  </c:pt>
                  <c:pt idx="1">
                    <c:v>15.820169966779</c:v>
                  </c:pt>
                  <c:pt idx="2">
                    <c:v>23.0798399549407</c:v>
                  </c:pt>
                  <c:pt idx="3">
                    <c:v>17.8186368032746</c:v>
                  </c:pt>
                  <c:pt idx="4">
                    <c:v>21.3834047803431</c:v>
                  </c:pt>
                  <c:pt idx="5">
                    <c:v>31.5878160602595</c:v>
                  </c:pt>
                  <c:pt idx="6">
                    <c:v>17.0392611269705</c:v>
                  </c:pt>
                </c:numCache>
              </c:numRef>
            </c:plus>
            <c:minus>
              <c:numRef>
                <c:f>'participant 18'!$BI$6:$BO$6</c:f>
                <c:numCache>
                  <c:formatCode>General</c:formatCode>
                  <c:ptCount val="7"/>
                  <c:pt idx="0">
                    <c:v>27.5378527364305</c:v>
                  </c:pt>
                  <c:pt idx="1">
                    <c:v>15.820169966779</c:v>
                  </c:pt>
                  <c:pt idx="2">
                    <c:v>23.0798399549407</c:v>
                  </c:pt>
                  <c:pt idx="3">
                    <c:v>17.8186368032746</c:v>
                  </c:pt>
                  <c:pt idx="4">
                    <c:v>21.3834047803431</c:v>
                  </c:pt>
                  <c:pt idx="5">
                    <c:v>31.5878160602595</c:v>
                  </c:pt>
                  <c:pt idx="6">
                    <c:v>17.0392611269705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18'!$BI$2:$BO$2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18'!$BI$3:$BO$3</c:f>
              <c:numCache>
                <c:formatCode>General</c:formatCode>
                <c:ptCount val="7"/>
                <c:pt idx="0">
                  <c:v>413</c:v>
                </c:pt>
                <c:pt idx="1">
                  <c:v>331.666666666667</c:v>
                </c:pt>
                <c:pt idx="2">
                  <c:v>335.888888888889</c:v>
                </c:pt>
                <c:pt idx="3">
                  <c:v>330.314285714286</c:v>
                </c:pt>
                <c:pt idx="4">
                  <c:v>326</c:v>
                </c:pt>
                <c:pt idx="5">
                  <c:v>368.888888888889</c:v>
                </c:pt>
                <c:pt idx="6">
                  <c:v>338.555555555556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0098989"/>
        <c:axId val="20343256"/>
      </c:lineChart>
      <c:catAx>
        <c:axId val="3009898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343256"/>
        <c:crosses val="autoZero"/>
        <c:auto val="1"/>
        <c:lblAlgn val="ctr"/>
        <c:lblOffset val="100"/>
        <c:noMultiLvlLbl val="0"/>
      </c:catAx>
      <c:valAx>
        <c:axId val="2034325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098989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19'!$BH$3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19'!$BI$6:$BO$6</c:f>
                <c:numCache>
                  <c:formatCode>General</c:formatCode>
                  <c:ptCount val="7"/>
                  <c:pt idx="0">
                    <c:v>28.09788375356</c:v>
                  </c:pt>
                  <c:pt idx="1">
                    <c:v>55.8796538490148</c:v>
                  </c:pt>
                  <c:pt idx="2">
                    <c:v>34.1307851334709</c:v>
                  </c:pt>
                  <c:pt idx="3">
                    <c:v>10.2762590040426</c:v>
                  </c:pt>
                  <c:pt idx="4">
                    <c:v>21.2326908443991</c:v>
                  </c:pt>
                  <c:pt idx="5">
                    <c:v>73.2241611613119</c:v>
                  </c:pt>
                  <c:pt idx="6">
                    <c:v>53.3202067179455</c:v>
                  </c:pt>
                </c:numCache>
              </c:numRef>
            </c:plus>
            <c:minus>
              <c:numRef>
                <c:f>'participant 19'!$BI$6:$BO$6</c:f>
                <c:numCache>
                  <c:formatCode>General</c:formatCode>
                  <c:ptCount val="7"/>
                  <c:pt idx="0">
                    <c:v>28.09788375356</c:v>
                  </c:pt>
                  <c:pt idx="1">
                    <c:v>55.8796538490148</c:v>
                  </c:pt>
                  <c:pt idx="2">
                    <c:v>34.1307851334709</c:v>
                  </c:pt>
                  <c:pt idx="3">
                    <c:v>10.2762590040426</c:v>
                  </c:pt>
                  <c:pt idx="4">
                    <c:v>21.2326908443991</c:v>
                  </c:pt>
                  <c:pt idx="5">
                    <c:v>73.2241611613119</c:v>
                  </c:pt>
                  <c:pt idx="6">
                    <c:v>53.3202067179455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19'!$BI$2:$BO$2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19'!$BI$3:$BO$3</c:f>
              <c:numCache>
                <c:formatCode>General</c:formatCode>
                <c:ptCount val="7"/>
                <c:pt idx="0">
                  <c:v>419.25</c:v>
                </c:pt>
                <c:pt idx="1">
                  <c:v>447.5</c:v>
                </c:pt>
                <c:pt idx="2">
                  <c:v>379.222222222222</c:v>
                </c:pt>
                <c:pt idx="3">
                  <c:v>293.944444444444</c:v>
                </c:pt>
                <c:pt idx="4">
                  <c:v>311.222222222222</c:v>
                </c:pt>
                <c:pt idx="5">
                  <c:v>451</c:v>
                </c:pt>
                <c:pt idx="6">
                  <c:v>360.666666666667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25622866"/>
        <c:axId val="35614443"/>
      </c:lineChart>
      <c:catAx>
        <c:axId val="2562286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5614443"/>
        <c:crosses val="autoZero"/>
        <c:auto val="1"/>
        <c:lblAlgn val="ctr"/>
        <c:lblOffset val="100"/>
        <c:noMultiLvlLbl val="0"/>
      </c:catAx>
      <c:valAx>
        <c:axId val="356144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622866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20'!$BH$3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20'!$BI$6:$BO$6</c:f>
                <c:numCache>
                  <c:formatCode>General</c:formatCode>
                  <c:ptCount val="7"/>
                  <c:pt idx="0">
                    <c:v>72.9810097064831</c:v>
                  </c:pt>
                  <c:pt idx="1">
                    <c:v>111.264231299491</c:v>
                  </c:pt>
                  <c:pt idx="2">
                    <c:v>61.4568041433185</c:v>
                  </c:pt>
                  <c:pt idx="3">
                    <c:v>60.7132133519742</c:v>
                  </c:pt>
                  <c:pt idx="4">
                    <c:v>64.5837440847153</c:v>
                  </c:pt>
                  <c:pt idx="5">
                    <c:v>95.189964028256</c:v>
                  </c:pt>
                  <c:pt idx="6">
                    <c:v>183.079388517659</c:v>
                  </c:pt>
                </c:numCache>
              </c:numRef>
            </c:plus>
            <c:minus>
              <c:numRef>
                <c:f>'participant 20'!$BI$6:$BO$6</c:f>
                <c:numCache>
                  <c:formatCode>General</c:formatCode>
                  <c:ptCount val="7"/>
                  <c:pt idx="0">
                    <c:v>72.9810097064831</c:v>
                  </c:pt>
                  <c:pt idx="1">
                    <c:v>111.264231299491</c:v>
                  </c:pt>
                  <c:pt idx="2">
                    <c:v>61.4568041433185</c:v>
                  </c:pt>
                  <c:pt idx="3">
                    <c:v>60.7132133519742</c:v>
                  </c:pt>
                  <c:pt idx="4">
                    <c:v>64.5837440847153</c:v>
                  </c:pt>
                  <c:pt idx="5">
                    <c:v>95.189964028256</c:v>
                  </c:pt>
                  <c:pt idx="6">
                    <c:v>183.079388517659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20'!$BI$2:$BO$2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20'!$BI$3:$BO$3</c:f>
              <c:numCache>
                <c:formatCode>General</c:formatCode>
                <c:ptCount val="7"/>
                <c:pt idx="0">
                  <c:v>570.166666666667</c:v>
                </c:pt>
                <c:pt idx="1">
                  <c:v>364.25</c:v>
                </c:pt>
                <c:pt idx="2">
                  <c:v>425.714285714286</c:v>
                </c:pt>
                <c:pt idx="3">
                  <c:v>552.344827586207</c:v>
                </c:pt>
                <c:pt idx="4">
                  <c:v>502.4</c:v>
                </c:pt>
                <c:pt idx="5">
                  <c:v>534.285714285714</c:v>
                </c:pt>
                <c:pt idx="6">
                  <c:v>721.75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7861305"/>
        <c:axId val="64900799"/>
      </c:lineChart>
      <c:catAx>
        <c:axId val="3786130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900799"/>
        <c:crosses val="autoZero"/>
        <c:auto val="1"/>
        <c:lblAlgn val="ctr"/>
        <c:lblOffset val="100"/>
        <c:noMultiLvlLbl val="0"/>
      </c:catAx>
      <c:valAx>
        <c:axId val="6490079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861305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21'!$BH$3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21'!$BI$6:$BO$6</c:f>
                <c:numCache>
                  <c:formatCode>General</c:formatCode>
                  <c:ptCount val="7"/>
                  <c:pt idx="0">
                    <c:v>32.4388160344099</c:v>
                  </c:pt>
                  <c:pt idx="1">
                    <c:v>65.7544252841164</c:v>
                  </c:pt>
                  <c:pt idx="2">
                    <c:v>34.0283560041575</c:v>
                  </c:pt>
                  <c:pt idx="3">
                    <c:v>30.5977292373594</c:v>
                  </c:pt>
                  <c:pt idx="4">
                    <c:v>46.2774776567566</c:v>
                  </c:pt>
                  <c:pt idx="5">
                    <c:v>23.1253860971629</c:v>
                  </c:pt>
                  <c:pt idx="6">
                    <c:v>122.784182031493</c:v>
                  </c:pt>
                </c:numCache>
              </c:numRef>
            </c:plus>
            <c:minus>
              <c:numRef>
                <c:f>'participant 21'!$BI$6:$BO$6</c:f>
                <c:numCache>
                  <c:formatCode>General</c:formatCode>
                  <c:ptCount val="7"/>
                  <c:pt idx="0">
                    <c:v>32.4388160344099</c:v>
                  </c:pt>
                  <c:pt idx="1">
                    <c:v>65.7544252841164</c:v>
                  </c:pt>
                  <c:pt idx="2">
                    <c:v>34.0283560041575</c:v>
                  </c:pt>
                  <c:pt idx="3">
                    <c:v>30.5977292373594</c:v>
                  </c:pt>
                  <c:pt idx="4">
                    <c:v>46.2774776567566</c:v>
                  </c:pt>
                  <c:pt idx="5">
                    <c:v>23.1253860971629</c:v>
                  </c:pt>
                  <c:pt idx="6">
                    <c:v>122.784182031493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21'!$BI$2:$BO$2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21'!$BI$3:$BO$3</c:f>
              <c:numCache>
                <c:formatCode>General</c:formatCode>
                <c:ptCount val="7"/>
                <c:pt idx="0">
                  <c:v>436.25</c:v>
                </c:pt>
                <c:pt idx="1">
                  <c:v>401.333333333333</c:v>
                </c:pt>
                <c:pt idx="2">
                  <c:v>332.888888888889</c:v>
                </c:pt>
                <c:pt idx="3">
                  <c:v>381.7</c:v>
                </c:pt>
                <c:pt idx="4">
                  <c:v>392.222222222222</c:v>
                </c:pt>
                <c:pt idx="5">
                  <c:v>289.625</c:v>
                </c:pt>
                <c:pt idx="6">
                  <c:v>470.25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70979072"/>
        <c:axId val="14999501"/>
      </c:lineChart>
      <c:catAx>
        <c:axId val="7097907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999501"/>
        <c:crosses val="autoZero"/>
        <c:auto val="1"/>
        <c:lblAlgn val="ctr"/>
        <c:lblOffset val="100"/>
        <c:noMultiLvlLbl val="0"/>
      </c:catAx>
      <c:valAx>
        <c:axId val="1499950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0979072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22'!$BH$3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22'!$BI$6:$BO$6</c:f>
                <c:numCache>
                  <c:formatCode>General</c:formatCode>
                  <c:ptCount val="7"/>
                  <c:pt idx="0">
                    <c:v>23.6645799810394</c:v>
                  </c:pt>
                  <c:pt idx="1">
                    <c:v>86.5752723228624</c:v>
                  </c:pt>
                  <c:pt idx="2">
                    <c:v>55.0410060380351</c:v>
                  </c:pt>
                  <c:pt idx="3">
                    <c:v>19.9347745935398</c:v>
                  </c:pt>
                  <c:pt idx="4">
                    <c:v>16.5667374616566</c:v>
                  </c:pt>
                  <c:pt idx="5">
                    <c:v>34.3790149170488</c:v>
                  </c:pt>
                  <c:pt idx="6">
                    <c:v>25.5005446564927</c:v>
                  </c:pt>
                </c:numCache>
              </c:numRef>
            </c:plus>
            <c:minus>
              <c:numRef>
                <c:f>'participant 22'!$BI$6:$BO$6</c:f>
                <c:numCache>
                  <c:formatCode>General</c:formatCode>
                  <c:ptCount val="7"/>
                  <c:pt idx="0">
                    <c:v>23.6645799810394</c:v>
                  </c:pt>
                  <c:pt idx="1">
                    <c:v>86.5752723228624</c:v>
                  </c:pt>
                  <c:pt idx="2">
                    <c:v>55.0410060380351</c:v>
                  </c:pt>
                  <c:pt idx="3">
                    <c:v>19.9347745935398</c:v>
                  </c:pt>
                  <c:pt idx="4">
                    <c:v>16.5667374616566</c:v>
                  </c:pt>
                  <c:pt idx="5">
                    <c:v>34.3790149170488</c:v>
                  </c:pt>
                  <c:pt idx="6">
                    <c:v>25.5005446564927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22'!$BI$2:$BO$2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22'!$BI$3:$BO$3</c:f>
              <c:numCache>
                <c:formatCode>General</c:formatCode>
                <c:ptCount val="7"/>
                <c:pt idx="0">
                  <c:v>462.888888888889</c:v>
                </c:pt>
                <c:pt idx="1">
                  <c:v>533</c:v>
                </c:pt>
                <c:pt idx="2">
                  <c:v>503.888888888889</c:v>
                </c:pt>
                <c:pt idx="3">
                  <c:v>417.333333333333</c:v>
                </c:pt>
                <c:pt idx="4">
                  <c:v>392.111111111111</c:v>
                </c:pt>
                <c:pt idx="5">
                  <c:v>337.666666666667</c:v>
                </c:pt>
                <c:pt idx="6">
                  <c:v>417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25757607"/>
        <c:axId val="67962344"/>
      </c:lineChart>
      <c:catAx>
        <c:axId val="2575760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962344"/>
        <c:crosses val="autoZero"/>
        <c:auto val="1"/>
        <c:lblAlgn val="ctr"/>
        <c:lblOffset val="100"/>
        <c:noMultiLvlLbl val="0"/>
      </c:catAx>
      <c:valAx>
        <c:axId val="6796234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757607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23'!$BH$3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23'!$BI$6:$BO$6</c:f>
                <c:numCache>
                  <c:formatCode>General</c:formatCode>
                  <c:ptCount val="7"/>
                  <c:pt idx="0">
                    <c:v>39.3155954982589</c:v>
                  </c:pt>
                  <c:pt idx="1">
                    <c:v>16.0261168020543</c:v>
                  </c:pt>
                  <c:pt idx="2">
                    <c:v>5.43447165259486</c:v>
                  </c:pt>
                  <c:pt idx="3">
                    <c:v>5.98736521690365</c:v>
                  </c:pt>
                  <c:pt idx="4">
                    <c:v>17.1420014667399</c:v>
                  </c:pt>
                  <c:pt idx="5">
                    <c:v>35.8205834337028</c:v>
                  </c:pt>
                  <c:pt idx="6">
                    <c:v>14.3990740443035</c:v>
                  </c:pt>
                </c:numCache>
              </c:numRef>
            </c:plus>
            <c:minus>
              <c:numRef>
                <c:f>'participant 23'!$BI$6:$BO$6</c:f>
                <c:numCache>
                  <c:formatCode>General</c:formatCode>
                  <c:ptCount val="7"/>
                  <c:pt idx="0">
                    <c:v>39.3155954982589</c:v>
                  </c:pt>
                  <c:pt idx="1">
                    <c:v>16.0261168020543</c:v>
                  </c:pt>
                  <c:pt idx="2">
                    <c:v>5.43447165259486</c:v>
                  </c:pt>
                  <c:pt idx="3">
                    <c:v>5.98736521690365</c:v>
                  </c:pt>
                  <c:pt idx="4">
                    <c:v>17.1420014667399</c:v>
                  </c:pt>
                  <c:pt idx="5">
                    <c:v>35.8205834337028</c:v>
                  </c:pt>
                  <c:pt idx="6">
                    <c:v>14.3990740443035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23'!$BI$2:$BO$2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23'!$BI$3:$BO$3</c:f>
              <c:numCache>
                <c:formatCode>General</c:formatCode>
                <c:ptCount val="7"/>
                <c:pt idx="0">
                  <c:v>342.777777777778</c:v>
                </c:pt>
                <c:pt idx="1">
                  <c:v>257.555555555556</c:v>
                </c:pt>
                <c:pt idx="2">
                  <c:v>235.625</c:v>
                </c:pt>
                <c:pt idx="3">
                  <c:v>250.575757575758</c:v>
                </c:pt>
                <c:pt idx="4">
                  <c:v>265.25</c:v>
                </c:pt>
                <c:pt idx="5">
                  <c:v>266.555555555556</c:v>
                </c:pt>
                <c:pt idx="6">
                  <c:v>290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5372396"/>
        <c:axId val="85254388"/>
      </c:lineChart>
      <c:catAx>
        <c:axId val="537239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5254388"/>
        <c:crosses val="autoZero"/>
        <c:auto val="1"/>
        <c:lblAlgn val="ctr"/>
        <c:lblOffset val="100"/>
        <c:noMultiLvlLbl val="0"/>
      </c:catAx>
      <c:valAx>
        <c:axId val="8525438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72396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24'!$BH$3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24'!$BI$6:$BO$6</c:f>
                <c:numCache>
                  <c:formatCode>General</c:formatCode>
                  <c:ptCount val="7"/>
                  <c:pt idx="0">
                    <c:v>22.1791944548639</c:v>
                  </c:pt>
                  <c:pt idx="1">
                    <c:v>9.6845301102733</c:v>
                  </c:pt>
                  <c:pt idx="2">
                    <c:v>12.6378815227362</c:v>
                  </c:pt>
                  <c:pt idx="3">
                    <c:v>10.3377572028894</c:v>
                  </c:pt>
                  <c:pt idx="4">
                    <c:v>29.2794037190455</c:v>
                  </c:pt>
                  <c:pt idx="5">
                    <c:v>13.090942206623</c:v>
                  </c:pt>
                  <c:pt idx="6">
                    <c:v>15.0887256869871</c:v>
                  </c:pt>
                </c:numCache>
              </c:numRef>
            </c:plus>
            <c:minus>
              <c:numRef>
                <c:f>'participant 24'!$BI$6:$BO$6</c:f>
                <c:numCache>
                  <c:formatCode>General</c:formatCode>
                  <c:ptCount val="7"/>
                  <c:pt idx="0">
                    <c:v>22.1791944548639</c:v>
                  </c:pt>
                  <c:pt idx="1">
                    <c:v>9.6845301102733</c:v>
                  </c:pt>
                  <c:pt idx="2">
                    <c:v>12.6378815227362</c:v>
                  </c:pt>
                  <c:pt idx="3">
                    <c:v>10.3377572028894</c:v>
                  </c:pt>
                  <c:pt idx="4">
                    <c:v>29.2794037190455</c:v>
                  </c:pt>
                  <c:pt idx="5">
                    <c:v>13.090942206623</c:v>
                  </c:pt>
                  <c:pt idx="6">
                    <c:v>15.0887256869871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24'!$BI$2:$BO$2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24'!$BI$3:$BO$3</c:f>
              <c:numCache>
                <c:formatCode>General</c:formatCode>
                <c:ptCount val="7"/>
                <c:pt idx="0">
                  <c:v>347.333333333333</c:v>
                </c:pt>
                <c:pt idx="1">
                  <c:v>268.111111111111</c:v>
                </c:pt>
                <c:pt idx="2">
                  <c:v>237.777777777778</c:v>
                </c:pt>
                <c:pt idx="3">
                  <c:v>260.277777777778</c:v>
                </c:pt>
                <c:pt idx="4">
                  <c:v>263.375</c:v>
                </c:pt>
                <c:pt idx="5">
                  <c:v>279.125</c:v>
                </c:pt>
                <c:pt idx="6">
                  <c:v>279.75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3147194"/>
        <c:axId val="5694059"/>
      </c:lineChart>
      <c:catAx>
        <c:axId val="3314719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694059"/>
        <c:crosses val="autoZero"/>
        <c:auto val="1"/>
        <c:lblAlgn val="ctr"/>
        <c:lblOffset val="100"/>
        <c:noMultiLvlLbl val="0"/>
      </c:catAx>
      <c:valAx>
        <c:axId val="569405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147194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25'!$BH$3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25'!$BI$6:$BO$6</c:f>
                <c:numCache>
                  <c:formatCode>General</c:formatCode>
                  <c:ptCount val="7"/>
                  <c:pt idx="0">
                    <c:v>15.5686452862599</c:v>
                  </c:pt>
                  <c:pt idx="1">
                    <c:v>19.8662192343351</c:v>
                  </c:pt>
                  <c:pt idx="2">
                    <c:v>26.0021366643419</c:v>
                  </c:pt>
                  <c:pt idx="3">
                    <c:v>8.50500812106196</c:v>
                  </c:pt>
                  <c:pt idx="4">
                    <c:v>21.9930544591797</c:v>
                  </c:pt>
                  <c:pt idx="5">
                    <c:v>17.2922411774261</c:v>
                  </c:pt>
                  <c:pt idx="6">
                    <c:v>26.0891160315685</c:v>
                  </c:pt>
                </c:numCache>
              </c:numRef>
            </c:plus>
            <c:minus>
              <c:numRef>
                <c:f>'participant 25'!$BI$6:$BO$6</c:f>
                <c:numCache>
                  <c:formatCode>General</c:formatCode>
                  <c:ptCount val="7"/>
                  <c:pt idx="0">
                    <c:v>15.5686452862599</c:v>
                  </c:pt>
                  <c:pt idx="1">
                    <c:v>19.8662192343351</c:v>
                  </c:pt>
                  <c:pt idx="2">
                    <c:v>26.0021366643419</c:v>
                  </c:pt>
                  <c:pt idx="3">
                    <c:v>8.50500812106196</c:v>
                  </c:pt>
                  <c:pt idx="4">
                    <c:v>21.9930544591797</c:v>
                  </c:pt>
                  <c:pt idx="5">
                    <c:v>17.2922411774261</c:v>
                  </c:pt>
                  <c:pt idx="6">
                    <c:v>26.0891160315685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25'!$BI$2:$BO$2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25'!$BI$3:$BO$3</c:f>
              <c:numCache>
                <c:formatCode>General</c:formatCode>
                <c:ptCount val="7"/>
                <c:pt idx="0">
                  <c:v>334.222222222222</c:v>
                </c:pt>
                <c:pt idx="1">
                  <c:v>352.333333333333</c:v>
                </c:pt>
                <c:pt idx="2">
                  <c:v>362.666666666667</c:v>
                </c:pt>
                <c:pt idx="3">
                  <c:v>314.638888888889</c:v>
                </c:pt>
                <c:pt idx="4">
                  <c:v>315.666666666667</c:v>
                </c:pt>
                <c:pt idx="5">
                  <c:v>317.222222222222</c:v>
                </c:pt>
                <c:pt idx="6">
                  <c:v>320.444444444444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16380344"/>
        <c:axId val="7029145"/>
      </c:lineChart>
      <c:catAx>
        <c:axId val="1638034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029145"/>
        <c:crosses val="autoZero"/>
        <c:auto val="1"/>
        <c:lblAlgn val="ctr"/>
        <c:lblOffset val="100"/>
        <c:noMultiLvlLbl val="0"/>
      </c:catAx>
      <c:valAx>
        <c:axId val="702914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380344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26'!$BH$3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26'!$BI$6:$BO$6</c:f>
                <c:numCache>
                  <c:formatCode>General</c:formatCode>
                  <c:ptCount val="7"/>
                  <c:pt idx="0">
                    <c:v>15.1774483452129</c:v>
                  </c:pt>
                  <c:pt idx="1">
                    <c:v>12.561085311291</c:v>
                  </c:pt>
                  <c:pt idx="2">
                    <c:v>12.2226010042315</c:v>
                  </c:pt>
                  <c:pt idx="3">
                    <c:v>10.003229005781</c:v>
                  </c:pt>
                  <c:pt idx="4">
                    <c:v>12.0459499714338</c:v>
                  </c:pt>
                  <c:pt idx="5">
                    <c:v>13.0798827721556</c:v>
                  </c:pt>
                  <c:pt idx="6">
                    <c:v>31.5241432070448</c:v>
                  </c:pt>
                </c:numCache>
              </c:numRef>
            </c:plus>
            <c:minus>
              <c:numRef>
                <c:f>'participant 26'!$BI$6:$BO$6</c:f>
                <c:numCache>
                  <c:formatCode>General</c:formatCode>
                  <c:ptCount val="7"/>
                  <c:pt idx="0">
                    <c:v>15.1774483452129</c:v>
                  </c:pt>
                  <c:pt idx="1">
                    <c:v>12.561085311291</c:v>
                  </c:pt>
                  <c:pt idx="2">
                    <c:v>12.2226010042315</c:v>
                  </c:pt>
                  <c:pt idx="3">
                    <c:v>10.003229005781</c:v>
                  </c:pt>
                  <c:pt idx="4">
                    <c:v>12.0459499714338</c:v>
                  </c:pt>
                  <c:pt idx="5">
                    <c:v>13.0798827721556</c:v>
                  </c:pt>
                  <c:pt idx="6">
                    <c:v>31.5241432070448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26'!$BI$2:$BO$2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26'!$BI$3:$BO$3</c:f>
              <c:numCache>
                <c:formatCode>General</c:formatCode>
                <c:ptCount val="7"/>
                <c:pt idx="0">
                  <c:v>299.777777777778</c:v>
                </c:pt>
                <c:pt idx="1">
                  <c:v>277.444444444444</c:v>
                </c:pt>
                <c:pt idx="2">
                  <c:v>241.444444444444</c:v>
                </c:pt>
                <c:pt idx="3">
                  <c:v>277.470588235294</c:v>
                </c:pt>
                <c:pt idx="4">
                  <c:v>274.625</c:v>
                </c:pt>
                <c:pt idx="5">
                  <c:v>299.666666666667</c:v>
                </c:pt>
                <c:pt idx="6">
                  <c:v>338.222222222222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2420756"/>
        <c:axId val="57088268"/>
      </c:lineChart>
      <c:catAx>
        <c:axId val="3242075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7088268"/>
        <c:crosses val="autoZero"/>
        <c:auto val="1"/>
        <c:lblAlgn val="ctr"/>
        <c:lblOffset val="100"/>
        <c:noMultiLvlLbl val="0"/>
      </c:catAx>
      <c:valAx>
        <c:axId val="5708826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420756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27'!$BH$3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27'!$BI$6:$BO$6</c:f>
                <c:numCache>
                  <c:formatCode>General</c:formatCode>
                  <c:ptCount val="7"/>
                  <c:pt idx="0">
                    <c:v>12.4189335578497</c:v>
                  </c:pt>
                  <c:pt idx="1">
                    <c:v>12.9743336373524</c:v>
                  </c:pt>
                  <c:pt idx="2">
                    <c:v>18.1346132445901</c:v>
                  </c:pt>
                  <c:pt idx="3">
                    <c:v>13.2218245571786</c:v>
                  </c:pt>
                  <c:pt idx="4">
                    <c:v>13.7527774972508</c:v>
                  </c:pt>
                  <c:pt idx="5">
                    <c:v>17.4499283666151</c:v>
                  </c:pt>
                  <c:pt idx="6">
                    <c:v>16.8240715261214</c:v>
                  </c:pt>
                </c:numCache>
              </c:numRef>
            </c:plus>
            <c:minus>
              <c:numRef>
                <c:f>'participant 27'!$BI$6:$BO$6</c:f>
                <c:numCache>
                  <c:formatCode>General</c:formatCode>
                  <c:ptCount val="7"/>
                  <c:pt idx="0">
                    <c:v>12.4189335578497</c:v>
                  </c:pt>
                  <c:pt idx="1">
                    <c:v>12.9743336373524</c:v>
                  </c:pt>
                  <c:pt idx="2">
                    <c:v>18.1346132445901</c:v>
                  </c:pt>
                  <c:pt idx="3">
                    <c:v>13.2218245571786</c:v>
                  </c:pt>
                  <c:pt idx="4">
                    <c:v>13.7527774972508</c:v>
                  </c:pt>
                  <c:pt idx="5">
                    <c:v>17.4499283666151</c:v>
                  </c:pt>
                  <c:pt idx="6">
                    <c:v>16.8240715261214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27'!$BI$2:$BO$2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27'!$BI$3:$BO$3</c:f>
              <c:numCache>
                <c:formatCode>General</c:formatCode>
                <c:ptCount val="7"/>
                <c:pt idx="0">
                  <c:v>362.125</c:v>
                </c:pt>
                <c:pt idx="1">
                  <c:v>333.333333333333</c:v>
                </c:pt>
                <c:pt idx="2">
                  <c:v>320.555555555556</c:v>
                </c:pt>
                <c:pt idx="3">
                  <c:v>312.527777777778</c:v>
                </c:pt>
                <c:pt idx="4">
                  <c:v>315.666666666667</c:v>
                </c:pt>
                <c:pt idx="5">
                  <c:v>315</c:v>
                </c:pt>
                <c:pt idx="6">
                  <c:v>304.777777777778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22366133"/>
        <c:axId val="33719043"/>
      </c:lineChart>
      <c:catAx>
        <c:axId val="2236613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719043"/>
        <c:crosses val="autoZero"/>
        <c:auto val="1"/>
        <c:lblAlgn val="ctr"/>
        <c:lblOffset val="100"/>
        <c:noMultiLvlLbl val="0"/>
      </c:catAx>
      <c:valAx>
        <c:axId val="337190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2366133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29'!$BH$3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29'!$BI$6:$BO$6</c:f>
                <c:numCache>
                  <c:formatCode>General</c:formatCode>
                  <c:ptCount val="7"/>
                  <c:pt idx="0">
                    <c:v>55.333082328748</c:v>
                  </c:pt>
                  <c:pt idx="1">
                    <c:v>34.3752889999075</c:v>
                  </c:pt>
                  <c:pt idx="2">
                    <c:v>127.678507742242</c:v>
                  </c:pt>
                  <c:pt idx="3">
                    <c:v>56.1007305984887</c:v>
                  </c:pt>
                  <c:pt idx="4">
                    <c:v>31.006182179258</c:v>
                  </c:pt>
                  <c:pt idx="5">
                    <c:v>152.220764388802</c:v>
                  </c:pt>
                  <c:pt idx="6">
                    <c:v>123.20576285223</c:v>
                  </c:pt>
                </c:numCache>
              </c:numRef>
            </c:plus>
            <c:minus>
              <c:numRef>
                <c:f>'participant 29'!$BI$6:$BO$6</c:f>
                <c:numCache>
                  <c:formatCode>General</c:formatCode>
                  <c:ptCount val="7"/>
                  <c:pt idx="0">
                    <c:v>55.333082328748</c:v>
                  </c:pt>
                  <c:pt idx="1">
                    <c:v>34.3752889999075</c:v>
                  </c:pt>
                  <c:pt idx="2">
                    <c:v>127.678507742242</c:v>
                  </c:pt>
                  <c:pt idx="3">
                    <c:v>56.1007305984887</c:v>
                  </c:pt>
                  <c:pt idx="4">
                    <c:v>31.006182179258</c:v>
                  </c:pt>
                  <c:pt idx="5">
                    <c:v>152.220764388802</c:v>
                  </c:pt>
                  <c:pt idx="6">
                    <c:v>123.20576285223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29'!$BI$2:$BO$2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29'!$BI$3:$BO$3</c:f>
              <c:numCache>
                <c:formatCode>General</c:formatCode>
                <c:ptCount val="7"/>
                <c:pt idx="0">
                  <c:v>496.5</c:v>
                </c:pt>
                <c:pt idx="1">
                  <c:v>333.222222222222</c:v>
                </c:pt>
                <c:pt idx="2">
                  <c:v>474.875</c:v>
                </c:pt>
                <c:pt idx="3">
                  <c:v>391.55</c:v>
                </c:pt>
                <c:pt idx="4">
                  <c:v>369.5</c:v>
                </c:pt>
                <c:pt idx="5">
                  <c:v>481.833333333333</c:v>
                </c:pt>
                <c:pt idx="6">
                  <c:v>564.4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748213"/>
        <c:axId val="12578929"/>
      </c:lineChart>
      <c:catAx>
        <c:axId val="674821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578929"/>
        <c:crosses val="autoZero"/>
        <c:auto val="1"/>
        <c:lblAlgn val="ctr"/>
        <c:lblOffset val="100"/>
        <c:noMultiLvlLbl val="0"/>
      </c:catAx>
      <c:valAx>
        <c:axId val="125789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48213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30'!$BH$3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30'!$BI$6:$BO$6</c:f>
                <c:numCache>
                  <c:formatCode>General</c:formatCode>
                  <c:ptCount val="7"/>
                  <c:pt idx="0">
                    <c:v>88.6036116645366</c:v>
                  </c:pt>
                  <c:pt idx="1">
                    <c:v>25.3933343334708</c:v>
                  </c:pt>
                  <c:pt idx="2">
                    <c:v>40.6071271516492</c:v>
                  </c:pt>
                  <c:pt idx="3">
                    <c:v>28.4453041920545</c:v>
                  </c:pt>
                  <c:pt idx="4">
                    <c:v>18.1353418771194</c:v>
                  </c:pt>
                  <c:pt idx="5">
                    <c:v>27.1838975445812</c:v>
                  </c:pt>
                  <c:pt idx="6">
                    <c:v>29.1447244966631</c:v>
                  </c:pt>
                </c:numCache>
              </c:numRef>
            </c:plus>
            <c:minus>
              <c:numRef>
                <c:f>'participant 30'!$BI$6:$BO$6</c:f>
                <c:numCache>
                  <c:formatCode>General</c:formatCode>
                  <c:ptCount val="7"/>
                  <c:pt idx="0">
                    <c:v>88.6036116645366</c:v>
                  </c:pt>
                  <c:pt idx="1">
                    <c:v>25.3933343334708</c:v>
                  </c:pt>
                  <c:pt idx="2">
                    <c:v>40.6071271516492</c:v>
                  </c:pt>
                  <c:pt idx="3">
                    <c:v>28.4453041920545</c:v>
                  </c:pt>
                  <c:pt idx="4">
                    <c:v>18.1353418771194</c:v>
                  </c:pt>
                  <c:pt idx="5">
                    <c:v>27.1838975445812</c:v>
                  </c:pt>
                  <c:pt idx="6">
                    <c:v>29.1447244966631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30'!$BI$2:$BO$2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30'!$BI$3:$BO$3</c:f>
              <c:numCache>
                <c:formatCode>General</c:formatCode>
                <c:ptCount val="7"/>
                <c:pt idx="0">
                  <c:v>445</c:v>
                </c:pt>
                <c:pt idx="1">
                  <c:v>352.5</c:v>
                </c:pt>
                <c:pt idx="2">
                  <c:v>334.714285714286</c:v>
                </c:pt>
                <c:pt idx="3">
                  <c:v>336.818181818182</c:v>
                </c:pt>
                <c:pt idx="4">
                  <c:v>335.375</c:v>
                </c:pt>
                <c:pt idx="5">
                  <c:v>359</c:v>
                </c:pt>
                <c:pt idx="6">
                  <c:v>336.714285714286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99076451"/>
        <c:axId val="67444290"/>
      </c:lineChart>
      <c:catAx>
        <c:axId val="9907645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444290"/>
        <c:crosses val="autoZero"/>
        <c:auto val="1"/>
        <c:lblAlgn val="ctr"/>
        <c:lblOffset val="100"/>
        <c:noMultiLvlLbl val="0"/>
      </c:catAx>
      <c:valAx>
        <c:axId val="6744429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9076451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31'!$BH$3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31'!$BI$6:$BO$6</c:f>
                <c:numCache>
                  <c:formatCode>General</c:formatCode>
                  <c:ptCount val="7"/>
                  <c:pt idx="0">
                    <c:v>16.7481342244442</c:v>
                  </c:pt>
                  <c:pt idx="1">
                    <c:v>28.1868763789108</c:v>
                  </c:pt>
                  <c:pt idx="2">
                    <c:v>60.1654611554618</c:v>
                  </c:pt>
                  <c:pt idx="3">
                    <c:v>23.3018092983889</c:v>
                  </c:pt>
                  <c:pt idx="4">
                    <c:v>17.4424222870017</c:v>
                  </c:pt>
                  <c:pt idx="5">
                    <c:v>23.4609604804805</c:v>
                  </c:pt>
                  <c:pt idx="6">
                    <c:v>18.646897600498</c:v>
                  </c:pt>
                </c:numCache>
              </c:numRef>
            </c:plus>
            <c:minus>
              <c:numRef>
                <c:f>'participant 31'!$BI$6:$BO$6</c:f>
                <c:numCache>
                  <c:formatCode>General</c:formatCode>
                  <c:ptCount val="7"/>
                  <c:pt idx="0">
                    <c:v>16.7481342244442</c:v>
                  </c:pt>
                  <c:pt idx="1">
                    <c:v>28.1868763789108</c:v>
                  </c:pt>
                  <c:pt idx="2">
                    <c:v>60.1654611554618</c:v>
                  </c:pt>
                  <c:pt idx="3">
                    <c:v>23.3018092983889</c:v>
                  </c:pt>
                  <c:pt idx="4">
                    <c:v>17.4424222870017</c:v>
                  </c:pt>
                  <c:pt idx="5">
                    <c:v>23.4609604804805</c:v>
                  </c:pt>
                  <c:pt idx="6">
                    <c:v>18.646897600498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31'!$BI$2:$BO$2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31'!$BI$3:$BO$3</c:f>
              <c:numCache>
                <c:formatCode>General</c:formatCode>
                <c:ptCount val="7"/>
                <c:pt idx="0">
                  <c:v>374.666666666667</c:v>
                </c:pt>
                <c:pt idx="1">
                  <c:v>379.333333333333</c:v>
                </c:pt>
                <c:pt idx="2">
                  <c:v>370.222222222222</c:v>
                </c:pt>
                <c:pt idx="3">
                  <c:v>371.194444444444</c:v>
                </c:pt>
                <c:pt idx="4">
                  <c:v>330</c:v>
                </c:pt>
                <c:pt idx="5">
                  <c:v>353.333333333333</c:v>
                </c:pt>
                <c:pt idx="6">
                  <c:v>395.888888888889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1071191"/>
        <c:axId val="64448213"/>
      </c:lineChart>
      <c:catAx>
        <c:axId val="6107119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448213"/>
        <c:crosses val="autoZero"/>
        <c:auto val="1"/>
        <c:lblAlgn val="ctr"/>
        <c:lblOffset val="100"/>
        <c:noMultiLvlLbl val="0"/>
      </c:catAx>
      <c:valAx>
        <c:axId val="644482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071191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32'!$BH$3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32'!$BI$6:$BO$6</c:f>
                <c:numCache>
                  <c:formatCode>General</c:formatCode>
                  <c:ptCount val="7"/>
                  <c:pt idx="0">
                    <c:v>52.0384473250307</c:v>
                  </c:pt>
                  <c:pt idx="1">
                    <c:v>23.5060782412914</c:v>
                  </c:pt>
                  <c:pt idx="2">
                    <c:v>28.0589656893399</c:v>
                  </c:pt>
                  <c:pt idx="3">
                    <c:v>22.0485890201114</c:v>
                  </c:pt>
                  <c:pt idx="4">
                    <c:v>50.2045814642449</c:v>
                  </c:pt>
                  <c:pt idx="5">
                    <c:v>32.6615642273572</c:v>
                  </c:pt>
                  <c:pt idx="6">
                    <c:v>34.1417705139491</c:v>
                  </c:pt>
                </c:numCache>
              </c:numRef>
            </c:plus>
            <c:minus>
              <c:numRef>
                <c:f>'participant 32'!$BI$6:$BO$6</c:f>
                <c:numCache>
                  <c:formatCode>General</c:formatCode>
                  <c:ptCount val="7"/>
                  <c:pt idx="0">
                    <c:v>52.0384473250307</c:v>
                  </c:pt>
                  <c:pt idx="1">
                    <c:v>23.5060782412914</c:v>
                  </c:pt>
                  <c:pt idx="2">
                    <c:v>28.0589656893399</c:v>
                  </c:pt>
                  <c:pt idx="3">
                    <c:v>22.0485890201114</c:v>
                  </c:pt>
                  <c:pt idx="4">
                    <c:v>50.2045814642449</c:v>
                  </c:pt>
                  <c:pt idx="5">
                    <c:v>32.6615642273572</c:v>
                  </c:pt>
                  <c:pt idx="6">
                    <c:v>34.1417705139491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32'!$BI$2:$BO$2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32'!$BI$3:$BO$3</c:f>
              <c:numCache>
                <c:formatCode>General</c:formatCode>
                <c:ptCount val="7"/>
                <c:pt idx="0">
                  <c:v>545</c:v>
                </c:pt>
                <c:pt idx="1">
                  <c:v>413</c:v>
                </c:pt>
                <c:pt idx="2">
                  <c:v>374.333333333333</c:v>
                </c:pt>
                <c:pt idx="3">
                  <c:v>478.25</c:v>
                </c:pt>
                <c:pt idx="4">
                  <c:v>518.333333333333</c:v>
                </c:pt>
                <c:pt idx="5">
                  <c:v>501</c:v>
                </c:pt>
                <c:pt idx="6">
                  <c:v>505.777777777778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53887675"/>
        <c:axId val="44501366"/>
      </c:lineChart>
      <c:catAx>
        <c:axId val="5388767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4501366"/>
        <c:crosses val="autoZero"/>
        <c:auto val="1"/>
        <c:lblAlgn val="ctr"/>
        <c:lblOffset val="100"/>
        <c:noMultiLvlLbl val="0"/>
      </c:catAx>
      <c:valAx>
        <c:axId val="4450136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887675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33'!$BH$3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33'!$BI$6:$BO$6</c:f>
                <c:numCache>
                  <c:formatCode>General</c:formatCode>
                  <c:ptCount val="7"/>
                  <c:pt idx="0">
                    <c:v>18.1475434517549</c:v>
                  </c:pt>
                  <c:pt idx="1">
                    <c:v>15.514728167888</c:v>
                  </c:pt>
                  <c:pt idx="2">
                    <c:v>22.792542640083</c:v>
                  </c:pt>
                  <c:pt idx="3">
                    <c:v>13.5882071994003</c:v>
                  </c:pt>
                  <c:pt idx="4">
                    <c:v>20.9679055039956</c:v>
                  </c:pt>
                  <c:pt idx="5">
                    <c:v>41.26330686975</c:v>
                  </c:pt>
                  <c:pt idx="6">
                    <c:v>23.2655477968114</c:v>
                  </c:pt>
                </c:numCache>
              </c:numRef>
            </c:plus>
            <c:minus>
              <c:numRef>
                <c:f>'participant 33'!$BI$6:$BO$6</c:f>
                <c:numCache>
                  <c:formatCode>General</c:formatCode>
                  <c:ptCount val="7"/>
                  <c:pt idx="0">
                    <c:v>18.1475434517549</c:v>
                  </c:pt>
                  <c:pt idx="1">
                    <c:v>15.514728167888</c:v>
                  </c:pt>
                  <c:pt idx="2">
                    <c:v>22.792542640083</c:v>
                  </c:pt>
                  <c:pt idx="3">
                    <c:v>13.5882071994003</c:v>
                  </c:pt>
                  <c:pt idx="4">
                    <c:v>20.9679055039956</c:v>
                  </c:pt>
                  <c:pt idx="5">
                    <c:v>41.26330686975</c:v>
                  </c:pt>
                  <c:pt idx="6">
                    <c:v>23.2655477968114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33'!$BI$2:$BO$2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33'!$BI$3:$BO$3</c:f>
              <c:numCache>
                <c:formatCode>General</c:formatCode>
                <c:ptCount val="7"/>
                <c:pt idx="0">
                  <c:v>563</c:v>
                </c:pt>
                <c:pt idx="1">
                  <c:v>441.111111111111</c:v>
                </c:pt>
                <c:pt idx="2">
                  <c:v>456.666666666667</c:v>
                </c:pt>
                <c:pt idx="3">
                  <c:v>441.448275862069</c:v>
                </c:pt>
                <c:pt idx="4">
                  <c:v>429.714285714286</c:v>
                </c:pt>
                <c:pt idx="5">
                  <c:v>528.222222222222</c:v>
                </c:pt>
                <c:pt idx="6">
                  <c:v>419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53417782"/>
        <c:axId val="81181275"/>
      </c:lineChart>
      <c:catAx>
        <c:axId val="5341778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1181275"/>
        <c:crosses val="autoZero"/>
        <c:auto val="1"/>
        <c:lblAlgn val="ctr"/>
        <c:lblOffset val="100"/>
        <c:noMultiLvlLbl val="0"/>
      </c:catAx>
      <c:valAx>
        <c:axId val="8118127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417782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34'!$BH$3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34'!$BI$6:$BO$6</c:f>
                <c:numCache>
                  <c:formatCode>General</c:formatCode>
                  <c:ptCount val="7"/>
                  <c:pt idx="0">
                    <c:v>57.8779750855194</c:v>
                  </c:pt>
                  <c:pt idx="1">
                    <c:v>42.3779948138706</c:v>
                  </c:pt>
                  <c:pt idx="2">
                    <c:v>239.396240571986</c:v>
                  </c:pt>
                  <c:pt idx="3">
                    <c:v>46.2885341599124</c:v>
                  </c:pt>
                  <c:pt idx="4">
                    <c:v>145.424839448326</c:v>
                  </c:pt>
                  <c:pt idx="5">
                    <c:v>137.998892910213</c:v>
                  </c:pt>
                  <c:pt idx="6">
                    <c:v>103.019762320496</c:v>
                  </c:pt>
                </c:numCache>
              </c:numRef>
            </c:plus>
            <c:minus>
              <c:numRef>
                <c:f>'participant 34'!$BI$6:$BO$6</c:f>
                <c:numCache>
                  <c:formatCode>General</c:formatCode>
                  <c:ptCount val="7"/>
                  <c:pt idx="0">
                    <c:v>57.8779750855194</c:v>
                  </c:pt>
                  <c:pt idx="1">
                    <c:v>42.3779948138706</c:v>
                  </c:pt>
                  <c:pt idx="2">
                    <c:v>239.396240571986</c:v>
                  </c:pt>
                  <c:pt idx="3">
                    <c:v>46.2885341599124</c:v>
                  </c:pt>
                  <c:pt idx="4">
                    <c:v>145.424839448326</c:v>
                  </c:pt>
                  <c:pt idx="5">
                    <c:v>137.998892910213</c:v>
                  </c:pt>
                  <c:pt idx="6">
                    <c:v>103.019762320496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34'!$BI$2:$BO$2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34'!$BI$3:$BO$3</c:f>
              <c:numCache>
                <c:formatCode>General</c:formatCode>
                <c:ptCount val="7"/>
                <c:pt idx="0">
                  <c:v>602.6</c:v>
                </c:pt>
                <c:pt idx="1">
                  <c:v>652.833333333333</c:v>
                </c:pt>
                <c:pt idx="2">
                  <c:v>807.6</c:v>
                </c:pt>
                <c:pt idx="3">
                  <c:v>602.294117647059</c:v>
                </c:pt>
                <c:pt idx="4">
                  <c:v>897.25</c:v>
                </c:pt>
                <c:pt idx="5">
                  <c:v>742.833333333333</c:v>
                </c:pt>
                <c:pt idx="6">
                  <c:v>603.5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96781324"/>
        <c:axId val="46472968"/>
      </c:lineChart>
      <c:catAx>
        <c:axId val="967813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472968"/>
        <c:crosses val="autoZero"/>
        <c:auto val="1"/>
        <c:lblAlgn val="ctr"/>
        <c:lblOffset val="100"/>
        <c:noMultiLvlLbl val="0"/>
      </c:catAx>
      <c:valAx>
        <c:axId val="4647296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781324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35'!$BH$3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35'!$BI$6:$BO$6</c:f>
                <c:numCache>
                  <c:formatCode>General</c:formatCode>
                  <c:ptCount val="7"/>
                  <c:pt idx="0">
                    <c:v>18.7355705794692</c:v>
                  </c:pt>
                  <c:pt idx="1">
                    <c:v>28.0128938566194</c:v>
                  </c:pt>
                  <c:pt idx="2">
                    <c:v>22.9859720419713</c:v>
                  </c:pt>
                  <c:pt idx="3">
                    <c:v>24.2131203774462</c:v>
                  </c:pt>
                  <c:pt idx="4">
                    <c:v>39.1924658922611</c:v>
                  </c:pt>
                  <c:pt idx="5">
                    <c:v>69.9090679223931</c:v>
                  </c:pt>
                  <c:pt idx="6">
                    <c:v>38.4489167133298</c:v>
                  </c:pt>
                </c:numCache>
              </c:numRef>
            </c:plus>
            <c:minus>
              <c:numRef>
                <c:f>'participant 35'!$BI$6:$BO$6</c:f>
                <c:numCache>
                  <c:formatCode>General</c:formatCode>
                  <c:ptCount val="7"/>
                  <c:pt idx="0">
                    <c:v>18.7355705794692</c:v>
                  </c:pt>
                  <c:pt idx="1">
                    <c:v>28.0128938566194</c:v>
                  </c:pt>
                  <c:pt idx="2">
                    <c:v>22.9859720419713</c:v>
                  </c:pt>
                  <c:pt idx="3">
                    <c:v>24.2131203774462</c:v>
                  </c:pt>
                  <c:pt idx="4">
                    <c:v>39.1924658922611</c:v>
                  </c:pt>
                  <c:pt idx="5">
                    <c:v>69.9090679223931</c:v>
                  </c:pt>
                  <c:pt idx="6">
                    <c:v>38.4489167133298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35'!$BI$2:$BO$2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35'!$BI$3:$BO$3</c:f>
              <c:numCache>
                <c:formatCode>General</c:formatCode>
                <c:ptCount val="7"/>
                <c:pt idx="0">
                  <c:v>403.222222222222</c:v>
                </c:pt>
                <c:pt idx="1">
                  <c:v>373.666666666667</c:v>
                </c:pt>
                <c:pt idx="2">
                  <c:v>345.625</c:v>
                </c:pt>
                <c:pt idx="3">
                  <c:v>340.583333333333</c:v>
                </c:pt>
                <c:pt idx="4">
                  <c:v>321.222222222222</c:v>
                </c:pt>
                <c:pt idx="5">
                  <c:v>477.666666666667</c:v>
                </c:pt>
                <c:pt idx="6">
                  <c:v>353.625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42467066"/>
        <c:axId val="51981320"/>
      </c:lineChart>
      <c:catAx>
        <c:axId val="4246706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981320"/>
        <c:crosses val="autoZero"/>
        <c:auto val="1"/>
        <c:lblAlgn val="ctr"/>
        <c:lblOffset val="100"/>
        <c:noMultiLvlLbl val="0"/>
      </c:catAx>
      <c:valAx>
        <c:axId val="5198132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2467066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36'!$BH$3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36'!$BI$6:$BO$6</c:f>
                <c:numCache>
                  <c:formatCode>General</c:formatCode>
                  <c:ptCount val="7"/>
                  <c:pt idx="0">
                    <c:v>76.5207721565104</c:v>
                  </c:pt>
                  <c:pt idx="1">
                    <c:v>91.22027674201</c:v>
                  </c:pt>
                  <c:pt idx="2">
                    <c:v>117.580915139058</c:v>
                  </c:pt>
                  <c:pt idx="3">
                    <c:v>43.6053018282209</c:v>
                  </c:pt>
                  <c:pt idx="4">
                    <c:v>28.0209981850346</c:v>
                  </c:pt>
                  <c:pt idx="5">
                    <c:v>43.7756274147562</c:v>
                  </c:pt>
                  <c:pt idx="6">
                    <c:v>71.5071437336038</c:v>
                  </c:pt>
                </c:numCache>
              </c:numRef>
            </c:plus>
            <c:minus>
              <c:numRef>
                <c:f>'participant 36'!$BI$6:$BO$6</c:f>
                <c:numCache>
                  <c:formatCode>General</c:formatCode>
                  <c:ptCount val="7"/>
                  <c:pt idx="0">
                    <c:v>76.5207721565104</c:v>
                  </c:pt>
                  <c:pt idx="1">
                    <c:v>91.22027674201</c:v>
                  </c:pt>
                  <c:pt idx="2">
                    <c:v>117.580915139058</c:v>
                  </c:pt>
                  <c:pt idx="3">
                    <c:v>43.6053018282209</c:v>
                  </c:pt>
                  <c:pt idx="4">
                    <c:v>28.0209981850346</c:v>
                  </c:pt>
                  <c:pt idx="5">
                    <c:v>43.7756274147562</c:v>
                  </c:pt>
                  <c:pt idx="6">
                    <c:v>71.5071437336038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36'!$BI$2:$BO$2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36'!$BI$3:$BO$3</c:f>
              <c:numCache>
                <c:formatCode>General</c:formatCode>
                <c:ptCount val="7"/>
                <c:pt idx="0">
                  <c:v>613</c:v>
                </c:pt>
                <c:pt idx="1">
                  <c:v>577</c:v>
                </c:pt>
                <c:pt idx="2">
                  <c:v>586.222222222222</c:v>
                </c:pt>
                <c:pt idx="3">
                  <c:v>565.96875</c:v>
                </c:pt>
                <c:pt idx="4">
                  <c:v>575.375</c:v>
                </c:pt>
                <c:pt idx="5">
                  <c:v>507.333333333333</c:v>
                </c:pt>
                <c:pt idx="6">
                  <c:v>543.222222222222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6261266"/>
        <c:axId val="86603524"/>
      </c:lineChart>
      <c:catAx>
        <c:axId val="3626126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6603524"/>
        <c:crosses val="autoZero"/>
        <c:auto val="1"/>
        <c:lblAlgn val="ctr"/>
        <c:lblOffset val="100"/>
        <c:noMultiLvlLbl val="0"/>
      </c:catAx>
      <c:valAx>
        <c:axId val="8660352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261266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37'!$BH$3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37'!$BI$6:$BO$6</c:f>
                <c:numCache>
                  <c:formatCode>General</c:formatCode>
                  <c:ptCount val="7"/>
                  <c:pt idx="0">
                    <c:v>68.4460678018165</c:v>
                  </c:pt>
                  <c:pt idx="1">
                    <c:v>82.7672619026215</c:v>
                  </c:pt>
                  <c:pt idx="2">
                    <c:v>46.8557579553616</c:v>
                  </c:pt>
                  <c:pt idx="3">
                    <c:v>52.2955797787833</c:v>
                  </c:pt>
                  <c:pt idx="4">
                    <c:v>52.6762136276219</c:v>
                  </c:pt>
                  <c:pt idx="5">
                    <c:v>60.9734368393319</c:v>
                  </c:pt>
                  <c:pt idx="6">
                    <c:v>93.9695275546469</c:v>
                  </c:pt>
                </c:numCache>
              </c:numRef>
            </c:plus>
            <c:minus>
              <c:numRef>
                <c:f>'participant 37'!$BI$6:$BO$6</c:f>
                <c:numCache>
                  <c:formatCode>General</c:formatCode>
                  <c:ptCount val="7"/>
                  <c:pt idx="0">
                    <c:v>68.4460678018165</c:v>
                  </c:pt>
                  <c:pt idx="1">
                    <c:v>82.7672619026215</c:v>
                  </c:pt>
                  <c:pt idx="2">
                    <c:v>46.8557579553616</c:v>
                  </c:pt>
                  <c:pt idx="3">
                    <c:v>52.2955797787833</c:v>
                  </c:pt>
                  <c:pt idx="4">
                    <c:v>52.6762136276219</c:v>
                  </c:pt>
                  <c:pt idx="5">
                    <c:v>60.9734368393319</c:v>
                  </c:pt>
                  <c:pt idx="6">
                    <c:v>93.9695275546469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37'!$BI$2:$BO$2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37'!$BI$3:$BO$3</c:f>
              <c:numCache>
                <c:formatCode>General</c:formatCode>
                <c:ptCount val="7"/>
                <c:pt idx="0">
                  <c:v>710.444444444445</c:v>
                </c:pt>
                <c:pt idx="1">
                  <c:v>646.25</c:v>
                </c:pt>
                <c:pt idx="2">
                  <c:v>621.375</c:v>
                </c:pt>
                <c:pt idx="3">
                  <c:v>608.285714285714</c:v>
                </c:pt>
                <c:pt idx="4">
                  <c:v>503.375</c:v>
                </c:pt>
                <c:pt idx="5">
                  <c:v>564.4</c:v>
                </c:pt>
                <c:pt idx="6">
                  <c:v>708.285714285714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93766"/>
        <c:axId val="29803891"/>
      </c:lineChart>
      <c:catAx>
        <c:axId val="9376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9803891"/>
        <c:crosses val="autoZero"/>
        <c:auto val="1"/>
        <c:lblAlgn val="ctr"/>
        <c:lblOffset val="100"/>
        <c:noMultiLvlLbl val="0"/>
      </c:catAx>
      <c:valAx>
        <c:axId val="2980389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766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38'!$BH$3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38'!$BI$6:$BO$6</c:f>
                <c:numCache>
                  <c:formatCode>General</c:formatCode>
                  <c:ptCount val="7"/>
                  <c:pt idx="0">
                    <c:v>18.3280295358412</c:v>
                  </c:pt>
                  <c:pt idx="1">
                    <c:v>42.5783591354419</c:v>
                  </c:pt>
                  <c:pt idx="2">
                    <c:v>27.9250540192013</c:v>
                  </c:pt>
                  <c:pt idx="3">
                    <c:v>26.2937466160894</c:v>
                  </c:pt>
                  <c:pt idx="4">
                    <c:v>52.1529801002142</c:v>
                  </c:pt>
                  <c:pt idx="5">
                    <c:v>46.2933813897173</c:v>
                  </c:pt>
                  <c:pt idx="6">
                    <c:v>42.946061490326</c:v>
                  </c:pt>
                </c:numCache>
              </c:numRef>
            </c:plus>
            <c:minus>
              <c:numRef>
                <c:f>'participant 38'!$BI$6:$BO$6</c:f>
                <c:numCache>
                  <c:formatCode>General</c:formatCode>
                  <c:ptCount val="7"/>
                  <c:pt idx="0">
                    <c:v>18.3280295358412</c:v>
                  </c:pt>
                  <c:pt idx="1">
                    <c:v>42.5783591354419</c:v>
                  </c:pt>
                  <c:pt idx="2">
                    <c:v>27.9250540192013</c:v>
                  </c:pt>
                  <c:pt idx="3">
                    <c:v>26.2937466160894</c:v>
                  </c:pt>
                  <c:pt idx="4">
                    <c:v>52.1529801002142</c:v>
                  </c:pt>
                  <c:pt idx="5">
                    <c:v>46.2933813897173</c:v>
                  </c:pt>
                  <c:pt idx="6">
                    <c:v>42.946061490326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38'!$BI$2:$BO$2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38'!$BI$3:$BO$3</c:f>
              <c:numCache>
                <c:formatCode>General</c:formatCode>
                <c:ptCount val="7"/>
                <c:pt idx="0">
                  <c:v>423.333333333333</c:v>
                </c:pt>
                <c:pt idx="1">
                  <c:v>394.666666666667</c:v>
                </c:pt>
                <c:pt idx="2">
                  <c:v>363.444444444444</c:v>
                </c:pt>
                <c:pt idx="3">
                  <c:v>382.833333333333</c:v>
                </c:pt>
                <c:pt idx="4">
                  <c:v>423</c:v>
                </c:pt>
                <c:pt idx="5">
                  <c:v>378.222222222222</c:v>
                </c:pt>
                <c:pt idx="6">
                  <c:v>425.555555555556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82913818"/>
        <c:axId val="25195297"/>
      </c:lineChart>
      <c:catAx>
        <c:axId val="8291381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195297"/>
        <c:crosses val="autoZero"/>
        <c:auto val="1"/>
        <c:lblAlgn val="ctr"/>
        <c:lblOffset val="100"/>
        <c:noMultiLvlLbl val="0"/>
      </c:catAx>
      <c:valAx>
        <c:axId val="2519529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913818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39'!$BH$3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39'!$BI$6:$BO$6</c:f>
                <c:numCache>
                  <c:formatCode>General</c:formatCode>
                  <c:ptCount val="7"/>
                  <c:pt idx="0">
                    <c:v>37.7370779681129</c:v>
                  </c:pt>
                  <c:pt idx="1">
                    <c:v>18.7091117960616</c:v>
                  </c:pt>
                  <c:pt idx="2">
                    <c:v>29.3751805878347</c:v>
                  </c:pt>
                  <c:pt idx="3">
                    <c:v>14.5664908958893</c:v>
                  </c:pt>
                  <c:pt idx="4">
                    <c:v>32.9209678390048</c:v>
                  </c:pt>
                  <c:pt idx="5">
                    <c:v>31.956303871738</c:v>
                  </c:pt>
                  <c:pt idx="6">
                    <c:v>28.6862551506449</c:v>
                  </c:pt>
                </c:numCache>
              </c:numRef>
            </c:plus>
            <c:minus>
              <c:numRef>
                <c:f>'participant 39'!$BI$6:$BO$6</c:f>
                <c:numCache>
                  <c:formatCode>General</c:formatCode>
                  <c:ptCount val="7"/>
                  <c:pt idx="0">
                    <c:v>37.7370779681129</c:v>
                  </c:pt>
                  <c:pt idx="1">
                    <c:v>18.7091117960616</c:v>
                  </c:pt>
                  <c:pt idx="2">
                    <c:v>29.3751805878347</c:v>
                  </c:pt>
                  <c:pt idx="3">
                    <c:v>14.5664908958893</c:v>
                  </c:pt>
                  <c:pt idx="4">
                    <c:v>32.9209678390048</c:v>
                  </c:pt>
                  <c:pt idx="5">
                    <c:v>31.956303871738</c:v>
                  </c:pt>
                  <c:pt idx="6">
                    <c:v>28.6862551506449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39'!$BI$2:$BO$2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39'!$BI$3:$BO$3</c:f>
              <c:numCache>
                <c:formatCode>General</c:formatCode>
                <c:ptCount val="7"/>
                <c:pt idx="0">
                  <c:v>426.875</c:v>
                </c:pt>
                <c:pt idx="1">
                  <c:v>299.555555555556</c:v>
                </c:pt>
                <c:pt idx="2">
                  <c:v>318.111111111111</c:v>
                </c:pt>
                <c:pt idx="3">
                  <c:v>322.823529411765</c:v>
                </c:pt>
                <c:pt idx="4">
                  <c:v>340.111111111111</c:v>
                </c:pt>
                <c:pt idx="5">
                  <c:v>317.25</c:v>
                </c:pt>
                <c:pt idx="6">
                  <c:v>409.111111111111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22005146"/>
        <c:axId val="90659715"/>
      </c:lineChart>
      <c:catAx>
        <c:axId val="2200514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0659715"/>
        <c:crosses val="autoZero"/>
        <c:auto val="1"/>
        <c:lblAlgn val="ctr"/>
        <c:lblOffset val="100"/>
        <c:noMultiLvlLbl val="0"/>
      </c:catAx>
      <c:valAx>
        <c:axId val="906597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2005146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40'!$BH$3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40'!$BI$6:$BO$6</c:f>
                <c:numCache>
                  <c:formatCode>General</c:formatCode>
                  <c:ptCount val="7"/>
                  <c:pt idx="0">
                    <c:v>52.5463933756649</c:v>
                  </c:pt>
                  <c:pt idx="1">
                    <c:v>21.3235654721354</c:v>
                  </c:pt>
                  <c:pt idx="2">
                    <c:v>42.6578766987346</c:v>
                  </c:pt>
                  <c:pt idx="3">
                    <c:v>25.7282775689836</c:v>
                  </c:pt>
                  <c:pt idx="4">
                    <c:v>50.3637876962318</c:v>
                  </c:pt>
                  <c:pt idx="5">
                    <c:v>18.8762048916383</c:v>
                  </c:pt>
                  <c:pt idx="6">
                    <c:v>75.0542026360505</c:v>
                  </c:pt>
                </c:numCache>
              </c:numRef>
            </c:plus>
            <c:minus>
              <c:numRef>
                <c:f>'participant 40'!$BI$6:$BO$6</c:f>
                <c:numCache>
                  <c:formatCode>General</c:formatCode>
                  <c:ptCount val="7"/>
                  <c:pt idx="0">
                    <c:v>52.5463933756649</c:v>
                  </c:pt>
                  <c:pt idx="1">
                    <c:v>21.3235654721354</c:v>
                  </c:pt>
                  <c:pt idx="2">
                    <c:v>42.6578766987346</c:v>
                  </c:pt>
                  <c:pt idx="3">
                    <c:v>25.7282775689836</c:v>
                  </c:pt>
                  <c:pt idx="4">
                    <c:v>50.3637876962318</c:v>
                  </c:pt>
                  <c:pt idx="5">
                    <c:v>18.8762048916383</c:v>
                  </c:pt>
                  <c:pt idx="6">
                    <c:v>75.0542026360505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40'!$BI$2:$BO$2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40'!$BI$3:$BO$3</c:f>
              <c:numCache>
                <c:formatCode>General</c:formatCode>
                <c:ptCount val="7"/>
                <c:pt idx="0">
                  <c:v>398.111111111111</c:v>
                </c:pt>
                <c:pt idx="1">
                  <c:v>343.333333333333</c:v>
                </c:pt>
                <c:pt idx="2">
                  <c:v>334.333333333333</c:v>
                </c:pt>
                <c:pt idx="3">
                  <c:v>303.24</c:v>
                </c:pt>
                <c:pt idx="4">
                  <c:v>303.666666666667</c:v>
                </c:pt>
                <c:pt idx="5">
                  <c:v>352.666666666667</c:v>
                </c:pt>
                <c:pt idx="6">
                  <c:v>480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25965217"/>
        <c:axId val="34852790"/>
      </c:lineChart>
      <c:catAx>
        <c:axId val="259652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4852790"/>
        <c:crosses val="autoZero"/>
        <c:auto val="1"/>
        <c:lblAlgn val="ctr"/>
        <c:lblOffset val="100"/>
        <c:noMultiLvlLbl val="0"/>
      </c:catAx>
      <c:valAx>
        <c:axId val="3485279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965217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41'!$BH$3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41'!$BI$6:$BO$6</c:f>
                <c:numCache>
                  <c:formatCode>General</c:formatCode>
                  <c:ptCount val="7"/>
                  <c:pt idx="0">
                    <c:v>18.1509051328813</c:v>
                  </c:pt>
                  <c:pt idx="1">
                    <c:v>24.1604078740814</c:v>
                  </c:pt>
                  <c:pt idx="2">
                    <c:v>102.134931427436</c:v>
                  </c:pt>
                  <c:pt idx="3">
                    <c:v>21.41056392239</c:v>
                  </c:pt>
                  <c:pt idx="4">
                    <c:v>15.1370159443888</c:v>
                  </c:pt>
                  <c:pt idx="5">
                    <c:v>45.8216002297939</c:v>
                  </c:pt>
                  <c:pt idx="6">
                    <c:v>97.6969204816863</c:v>
                  </c:pt>
                </c:numCache>
              </c:numRef>
            </c:plus>
            <c:minus>
              <c:numRef>
                <c:f>'participant 41'!$BI$6:$BO$6</c:f>
                <c:numCache>
                  <c:formatCode>General</c:formatCode>
                  <c:ptCount val="7"/>
                  <c:pt idx="0">
                    <c:v>18.1509051328813</c:v>
                  </c:pt>
                  <c:pt idx="1">
                    <c:v>24.1604078740814</c:v>
                  </c:pt>
                  <c:pt idx="2">
                    <c:v>102.134931427436</c:v>
                  </c:pt>
                  <c:pt idx="3">
                    <c:v>21.41056392239</c:v>
                  </c:pt>
                  <c:pt idx="4">
                    <c:v>15.1370159443888</c:v>
                  </c:pt>
                  <c:pt idx="5">
                    <c:v>45.8216002297939</c:v>
                  </c:pt>
                  <c:pt idx="6">
                    <c:v>97.6969204816863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41'!$BI$2:$BO$2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41'!$BI$3:$BO$3</c:f>
              <c:numCache>
                <c:formatCode>General</c:formatCode>
                <c:ptCount val="7"/>
                <c:pt idx="0">
                  <c:v>392.25</c:v>
                </c:pt>
                <c:pt idx="1">
                  <c:v>364.444444444444</c:v>
                </c:pt>
                <c:pt idx="2">
                  <c:v>415.857142857143</c:v>
                </c:pt>
                <c:pt idx="3">
                  <c:v>322.666666666667</c:v>
                </c:pt>
                <c:pt idx="4">
                  <c:v>257.714285714286</c:v>
                </c:pt>
                <c:pt idx="5">
                  <c:v>370</c:v>
                </c:pt>
                <c:pt idx="6">
                  <c:v>441.777777777778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48033136"/>
        <c:axId val="82349505"/>
      </c:lineChart>
      <c:catAx>
        <c:axId val="4803313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349505"/>
        <c:crosses val="autoZero"/>
        <c:auto val="1"/>
        <c:lblAlgn val="ctr"/>
        <c:lblOffset val="100"/>
        <c:noMultiLvlLbl val="0"/>
      </c:catAx>
      <c:valAx>
        <c:axId val="8234950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033136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42'!$BH$3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42'!$BI$6:$BO$6</c:f>
                <c:numCache>
                  <c:formatCode>General</c:formatCode>
                  <c:ptCount val="7"/>
                  <c:pt idx="0">
                    <c:v>57.8373450474938</c:v>
                  </c:pt>
                  <c:pt idx="1">
                    <c:v>44.2678087202076</c:v>
                  </c:pt>
                  <c:pt idx="2">
                    <c:v>59.9950100805717</c:v>
                  </c:pt>
                  <c:pt idx="3">
                    <c:v>28.3489004416397</c:v>
                  </c:pt>
                  <c:pt idx="4">
                    <c:v>92.0561422900902</c:v>
                  </c:pt>
                  <c:pt idx="5">
                    <c:v>85.933113524415</c:v>
                  </c:pt>
                  <c:pt idx="6">
                    <c:v>49.831621247863</c:v>
                  </c:pt>
                </c:numCache>
              </c:numRef>
            </c:plus>
            <c:minus>
              <c:numRef>
                <c:f>'participant 42'!$BI$6:$BO$6</c:f>
                <c:numCache>
                  <c:formatCode>General</c:formatCode>
                  <c:ptCount val="7"/>
                  <c:pt idx="0">
                    <c:v>57.8373450474938</c:v>
                  </c:pt>
                  <c:pt idx="1">
                    <c:v>44.2678087202076</c:v>
                  </c:pt>
                  <c:pt idx="2">
                    <c:v>59.9950100805717</c:v>
                  </c:pt>
                  <c:pt idx="3">
                    <c:v>28.3489004416397</c:v>
                  </c:pt>
                  <c:pt idx="4">
                    <c:v>92.0561422900902</c:v>
                  </c:pt>
                  <c:pt idx="5">
                    <c:v>85.933113524415</c:v>
                  </c:pt>
                  <c:pt idx="6">
                    <c:v>49.831621247863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42'!$BI$2:$BO$2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42'!$BI$3:$BO$3</c:f>
              <c:numCache>
                <c:formatCode>General</c:formatCode>
                <c:ptCount val="7"/>
                <c:pt idx="0">
                  <c:v>496.125</c:v>
                </c:pt>
                <c:pt idx="1">
                  <c:v>563</c:v>
                </c:pt>
                <c:pt idx="2">
                  <c:v>522.888888888889</c:v>
                </c:pt>
                <c:pt idx="3">
                  <c:v>554.8125</c:v>
                </c:pt>
                <c:pt idx="4">
                  <c:v>639.333333333333</c:v>
                </c:pt>
                <c:pt idx="5">
                  <c:v>590.333333333333</c:v>
                </c:pt>
                <c:pt idx="6">
                  <c:v>563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6334966"/>
        <c:axId val="7229282"/>
      </c:lineChart>
      <c:catAx>
        <c:axId val="6633496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229282"/>
        <c:crosses val="autoZero"/>
        <c:auto val="1"/>
        <c:lblAlgn val="ctr"/>
        <c:lblOffset val="100"/>
        <c:noMultiLvlLbl val="0"/>
      </c:catAx>
      <c:valAx>
        <c:axId val="722928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6334966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43'!$BH$3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43'!$BI$6:$BO$6</c:f>
                <c:numCache>
                  <c:formatCode>General</c:formatCode>
                  <c:ptCount val="7"/>
                  <c:pt idx="0">
                    <c:v>19.6759237472766</c:v>
                  </c:pt>
                  <c:pt idx="1">
                    <c:v>16.7928556237467</c:v>
                  </c:pt>
                  <c:pt idx="2">
                    <c:v>21.5398711552023</c:v>
                  </c:pt>
                  <c:pt idx="3">
                    <c:v>16.3928028686571</c:v>
                  </c:pt>
                  <c:pt idx="4">
                    <c:v>25.4432920651222</c:v>
                  </c:pt>
                  <c:pt idx="5">
                    <c:v>36.8809814148628</c:v>
                  </c:pt>
                  <c:pt idx="6">
                    <c:v>45.6091051895395</c:v>
                  </c:pt>
                </c:numCache>
              </c:numRef>
            </c:plus>
            <c:minus>
              <c:numRef>
                <c:f>'participant 43'!$BI$6:$BO$6</c:f>
                <c:numCache>
                  <c:formatCode>General</c:formatCode>
                  <c:ptCount val="7"/>
                  <c:pt idx="0">
                    <c:v>19.6759237472766</c:v>
                  </c:pt>
                  <c:pt idx="1">
                    <c:v>16.7928556237467</c:v>
                  </c:pt>
                  <c:pt idx="2">
                    <c:v>21.5398711552023</c:v>
                  </c:pt>
                  <c:pt idx="3">
                    <c:v>16.3928028686571</c:v>
                  </c:pt>
                  <c:pt idx="4">
                    <c:v>25.4432920651222</c:v>
                  </c:pt>
                  <c:pt idx="5">
                    <c:v>36.8809814148628</c:v>
                  </c:pt>
                  <c:pt idx="6">
                    <c:v>45.6091051895395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43'!$BI$2:$BO$2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43'!$BI$3:$BO$3</c:f>
              <c:numCache>
                <c:formatCode>General</c:formatCode>
                <c:ptCount val="7"/>
                <c:pt idx="0">
                  <c:v>433.444444444444</c:v>
                </c:pt>
                <c:pt idx="1">
                  <c:v>349</c:v>
                </c:pt>
                <c:pt idx="2">
                  <c:v>355.777777777778</c:v>
                </c:pt>
                <c:pt idx="3">
                  <c:v>391.777777777778</c:v>
                </c:pt>
                <c:pt idx="4">
                  <c:v>356.333333333333</c:v>
                </c:pt>
                <c:pt idx="5">
                  <c:v>398.888888888889</c:v>
                </c:pt>
                <c:pt idx="6">
                  <c:v>447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5087063"/>
        <c:axId val="2098325"/>
      </c:lineChart>
      <c:catAx>
        <c:axId val="6508706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98325"/>
        <c:crosses val="autoZero"/>
        <c:auto val="1"/>
        <c:lblAlgn val="ctr"/>
        <c:lblOffset val="100"/>
        <c:noMultiLvlLbl val="0"/>
      </c:catAx>
      <c:valAx>
        <c:axId val="209832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087063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44'!$BH$3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44'!$BI$6:$BO$6</c:f>
                <c:numCache>
                  <c:formatCode>General</c:formatCode>
                  <c:ptCount val="7"/>
                  <c:pt idx="0">
                    <c:v>24.0086789862888</c:v>
                  </c:pt>
                  <c:pt idx="1">
                    <c:v>18.4729532019112</c:v>
                  </c:pt>
                  <c:pt idx="2">
                    <c:v>9.10145151902082</c:v>
                  </c:pt>
                  <c:pt idx="3">
                    <c:v>8.34420983332181</c:v>
                  </c:pt>
                  <c:pt idx="4">
                    <c:v>14.3808428812538</c:v>
                  </c:pt>
                  <c:pt idx="5">
                    <c:v>8.61272386331287</c:v>
                  </c:pt>
                  <c:pt idx="6">
                    <c:v>9.69217579313016</c:v>
                  </c:pt>
                </c:numCache>
              </c:numRef>
            </c:plus>
            <c:minus>
              <c:numRef>
                <c:f>'participant 44'!$BI$6:$BO$6</c:f>
                <c:numCache>
                  <c:formatCode>General</c:formatCode>
                  <c:ptCount val="7"/>
                  <c:pt idx="0">
                    <c:v>24.0086789862888</c:v>
                  </c:pt>
                  <c:pt idx="1">
                    <c:v>18.4729532019112</c:v>
                  </c:pt>
                  <c:pt idx="2">
                    <c:v>9.10145151902082</c:v>
                  </c:pt>
                  <c:pt idx="3">
                    <c:v>8.34420983332181</c:v>
                  </c:pt>
                  <c:pt idx="4">
                    <c:v>14.3808428812538</c:v>
                  </c:pt>
                  <c:pt idx="5">
                    <c:v>8.61272386331287</c:v>
                  </c:pt>
                  <c:pt idx="6">
                    <c:v>9.69217579313016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44'!$BI$2:$BO$2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44'!$BI$3:$BO$3</c:f>
              <c:numCache>
                <c:formatCode>General</c:formatCode>
                <c:ptCount val="7"/>
                <c:pt idx="0">
                  <c:v>363</c:v>
                </c:pt>
                <c:pt idx="1">
                  <c:v>336.5</c:v>
                </c:pt>
                <c:pt idx="2">
                  <c:v>300.444444444444</c:v>
                </c:pt>
                <c:pt idx="3">
                  <c:v>310.388888888889</c:v>
                </c:pt>
                <c:pt idx="4">
                  <c:v>312.444444444444</c:v>
                </c:pt>
                <c:pt idx="5">
                  <c:v>315.111111111111</c:v>
                </c:pt>
                <c:pt idx="6">
                  <c:v>306.222222222222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10959228"/>
        <c:axId val="2983964"/>
      </c:lineChart>
      <c:catAx>
        <c:axId val="1095922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983964"/>
        <c:crosses val="autoZero"/>
        <c:auto val="1"/>
        <c:lblAlgn val="ctr"/>
        <c:lblOffset val="100"/>
        <c:noMultiLvlLbl val="0"/>
      </c:catAx>
      <c:valAx>
        <c:axId val="29839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959228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45'!$BH$3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45'!$BI$6:$BO$6</c:f>
                <c:numCache>
                  <c:formatCode>General</c:formatCode>
                  <c:ptCount val="7"/>
                  <c:pt idx="0">
                    <c:v>40.54167951353</c:v>
                  </c:pt>
                  <c:pt idx="1">
                    <c:v>124.755200292413</c:v>
                  </c:pt>
                  <c:pt idx="2">
                    <c:v>122.633170245429</c:v>
                  </c:pt>
                  <c:pt idx="3">
                    <c:v>78.5909870409775</c:v>
                  </c:pt>
                  <c:pt idx="4">
                    <c:v>157.697678559734</c:v>
                  </c:pt>
                  <c:pt idx="5">
                    <c:v>33.0186184851315</c:v>
                  </c:pt>
                  <c:pt idx="6">
                    <c:v>26.6161937306498</c:v>
                  </c:pt>
                </c:numCache>
              </c:numRef>
            </c:plus>
            <c:minus>
              <c:numRef>
                <c:f>'participant 45'!$BI$6:$BO$6</c:f>
                <c:numCache>
                  <c:formatCode>General</c:formatCode>
                  <c:ptCount val="7"/>
                  <c:pt idx="0">
                    <c:v>40.54167951353</c:v>
                  </c:pt>
                  <c:pt idx="1">
                    <c:v>124.755200292413</c:v>
                  </c:pt>
                  <c:pt idx="2">
                    <c:v>122.633170245429</c:v>
                  </c:pt>
                  <c:pt idx="3">
                    <c:v>78.5909870409775</c:v>
                  </c:pt>
                  <c:pt idx="4">
                    <c:v>157.697678559734</c:v>
                  </c:pt>
                  <c:pt idx="5">
                    <c:v>33.0186184851315</c:v>
                  </c:pt>
                  <c:pt idx="6">
                    <c:v>26.6161937306498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45'!$BI$2:$BO$2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45'!$BI$3:$BO$3</c:f>
              <c:numCache>
                <c:formatCode>General</c:formatCode>
                <c:ptCount val="7"/>
                <c:pt idx="0">
                  <c:v>537.166666666667</c:v>
                </c:pt>
                <c:pt idx="1">
                  <c:v>605.4</c:v>
                </c:pt>
                <c:pt idx="2">
                  <c:v>635.833333333333</c:v>
                </c:pt>
                <c:pt idx="3">
                  <c:v>610.105263157895</c:v>
                </c:pt>
                <c:pt idx="4">
                  <c:v>716.714285714286</c:v>
                </c:pt>
                <c:pt idx="5">
                  <c:v>391.25</c:v>
                </c:pt>
                <c:pt idx="6">
                  <c:v>483.571428571429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33866135"/>
        <c:axId val="51043017"/>
      </c:lineChart>
      <c:catAx>
        <c:axId val="3386613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1043017"/>
        <c:crosses val="autoZero"/>
        <c:auto val="1"/>
        <c:lblAlgn val="ctr"/>
        <c:lblOffset val="100"/>
        <c:noMultiLvlLbl val="0"/>
      </c:catAx>
      <c:valAx>
        <c:axId val="5104301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866135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'participant 46'!$BH$3</c:f>
              <c:strCache>
                <c:ptCount val="1"/>
                <c:pt idx="0">
                  <c:v>MeanRT</c:v>
                </c:pt>
              </c:strCache>
            </c:strRef>
          </c:tx>
          <c:spPr>
            <a:solidFill>
              <a:srgbClr val="5b9bd5"/>
            </a:solidFill>
            <a:ln cap="rnd" w="2844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Dir val="y"/>
            <c:errBarType val="both"/>
            <c:errValType val="cust"/>
            <c:noEndCap val="0"/>
            <c:plus>
              <c:numRef>
                <c:f>'participant 46'!$BI$6:$BO$6</c:f>
                <c:numCache>
                  <c:formatCode>General</c:formatCode>
                  <c:ptCount val="7"/>
                  <c:pt idx="0">
                    <c:v>6.78392253333362</c:v>
                  </c:pt>
                  <c:pt idx="1">
                    <c:v>8.23609940040389</c:v>
                  </c:pt>
                  <c:pt idx="2">
                    <c:v>7.6303487615064</c:v>
                  </c:pt>
                  <c:pt idx="3">
                    <c:v>3.1700761372638</c:v>
                  </c:pt>
                  <c:pt idx="4">
                    <c:v>8.34469463620021</c:v>
                  </c:pt>
                  <c:pt idx="5">
                    <c:v>3.22509450526667</c:v>
                  </c:pt>
                  <c:pt idx="6">
                    <c:v>22.6881026090769</c:v>
                  </c:pt>
                </c:numCache>
              </c:numRef>
            </c:plus>
            <c:minus>
              <c:numRef>
                <c:f>'participant 46'!$BI$6:$BO$6</c:f>
                <c:numCache>
                  <c:formatCode>General</c:formatCode>
                  <c:ptCount val="7"/>
                  <c:pt idx="0">
                    <c:v>6.78392253333362</c:v>
                  </c:pt>
                  <c:pt idx="1">
                    <c:v>8.23609940040389</c:v>
                  </c:pt>
                  <c:pt idx="2">
                    <c:v>7.6303487615064</c:v>
                  </c:pt>
                  <c:pt idx="3">
                    <c:v>3.1700761372638</c:v>
                  </c:pt>
                  <c:pt idx="4">
                    <c:v>8.34469463620021</c:v>
                  </c:pt>
                  <c:pt idx="5">
                    <c:v>3.22509450526667</c:v>
                  </c:pt>
                  <c:pt idx="6">
                    <c:v>22.6881026090769</c:v>
                  </c:pt>
                </c:numCache>
              </c:numRef>
            </c:minus>
            <c:spPr>
              <a:ln w="9360">
                <a:solidFill>
                  <a:srgbClr val="595959"/>
                </a:solidFill>
                <a:round/>
              </a:ln>
            </c:spPr>
          </c:errBars>
          <c:cat>
            <c:strRef>
              <c:f>'participant 46'!$BI$2:$BO$2</c:f>
              <c:strCache>
                <c:ptCount val="7"/>
                <c:pt idx="0">
                  <c:v>240</c:v>
                </c:pt>
                <c:pt idx="1">
                  <c:v>360</c:v>
                </c:pt>
                <c:pt idx="2">
                  <c:v>480</c:v>
                </c:pt>
                <c:pt idx="3">
                  <c:v>600</c:v>
                </c:pt>
                <c:pt idx="4">
                  <c:v>720</c:v>
                </c:pt>
                <c:pt idx="5">
                  <c:v>840</c:v>
                </c:pt>
                <c:pt idx="6">
                  <c:v>960</c:v>
                </c:pt>
              </c:strCache>
            </c:strRef>
          </c:cat>
          <c:val>
            <c:numRef>
              <c:f>'participant 46'!$BI$3:$BO$3</c:f>
              <c:numCache>
                <c:formatCode>General</c:formatCode>
                <c:ptCount val="7"/>
                <c:pt idx="0">
                  <c:v>240.777777777778</c:v>
                </c:pt>
                <c:pt idx="1">
                  <c:v>216.666666666667</c:v>
                </c:pt>
                <c:pt idx="2">
                  <c:v>194</c:v>
                </c:pt>
                <c:pt idx="3">
                  <c:v>182.222222222222</c:v>
                </c:pt>
                <c:pt idx="4">
                  <c:v>189.25</c:v>
                </c:pt>
                <c:pt idx="5">
                  <c:v>186.888888888889</c:v>
                </c:pt>
                <c:pt idx="6">
                  <c:v>236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7563912"/>
        <c:axId val="41969212"/>
      </c:lineChart>
      <c:catAx>
        <c:axId val="756391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Foreperiod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1969212"/>
        <c:crosses val="autoZero"/>
        <c:auto val="1"/>
        <c:lblAlgn val="ctr"/>
        <c:lblOffset val="100"/>
        <c:noMultiLvlLbl val="0"/>
      </c:catAx>
      <c:valAx>
        <c:axId val="419692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AU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AU" sz="1000" spc="-1" strike="noStrike">
                    <a:solidFill>
                      <a:srgbClr val="595959"/>
                    </a:solidFill>
                    <a:latin typeface="Calibri"/>
                  </a:rPr>
                  <a:t>MRT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563912"/>
        <c:crosses val="autoZero"/>
        <c:crossBetween val="between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7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8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9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10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11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12.xml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chart" Target="../charts/chart13.xml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chart" Target="../charts/chart15.xml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chart" Target="../charts/chart17.xml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chart" Target="../charts/chart18.xml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chart" Target="../charts/chart19.xml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chart" Target="../charts/chart20.xml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chart" Target="../charts/chart21.xml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chart" Target="../charts/chart22.xml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chart" Target="../charts/chart23.xml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chart" Target="../charts/chart24.xml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chart" Target="../charts/chart25.xml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chart" Target="../charts/chart26.xml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chart" Target="../charts/chart27.xml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chart" Target="../charts/chart28.xml"/>
</Relationships>
</file>

<file path=xl/drawings/_rels/drawing29.xml.rels><?xml version="1.0" encoding="UTF-8"?>
<Relationships xmlns="http://schemas.openxmlformats.org/package/2006/relationships"><Relationship Id="rId1" Type="http://schemas.openxmlformats.org/officeDocument/2006/relationships/chart" Target="../charts/chart29.xml"/>
</Relationships>
</file>

<file path=xl/drawings/_rels/drawing30.xml.rels><?xml version="1.0" encoding="UTF-8"?>
<Relationships xmlns="http://schemas.openxmlformats.org/package/2006/relationships"><Relationship Id="rId1" Type="http://schemas.openxmlformats.org/officeDocument/2006/relationships/chart" Target="../charts/chart30.xml"/>
</Relationships>
</file>

<file path=xl/drawings/_rels/drawing31.xml.rels><?xml version="1.0" encoding="UTF-8"?>
<Relationships xmlns="http://schemas.openxmlformats.org/package/2006/relationships"><Relationship Id="rId1" Type="http://schemas.openxmlformats.org/officeDocument/2006/relationships/chart" Target="../charts/chart31.xml"/>
</Relationships>
</file>

<file path=xl/drawings/_rels/drawing32.xml.rels><?xml version="1.0" encoding="UTF-8"?>
<Relationships xmlns="http://schemas.openxmlformats.org/package/2006/relationships"><Relationship Id="rId1" Type="http://schemas.openxmlformats.org/officeDocument/2006/relationships/chart" Target="../charts/chart32.xml"/>
</Relationships>
</file>

<file path=xl/drawings/_rels/drawing33.xml.rels><?xml version="1.0" encoding="UTF-8"?>
<Relationships xmlns="http://schemas.openxmlformats.org/package/2006/relationships"><Relationship Id="rId1" Type="http://schemas.openxmlformats.org/officeDocument/2006/relationships/chart" Target="../charts/chart33.xml"/>
</Relationships>
</file>

<file path=xl/drawings/_rels/drawing34.xml.rels><?xml version="1.0" encoding="UTF-8"?>
<Relationships xmlns="http://schemas.openxmlformats.org/package/2006/relationships"><Relationship Id="rId1" Type="http://schemas.openxmlformats.org/officeDocument/2006/relationships/chart" Target="../charts/chart34.xml"/>
</Relationships>
</file>

<file path=xl/drawings/_rels/drawing35.xml.rels><?xml version="1.0" encoding="UTF-8"?>
<Relationships xmlns="http://schemas.openxmlformats.org/package/2006/relationships"><Relationship Id="rId1" Type="http://schemas.openxmlformats.org/officeDocument/2006/relationships/chart" Target="../charts/chart35.xml"/>
</Relationships>
</file>

<file path=xl/drawings/_rels/drawing36.xml.rels><?xml version="1.0" encoding="UTF-8"?>
<Relationships xmlns="http://schemas.openxmlformats.org/package/2006/relationships"><Relationship Id="rId1" Type="http://schemas.openxmlformats.org/officeDocument/2006/relationships/chart" Target="../charts/chart36.xml"/>
</Relationships>
</file>

<file path=xl/drawings/_rels/drawing37.xml.rels><?xml version="1.0" encoding="UTF-8"?>
<Relationships xmlns="http://schemas.openxmlformats.org/package/2006/relationships"><Relationship Id="rId1" Type="http://schemas.openxmlformats.org/officeDocument/2006/relationships/chart" Target="../charts/chart37.xml"/>
</Relationships>
</file>

<file path=xl/drawings/_rels/drawing38.xml.rels><?xml version="1.0" encoding="UTF-8"?>
<Relationships xmlns="http://schemas.openxmlformats.org/package/2006/relationships"><Relationship Id="rId1" Type="http://schemas.openxmlformats.org/officeDocument/2006/relationships/chart" Target="../charts/chart38.xml"/>
</Relationships>
</file>

<file path=xl/drawings/_rels/drawing39.xml.rels><?xml version="1.0" encoding="UTF-8"?>
<Relationships xmlns="http://schemas.openxmlformats.org/package/2006/relationships"><Relationship Id="rId1" Type="http://schemas.openxmlformats.org/officeDocument/2006/relationships/chart" Target="../charts/chart39.xml"/>
</Relationships>
</file>

<file path=xl/drawings/_rels/drawing40.xml.rels><?xml version="1.0" encoding="UTF-8"?>
<Relationships xmlns="http://schemas.openxmlformats.org/package/2006/relationships"><Relationship Id="rId1" Type="http://schemas.openxmlformats.org/officeDocument/2006/relationships/chart" Target="../charts/chart40.xml"/>
</Relationships>
</file>

<file path=xl/drawings/_rels/drawing41.xml.rels><?xml version="1.0" encoding="UTF-8"?>
<Relationships xmlns="http://schemas.openxmlformats.org/package/2006/relationships"><Relationship Id="rId1" Type="http://schemas.openxmlformats.org/officeDocument/2006/relationships/chart" Target="../charts/chart41.xml"/>
</Relationships>
</file>

<file path=xl/drawings/_rels/drawing42.xml.rels><?xml version="1.0" encoding="UTF-8"?>
<Relationships xmlns="http://schemas.openxmlformats.org/package/2006/relationships"><Relationship Id="rId1" Type="http://schemas.openxmlformats.org/officeDocument/2006/relationships/chart" Target="../charts/chart42.xml"/>
</Relationships>
</file>

<file path=xl/drawings/_rels/drawing43.xml.rels><?xml version="1.0" encoding="UTF-8"?>
<Relationships xmlns="http://schemas.openxmlformats.org/package/2006/relationships"><Relationship Id="rId1" Type="http://schemas.openxmlformats.org/officeDocument/2006/relationships/chart" Target="../charts/chart43.xml"/>
</Relationships>
</file>

<file path=xl/drawings/_rels/drawing44.xml.rels><?xml version="1.0" encoding="UTF-8"?>
<Relationships xmlns="http://schemas.openxmlformats.org/package/2006/relationships"><Relationship Id="rId1" Type="http://schemas.openxmlformats.org/officeDocument/2006/relationships/chart" Target="../charts/chart44.xml"/>
</Relationships>
</file>

<file path=xl/drawings/_rels/drawing45.xml.rels><?xml version="1.0" encoding="UTF-8"?>
<Relationships xmlns="http://schemas.openxmlformats.org/package/2006/relationships"><Relationship Id="rId1" Type="http://schemas.openxmlformats.org/officeDocument/2006/relationships/chart" Target="../charts/chart45.xml"/>
</Relationships>
</file>

<file path=xl/drawings/_rels/drawing46.xml.rels><?xml version="1.0" encoding="UTF-8"?>
<Relationships xmlns="http://schemas.openxmlformats.org/package/2006/relationships"><Relationship Id="rId1" Type="http://schemas.openxmlformats.org/officeDocument/2006/relationships/chart" Target="../charts/chart4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0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4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5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6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7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8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9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0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1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2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3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4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5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6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7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8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19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0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1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2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3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4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5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6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7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8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29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0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1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2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3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4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5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6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7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8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39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40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41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42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43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44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46</xdr:col>
      <xdr:colOff>438120</xdr:colOff>
      <xdr:row>0</xdr:row>
      <xdr:rowOff>66600</xdr:rowOff>
    </xdr:from>
    <xdr:to>
      <xdr:col>50</xdr:col>
      <xdr:colOff>657000</xdr:colOff>
      <xdr:row>11</xdr:row>
      <xdr:rowOff>37800</xdr:rowOff>
    </xdr:to>
    <xdr:graphicFrame>
      <xdr:nvGraphicFramePr>
        <xdr:cNvPr id="45" name="Chart 1"/>
        <xdr:cNvGraphicFramePr/>
      </xdr:nvGraphicFramePr>
      <xdr:xfrm>
        <a:off x="30356640" y="66600"/>
        <a:ext cx="2708280" cy="206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4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5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6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27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8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9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30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drawing" Target="../drawings/drawing31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drawing" Target="../drawings/drawing32.x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drawing" Target="../drawings/drawing33.x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drawing" Target="../drawings/drawing34.x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drawing" Target="../drawings/drawing35.x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drawing" Target="../drawings/drawing36.x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drawing" Target="../drawings/drawing37.x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drawing" Target="../drawings/drawing38.x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drawing" Target="../drawings/drawing39.x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drawing" Target="../drawings/drawing40.x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drawing" Target="../drawings/drawing41.x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drawing" Target="../drawings/drawing42.x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drawing" Target="../drawings/drawing43.x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drawing" Target="../drawings/drawing44.x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drawing" Target="../drawings/drawing45.x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drawing" Target="../drawings/drawing4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C15" activePane="bottomRight" state="frozen"/>
      <selection pane="topLeft" activeCell="A1" activeCellId="0" sqref="A1"/>
      <selection pane="topRight" activeCell="C1" activeCellId="0" sqref="C1"/>
      <selection pane="bottomLeft" activeCell="A15" activeCellId="0" sqref="A15"/>
      <selection pane="bottomRight" activeCell="B16" activeCellId="0" sqref="B16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505.714285714286</v>
      </c>
      <c r="BJ3" s="7" t="n">
        <f aca="false">AVERAGE(BJ$15:BJ$113)</f>
        <v>411.75</v>
      </c>
      <c r="BK3" s="7" t="n">
        <f aca="false">AVERAGE(BK$15:BK$113)</f>
        <v>387.75</v>
      </c>
      <c r="BL3" s="7" t="n">
        <f aca="false">AVERAGE(BL$15:BL$113)</f>
        <v>353.666666666667</v>
      </c>
      <c r="BM3" s="7" t="n">
        <f aca="false">AVERAGE(BM$15:BM$113)</f>
        <v>335.222222222222</v>
      </c>
      <c r="BN3" s="7" t="n">
        <f aca="false">AVERAGE(BN$15:BN$113)</f>
        <v>308.5</v>
      </c>
      <c r="BO3" s="7" t="n">
        <f aca="false">AVERAGE(BO$15:BO$113)</f>
        <v>429.5</v>
      </c>
      <c r="BP3" s="7"/>
      <c r="BQ3" s="1" t="s">
        <v>3</v>
      </c>
      <c r="BR3" s="1" t="n">
        <f aca="false">SUM(BR15:BR113)</f>
        <v>2</v>
      </c>
      <c r="BS3" s="1" t="n">
        <f aca="false">SUM(BS15:BS113)</f>
        <v>1</v>
      </c>
      <c r="BT3" s="1" t="n">
        <f aca="false">SUM(BT15:BT113)</f>
        <v>1</v>
      </c>
      <c r="BU3" s="1" t="n">
        <f aca="false">SUM(BU15:BU113)</f>
        <v>3</v>
      </c>
      <c r="BV3" s="1" t="n">
        <f aca="false">SUM(BV15:BV113)</f>
        <v>0</v>
      </c>
      <c r="BW3" s="1" t="n">
        <f aca="false">SUM(BW15:BW113)</f>
        <v>3</v>
      </c>
      <c r="BX3" s="1" t="n">
        <f aca="false">SUM(BX15:BX113)</f>
        <v>3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67.0490225773011</v>
      </c>
      <c r="BJ4" s="7" t="n">
        <f aca="false">STDEV(BJ$15:BJ$113)</f>
        <v>72.8457273970135</v>
      </c>
      <c r="BK4" s="7" t="n">
        <f aca="false">STDEV(BK$15:BK$113)</f>
        <v>137.55076984777</v>
      </c>
      <c r="BL4" s="7" t="n">
        <f aca="false">STDEV(BL$15:BL$113)</f>
        <v>114.068966711664</v>
      </c>
      <c r="BM4" s="7" t="n">
        <f aca="false">STDEV(BM$15:BM$113)</f>
        <v>74.1683520407757</v>
      </c>
      <c r="BN4" s="7" t="n">
        <f aca="false">STDEV(BN$15:BN$113)</f>
        <v>68.5528992822331</v>
      </c>
      <c r="BO4" s="7" t="n">
        <f aca="false">STDEV(BO$15:BO$113)</f>
        <v>178.268056588947</v>
      </c>
      <c r="BP4" s="7"/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7</v>
      </c>
      <c r="BJ5" s="1" t="n">
        <f aca="false">COUNT(BJ$15:BJ$113)</f>
        <v>8</v>
      </c>
      <c r="BK5" s="1" t="n">
        <f aca="false">COUNT(BK$15:BK$113)</f>
        <v>8</v>
      </c>
      <c r="BL5" s="1" t="n">
        <f aca="false">COUNT(BL$15:BL$113)</f>
        <v>33</v>
      </c>
      <c r="BM5" s="1" t="n">
        <f aca="false">COUNT(BM$15:BM$113)</f>
        <v>9</v>
      </c>
      <c r="BN5" s="1" t="n">
        <f aca="false">COUNT(BN$15:BN$113)</f>
        <v>6</v>
      </c>
      <c r="BO5" s="1" t="n">
        <f aca="false">COUNT(BO$15:BO$113)</f>
        <v>6</v>
      </c>
      <c r="BP5" s="1"/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25.3421484842134</v>
      </c>
      <c r="BJ6" s="7" t="n">
        <f aca="false">BJ4/SQRT(BJ5)</f>
        <v>25.7548539114474</v>
      </c>
      <c r="BK6" s="7" t="n">
        <f aca="false">BK4/SQRT(BK5)</f>
        <v>48.6315410583943</v>
      </c>
      <c r="BL6" s="7" t="n">
        <f aca="false">BL4/SQRT(BL5)</f>
        <v>19.856858342455</v>
      </c>
      <c r="BM6" s="7" t="n">
        <f aca="false">BM4/SQRT(BM5)</f>
        <v>24.7227840135919</v>
      </c>
      <c r="BN6" s="7" t="n">
        <f aca="false">BN4/SQRT(BN5)</f>
        <v>27.9866039383131</v>
      </c>
      <c r="BO6" s="7" t="n">
        <f aca="false">BO4/SQRT(BO5)</f>
        <v>72.7776293467528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13</v>
      </c>
      <c r="BH8" s="1" t="s">
        <v>8</v>
      </c>
      <c r="BI8" s="1" t="n">
        <f aca="false">BI7-BI5</f>
        <v>2</v>
      </c>
      <c r="BJ8" s="1" t="n">
        <f aca="false">BJ7-BJ5</f>
        <v>1</v>
      </c>
      <c r="BK8" s="1" t="n">
        <f aca="false">BK7-BK5</f>
        <v>1</v>
      </c>
      <c r="BL8" s="1" t="n">
        <f aca="false">BL7-BL5</f>
        <v>3</v>
      </c>
      <c r="BM8" s="1" t="n">
        <f aca="false">BM7-BM5</f>
        <v>0</v>
      </c>
      <c r="BN8" s="1" t="n">
        <f aca="false">BN7-BN5</f>
        <v>3</v>
      </c>
      <c r="BO8" s="1" t="n">
        <f aca="false">BO7-BO5</f>
        <v>3</v>
      </c>
      <c r="BP8" s="1"/>
      <c r="BQ8" s="1"/>
    </row>
    <row r="9" customFormat="false" ht="15" hidden="false" customHeight="false" outlineLevel="0" collapsed="false">
      <c r="BG9" s="1" t="b">
        <f aca="false">SUM(BG11, BF11) =BG8</f>
        <v>1</v>
      </c>
      <c r="BH9" s="1" t="s">
        <v>9</v>
      </c>
      <c r="BQ9" s="1"/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4</v>
      </c>
      <c r="BF11" s="1" t="n">
        <f aca="false">SUM(BF15:BF113)</f>
        <v>0</v>
      </c>
      <c r="BG11" s="1" t="n">
        <f aca="false">SUM(BG15:BG113)</f>
        <v>13</v>
      </c>
    </row>
    <row r="12" customFormat="false" ht="15" hidden="false" customHeight="false" outlineLevel="0" collapsed="false">
      <c r="BR12" s="0" t="n">
        <f aca="false">SUM(BR15:BX113)</f>
        <v>13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6</v>
      </c>
      <c r="C15" s="0" t="n">
        <v>1</v>
      </c>
      <c r="D15" s="0" t="n">
        <v>5</v>
      </c>
      <c r="E15" s="0" t="s">
        <v>78</v>
      </c>
      <c r="F15" s="0" t="n">
        <v>60.123</v>
      </c>
      <c r="G15" s="0" t="n">
        <v>1</v>
      </c>
      <c r="H15" s="0" t="s">
        <v>79</v>
      </c>
      <c r="I15" s="0" t="s">
        <v>80</v>
      </c>
      <c r="J15" s="0" t="n">
        <v>664408611</v>
      </c>
      <c r="K15" s="0" t="s">
        <v>81</v>
      </c>
      <c r="L15" s="0" t="s">
        <v>82</v>
      </c>
      <c r="M15" s="12" t="n">
        <v>0.703877314814815</v>
      </c>
      <c r="N15" s="13" t="n">
        <v>0.287210648148148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30</v>
      </c>
      <c r="X15" s="0" t="n">
        <v>1</v>
      </c>
      <c r="Y15" s="0" t="n">
        <v>1</v>
      </c>
      <c r="AN15" s="0" t="n">
        <v>1</v>
      </c>
      <c r="AO15" s="0" t="n">
        <v>1400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0</v>
      </c>
      <c r="AW15" s="0" t="n">
        <v>0</v>
      </c>
      <c r="AX15" s="0" t="n">
        <v>69694</v>
      </c>
      <c r="AY15" s="0" t="s">
        <v>86</v>
      </c>
      <c r="AZ15" s="0" t="n">
        <v>419</v>
      </c>
      <c r="BA15" s="0" t="n">
        <v>70113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419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419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6</v>
      </c>
      <c r="C16" s="0" t="n">
        <v>1</v>
      </c>
      <c r="D16" s="0" t="n">
        <v>5</v>
      </c>
      <c r="E16" s="0" t="s">
        <v>78</v>
      </c>
      <c r="F16" s="0" t="n">
        <v>60.123</v>
      </c>
      <c r="G16" s="0" t="n">
        <v>1</v>
      </c>
      <c r="H16" s="0" t="s">
        <v>79</v>
      </c>
      <c r="I16" s="0" t="s">
        <v>80</v>
      </c>
      <c r="J16" s="0" t="n">
        <v>664408611</v>
      </c>
      <c r="K16" s="0" t="s">
        <v>81</v>
      </c>
      <c r="L16" s="0" t="s">
        <v>82</v>
      </c>
      <c r="M16" s="12" t="n">
        <v>0.703877314814815</v>
      </c>
      <c r="N16" s="13" t="n">
        <v>0.287210648148148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8</v>
      </c>
      <c r="X16" s="0" t="n">
        <v>1</v>
      </c>
      <c r="Y16" s="0" t="n">
        <v>2</v>
      </c>
      <c r="AN16" s="0" t="n">
        <v>1</v>
      </c>
      <c r="AO16" s="0" t="n">
        <v>1188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2</v>
      </c>
      <c r="AW16" s="0" t="n">
        <v>-2</v>
      </c>
      <c r="AX16" s="0" t="n">
        <v>73320</v>
      </c>
      <c r="AY16" s="0" t="s">
        <v>86</v>
      </c>
      <c r="AZ16" s="0" t="n">
        <v>314</v>
      </c>
      <c r="BA16" s="0" t="n">
        <v>73634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314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314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6</v>
      </c>
      <c r="C17" s="0" t="n">
        <v>1</v>
      </c>
      <c r="D17" s="0" t="n">
        <v>5</v>
      </c>
      <c r="E17" s="0" t="s">
        <v>78</v>
      </c>
      <c r="F17" s="0" t="n">
        <v>60.123</v>
      </c>
      <c r="G17" s="0" t="n">
        <v>1</v>
      </c>
      <c r="H17" s="0" t="s">
        <v>79</v>
      </c>
      <c r="I17" s="0" t="s">
        <v>80</v>
      </c>
      <c r="J17" s="0" t="n">
        <v>664408611</v>
      </c>
      <c r="K17" s="0" t="s">
        <v>81</v>
      </c>
      <c r="L17" s="0" t="s">
        <v>82</v>
      </c>
      <c r="M17" s="12" t="n">
        <v>0.703877314814815</v>
      </c>
      <c r="N17" s="13" t="n">
        <v>0.287210648148148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26</v>
      </c>
      <c r="X17" s="0" t="n">
        <v>1</v>
      </c>
      <c r="Y17" s="0" t="n">
        <v>3</v>
      </c>
      <c r="AN17" s="0" t="n">
        <v>7</v>
      </c>
      <c r="AO17" s="0" t="n">
        <v>1080</v>
      </c>
      <c r="AP17" s="0" t="n">
        <v>960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-10</v>
      </c>
      <c r="AW17" s="0" t="n">
        <v>10</v>
      </c>
      <c r="AX17" s="0" t="n">
        <v>77212</v>
      </c>
      <c r="AY17" s="0" t="s">
        <v>86</v>
      </c>
      <c r="AZ17" s="0" t="n">
        <v>323</v>
      </c>
      <c r="BA17" s="0" t="n">
        <v>77535</v>
      </c>
      <c r="BC17" s="0" t="str">
        <f aca="false">$AP17&amp;LEFT($AS17,1)</f>
        <v>960T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323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n">
        <f aca="false">IF($BC17=BO$14,$BH17,"")</f>
        <v>323</v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6</v>
      </c>
      <c r="C18" s="0" t="n">
        <v>1</v>
      </c>
      <c r="D18" s="0" t="n">
        <v>5</v>
      </c>
      <c r="E18" s="0" t="s">
        <v>78</v>
      </c>
      <c r="F18" s="0" t="n">
        <v>60.123</v>
      </c>
      <c r="G18" s="0" t="n">
        <v>1</v>
      </c>
      <c r="H18" s="0" t="s">
        <v>79</v>
      </c>
      <c r="I18" s="0" t="s">
        <v>80</v>
      </c>
      <c r="J18" s="0" t="n">
        <v>664408611</v>
      </c>
      <c r="K18" s="0" t="s">
        <v>81</v>
      </c>
      <c r="L18" s="0" t="s">
        <v>82</v>
      </c>
      <c r="M18" s="12" t="n">
        <v>0.703877314814815</v>
      </c>
      <c r="N18" s="13" t="n">
        <v>0.287210648148148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19</v>
      </c>
      <c r="X18" s="0" t="n">
        <v>1</v>
      </c>
      <c r="Y18" s="0" t="n">
        <v>4</v>
      </c>
      <c r="AN18" s="0" t="n">
        <v>4</v>
      </c>
      <c r="AO18" s="0" t="n">
        <v>1375</v>
      </c>
      <c r="AP18" s="0" t="n">
        <v>480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-8</v>
      </c>
      <c r="AW18" s="0" t="n">
        <v>8</v>
      </c>
      <c r="AX18" s="0" t="n">
        <v>80905</v>
      </c>
      <c r="AY18" s="0" t="s">
        <v>86</v>
      </c>
      <c r="AZ18" s="0" t="n">
        <v>446</v>
      </c>
      <c r="BA18" s="0" t="n">
        <v>81351</v>
      </c>
      <c r="BC18" s="0" t="str">
        <f aca="false">$AP18&amp;LEFT($AS18,1)</f>
        <v>480T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446</v>
      </c>
      <c r="BI18" s="1" t="str">
        <f aca="false">IF($BC18=BI$14,$BH18,"")</f>
        <v/>
      </c>
      <c r="BJ18" s="1" t="str">
        <f aca="false">IF($BC18=BJ$14,$BH18,"")</f>
        <v/>
      </c>
      <c r="BK18" s="1" t="n">
        <f aca="false">IF($BC18=BK$14,$BH18,"")</f>
        <v>446</v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6</v>
      </c>
      <c r="C19" s="0" t="n">
        <v>1</v>
      </c>
      <c r="D19" s="0" t="n">
        <v>5</v>
      </c>
      <c r="E19" s="0" t="s">
        <v>78</v>
      </c>
      <c r="F19" s="0" t="n">
        <v>60.123</v>
      </c>
      <c r="G19" s="0" t="n">
        <v>1</v>
      </c>
      <c r="H19" s="0" t="s">
        <v>79</v>
      </c>
      <c r="I19" s="0" t="s">
        <v>80</v>
      </c>
      <c r="J19" s="0" t="n">
        <v>664408611</v>
      </c>
      <c r="K19" s="0" t="s">
        <v>81</v>
      </c>
      <c r="L19" s="0" t="s">
        <v>82</v>
      </c>
      <c r="M19" s="12" t="n">
        <v>0.703877314814815</v>
      </c>
      <c r="N19" s="13" t="n">
        <v>0.287210648148148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27</v>
      </c>
      <c r="X19" s="0" t="n">
        <v>1</v>
      </c>
      <c r="Y19" s="0" t="n">
        <v>5</v>
      </c>
      <c r="AN19" s="0" t="n">
        <v>1</v>
      </c>
      <c r="AO19" s="0" t="n">
        <v>1313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3</v>
      </c>
      <c r="AW19" s="0" t="n">
        <v>-3</v>
      </c>
      <c r="AX19" s="0" t="n">
        <v>84647</v>
      </c>
      <c r="AY19" s="0" t="s">
        <v>86</v>
      </c>
      <c r="AZ19" s="0" t="n">
        <v>223</v>
      </c>
      <c r="BA19" s="0" t="n">
        <v>84870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223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223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6</v>
      </c>
      <c r="C20" s="0" t="n">
        <v>1</v>
      </c>
      <c r="D20" s="0" t="n">
        <v>5</v>
      </c>
      <c r="E20" s="0" t="s">
        <v>78</v>
      </c>
      <c r="F20" s="0" t="n">
        <v>60.123</v>
      </c>
      <c r="G20" s="0" t="n">
        <v>1</v>
      </c>
      <c r="H20" s="0" t="s">
        <v>79</v>
      </c>
      <c r="I20" s="0" t="s">
        <v>80</v>
      </c>
      <c r="J20" s="0" t="n">
        <v>664408611</v>
      </c>
      <c r="K20" s="0" t="s">
        <v>81</v>
      </c>
      <c r="L20" s="0" t="s">
        <v>82</v>
      </c>
      <c r="M20" s="12" t="n">
        <v>0.703877314814815</v>
      </c>
      <c r="N20" s="13" t="n">
        <v>0.287210648148148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9</v>
      </c>
      <c r="X20" s="0" t="n">
        <v>1</v>
      </c>
      <c r="Y20" s="0" t="n">
        <v>6</v>
      </c>
      <c r="AN20" s="0" t="n">
        <v>2</v>
      </c>
      <c r="AO20" s="0" t="n">
        <v>1112</v>
      </c>
      <c r="AP20" s="0" t="n">
        <v>240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1</v>
      </c>
      <c r="AW20" s="0" t="n">
        <v>-1</v>
      </c>
      <c r="AX20" s="0" t="n">
        <v>87841</v>
      </c>
      <c r="AY20" s="0" t="s">
        <v>86</v>
      </c>
      <c r="AZ20" s="0" t="n">
        <v>475</v>
      </c>
      <c r="BA20" s="0" t="n">
        <v>88316</v>
      </c>
      <c r="BC20" s="0" t="str">
        <f aca="false">$AP20&amp;LEFT($AS20,1)</f>
        <v>240T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475</v>
      </c>
      <c r="BI20" s="1" t="n">
        <f aca="false">IF($BC20=BI$14,$BH20,"")</f>
        <v>475</v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6</v>
      </c>
      <c r="C21" s="0" t="n">
        <v>1</v>
      </c>
      <c r="D21" s="0" t="n">
        <v>5</v>
      </c>
      <c r="E21" s="0" t="s">
        <v>78</v>
      </c>
      <c r="F21" s="0" t="n">
        <v>60.123</v>
      </c>
      <c r="G21" s="0" t="n">
        <v>1</v>
      </c>
      <c r="H21" s="0" t="s">
        <v>79</v>
      </c>
      <c r="I21" s="0" t="s">
        <v>80</v>
      </c>
      <c r="J21" s="0" t="n">
        <v>664408611</v>
      </c>
      <c r="K21" s="0" t="s">
        <v>81</v>
      </c>
      <c r="L21" s="0" t="s">
        <v>82</v>
      </c>
      <c r="M21" s="12" t="n">
        <v>0.703877314814815</v>
      </c>
      <c r="N21" s="13" t="n">
        <v>0.287210648148148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</v>
      </c>
      <c r="X21" s="0" t="n">
        <v>1</v>
      </c>
      <c r="Y21" s="0" t="n">
        <v>7</v>
      </c>
      <c r="AN21" s="0" t="n">
        <v>4</v>
      </c>
      <c r="AO21" s="0" t="n">
        <v>1324</v>
      </c>
      <c r="AP21" s="0" t="n">
        <v>480</v>
      </c>
      <c r="AQ21" s="0" t="s">
        <v>85</v>
      </c>
      <c r="AR21" s="0" t="s">
        <v>34</v>
      </c>
      <c r="AS21" s="0" t="s">
        <v>56</v>
      </c>
      <c r="AT21" s="0" t="n">
        <v>1</v>
      </c>
      <c r="AV21" s="0" t="n">
        <v>3</v>
      </c>
      <c r="AW21" s="0" t="n">
        <v>-3</v>
      </c>
      <c r="AX21" s="0" t="n">
        <v>91483</v>
      </c>
      <c r="AZ21" s="0" t="n">
        <v>0</v>
      </c>
      <c r="BA21" s="0" t="n">
        <v>0</v>
      </c>
      <c r="BC21" s="0" t="str">
        <f aca="false">$AP21&amp;LEFT($AS21,1)</f>
        <v>480T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n">
        <f aca="false">IF($BD21="Target",IF($AZ21=0,1,""),"")</f>
        <v>1</v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n">
        <f aca="false">IF($BC21=BT$14,$BG21,"")</f>
        <v>1</v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6</v>
      </c>
      <c r="C22" s="0" t="n">
        <v>1</v>
      </c>
      <c r="D22" s="0" t="n">
        <v>5</v>
      </c>
      <c r="E22" s="0" t="s">
        <v>78</v>
      </c>
      <c r="F22" s="0" t="n">
        <v>60.123</v>
      </c>
      <c r="G22" s="0" t="n">
        <v>1</v>
      </c>
      <c r="H22" s="0" t="s">
        <v>79</v>
      </c>
      <c r="I22" s="0" t="s">
        <v>80</v>
      </c>
      <c r="J22" s="0" t="n">
        <v>664408611</v>
      </c>
      <c r="K22" s="0" t="s">
        <v>81</v>
      </c>
      <c r="L22" s="0" t="s">
        <v>82</v>
      </c>
      <c r="M22" s="12" t="n">
        <v>0.703877314814815</v>
      </c>
      <c r="N22" s="13" t="n">
        <v>0.287210648148148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33</v>
      </c>
      <c r="X22" s="0" t="n">
        <v>1</v>
      </c>
      <c r="Y22" s="0" t="n">
        <v>8</v>
      </c>
      <c r="AF22" s="0" t="n">
        <v>1</v>
      </c>
      <c r="AH22" s="0" t="n">
        <v>5</v>
      </c>
      <c r="AI22" s="0" t="n">
        <v>-5</v>
      </c>
      <c r="AJ22" s="0" t="n">
        <v>95043</v>
      </c>
      <c r="AL22" s="0" t="n">
        <v>0</v>
      </c>
      <c r="AM22" s="0" t="n">
        <v>0</v>
      </c>
      <c r="AN22" s="0" t="n">
        <v>8</v>
      </c>
      <c r="AO22" s="0" t="n">
        <v>1122</v>
      </c>
      <c r="AP22" s="0" t="n">
        <v>600</v>
      </c>
      <c r="AQ22" s="0" t="s">
        <v>87</v>
      </c>
      <c r="AR22" s="0" t="s">
        <v>34</v>
      </c>
      <c r="AS22" s="0" t="s">
        <v>88</v>
      </c>
      <c r="BC22" s="0" t="str">
        <f aca="false">$AP22&amp;LEFT($AS22,1)</f>
        <v>600C</v>
      </c>
      <c r="BD22" s="0" t="str">
        <f aca="false">AS22</f>
        <v>Catch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str">
        <f aca="false">IF($BD22="Catch","", IF($AZ22&lt;$BC$11,"",$AZ22))</f>
        <v/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6</v>
      </c>
      <c r="C23" s="0" t="n">
        <v>1</v>
      </c>
      <c r="D23" s="0" t="n">
        <v>5</v>
      </c>
      <c r="E23" s="0" t="s">
        <v>78</v>
      </c>
      <c r="F23" s="0" t="n">
        <v>60.123</v>
      </c>
      <c r="G23" s="0" t="n">
        <v>1</v>
      </c>
      <c r="H23" s="0" t="s">
        <v>79</v>
      </c>
      <c r="I23" s="0" t="s">
        <v>80</v>
      </c>
      <c r="J23" s="0" t="n">
        <v>664408611</v>
      </c>
      <c r="K23" s="0" t="s">
        <v>81</v>
      </c>
      <c r="L23" s="0" t="s">
        <v>82</v>
      </c>
      <c r="M23" s="12" t="n">
        <v>0.703877314814815</v>
      </c>
      <c r="N23" s="13" t="n">
        <v>0.287210648148148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17</v>
      </c>
      <c r="X23" s="0" t="n">
        <v>1</v>
      </c>
      <c r="Y23" s="0" t="n">
        <v>9</v>
      </c>
      <c r="AN23" s="0" t="n">
        <v>1</v>
      </c>
      <c r="AO23" s="0" t="n">
        <v>1135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4</v>
      </c>
      <c r="AW23" s="0" t="n">
        <v>-4</v>
      </c>
      <c r="AX23" s="0" t="n">
        <v>98619</v>
      </c>
      <c r="AY23" s="0" t="s">
        <v>86</v>
      </c>
      <c r="AZ23" s="0" t="n">
        <v>399</v>
      </c>
      <c r="BA23" s="0" t="n">
        <v>99018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399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399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6</v>
      </c>
      <c r="C24" s="0" t="n">
        <v>1</v>
      </c>
      <c r="D24" s="0" t="n">
        <v>5</v>
      </c>
      <c r="E24" s="0" t="s">
        <v>78</v>
      </c>
      <c r="F24" s="0" t="n">
        <v>60.123</v>
      </c>
      <c r="G24" s="0" t="n">
        <v>1</v>
      </c>
      <c r="H24" s="0" t="s">
        <v>79</v>
      </c>
      <c r="I24" s="0" t="s">
        <v>80</v>
      </c>
      <c r="J24" s="0" t="n">
        <v>664408611</v>
      </c>
      <c r="K24" s="0" t="s">
        <v>81</v>
      </c>
      <c r="L24" s="0" t="s">
        <v>82</v>
      </c>
      <c r="M24" s="12" t="n">
        <v>0.703877314814815</v>
      </c>
      <c r="N24" s="13" t="n">
        <v>0.287210648148148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14</v>
      </c>
      <c r="X24" s="0" t="n">
        <v>1</v>
      </c>
      <c r="Y24" s="0" t="n">
        <v>10</v>
      </c>
      <c r="AN24" s="0" t="n">
        <v>3</v>
      </c>
      <c r="AO24" s="0" t="n">
        <v>1376</v>
      </c>
      <c r="AP24" s="0" t="n">
        <v>360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4</v>
      </c>
      <c r="AW24" s="0" t="n">
        <v>-4</v>
      </c>
      <c r="AX24" s="0" t="n">
        <v>102195</v>
      </c>
      <c r="AY24" s="0" t="s">
        <v>86</v>
      </c>
      <c r="AZ24" s="0" t="n">
        <v>496</v>
      </c>
      <c r="BA24" s="0" t="n">
        <v>102691</v>
      </c>
      <c r="BC24" s="0" t="str">
        <f aca="false">$AP24&amp;LEFT($AS24,1)</f>
        <v>360T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496</v>
      </c>
      <c r="BI24" s="1" t="str">
        <f aca="false">IF($BC24=BI$14,$BH24,"")</f>
        <v/>
      </c>
      <c r="BJ24" s="1" t="n">
        <f aca="false">IF($BC24=BJ$14,$BH24,"")</f>
        <v>496</v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6</v>
      </c>
      <c r="C25" s="0" t="n">
        <v>1</v>
      </c>
      <c r="D25" s="0" t="n">
        <v>5</v>
      </c>
      <c r="E25" s="0" t="s">
        <v>78</v>
      </c>
      <c r="F25" s="0" t="n">
        <v>60.123</v>
      </c>
      <c r="G25" s="0" t="n">
        <v>1</v>
      </c>
      <c r="H25" s="0" t="s">
        <v>79</v>
      </c>
      <c r="I25" s="0" t="s">
        <v>80</v>
      </c>
      <c r="J25" s="0" t="n">
        <v>664408611</v>
      </c>
      <c r="K25" s="0" t="s">
        <v>81</v>
      </c>
      <c r="L25" s="0" t="s">
        <v>82</v>
      </c>
      <c r="M25" s="12" t="n">
        <v>0.703877314814815</v>
      </c>
      <c r="N25" s="13" t="n">
        <v>0.287210648148148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21</v>
      </c>
      <c r="X25" s="0" t="n">
        <v>1</v>
      </c>
      <c r="Y25" s="0" t="n">
        <v>11</v>
      </c>
      <c r="AN25" s="0" t="n">
        <v>2</v>
      </c>
      <c r="AO25" s="0" t="n">
        <v>1324</v>
      </c>
      <c r="AP25" s="0" t="n">
        <v>240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-1</v>
      </c>
      <c r="AW25" s="0" t="n">
        <v>1</v>
      </c>
      <c r="AX25" s="0" t="n">
        <v>105604</v>
      </c>
      <c r="AY25" s="0" t="s">
        <v>86</v>
      </c>
      <c r="AZ25" s="0" t="n">
        <v>522</v>
      </c>
      <c r="BA25" s="0" t="n">
        <v>106126</v>
      </c>
      <c r="BC25" s="0" t="str">
        <f aca="false">$AP25&amp;LEFT($AS25,1)</f>
        <v>240T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522</v>
      </c>
      <c r="BI25" s="1" t="n">
        <f aca="false">IF($BC25=BI$14,$BH25,"")</f>
        <v>522</v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6</v>
      </c>
      <c r="C26" s="0" t="n">
        <v>1</v>
      </c>
      <c r="D26" s="0" t="n">
        <v>5</v>
      </c>
      <c r="E26" s="0" t="s">
        <v>78</v>
      </c>
      <c r="F26" s="0" t="n">
        <v>60.123</v>
      </c>
      <c r="G26" s="0" t="n">
        <v>1</v>
      </c>
      <c r="H26" s="0" t="s">
        <v>79</v>
      </c>
      <c r="I26" s="0" t="s">
        <v>80</v>
      </c>
      <c r="J26" s="0" t="n">
        <v>664408611</v>
      </c>
      <c r="K26" s="0" t="s">
        <v>81</v>
      </c>
      <c r="L26" s="0" t="s">
        <v>82</v>
      </c>
      <c r="M26" s="12" t="n">
        <v>0.703877314814815</v>
      </c>
      <c r="N26" s="13" t="n">
        <v>0.287210648148148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32</v>
      </c>
      <c r="X26" s="0" t="n">
        <v>1</v>
      </c>
      <c r="Y26" s="0" t="n">
        <v>12</v>
      </c>
      <c r="AN26" s="0" t="n">
        <v>6</v>
      </c>
      <c r="AO26" s="0" t="n">
        <v>1295</v>
      </c>
      <c r="AP26" s="0" t="n">
        <v>840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-2</v>
      </c>
      <c r="AW26" s="0" t="n">
        <v>2</v>
      </c>
      <c r="AX26" s="0" t="n">
        <v>109580</v>
      </c>
      <c r="AY26" s="0" t="s">
        <v>86</v>
      </c>
      <c r="AZ26" s="0" t="n">
        <v>321</v>
      </c>
      <c r="BA26" s="0" t="n">
        <v>109901</v>
      </c>
      <c r="BC26" s="0" t="str">
        <f aca="false">$AP26&amp;LEFT($AS26,1)</f>
        <v>840T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321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n">
        <f aca="false">IF($BC26=BN$14,$BH26,"")</f>
        <v>321</v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6</v>
      </c>
      <c r="C27" s="0" t="n">
        <v>1</v>
      </c>
      <c r="D27" s="0" t="n">
        <v>5</v>
      </c>
      <c r="E27" s="0" t="s">
        <v>78</v>
      </c>
      <c r="F27" s="0" t="n">
        <v>60.123</v>
      </c>
      <c r="G27" s="0" t="n">
        <v>1</v>
      </c>
      <c r="H27" s="0" t="s">
        <v>79</v>
      </c>
      <c r="I27" s="0" t="s">
        <v>80</v>
      </c>
      <c r="J27" s="0" t="n">
        <v>664408611</v>
      </c>
      <c r="K27" s="0" t="s">
        <v>81</v>
      </c>
      <c r="L27" s="0" t="s">
        <v>82</v>
      </c>
      <c r="M27" s="12" t="n">
        <v>0.703877314814815</v>
      </c>
      <c r="N27" s="13" t="n">
        <v>0.287210648148148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11</v>
      </c>
      <c r="X27" s="0" t="n">
        <v>1</v>
      </c>
      <c r="Y27" s="0" t="n">
        <v>13</v>
      </c>
      <c r="AN27" s="0" t="n">
        <v>1</v>
      </c>
      <c r="AO27" s="0" t="n">
        <v>1250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-4</v>
      </c>
      <c r="AW27" s="0" t="n">
        <v>4</v>
      </c>
      <c r="AX27" s="0" t="n">
        <v>113272</v>
      </c>
      <c r="AY27" s="0" t="s">
        <v>86</v>
      </c>
      <c r="AZ27" s="0" t="n">
        <v>584</v>
      </c>
      <c r="BA27" s="0" t="n">
        <v>113856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584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584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6</v>
      </c>
      <c r="C28" s="0" t="n">
        <v>1</v>
      </c>
      <c r="D28" s="0" t="n">
        <v>5</v>
      </c>
      <c r="E28" s="0" t="s">
        <v>78</v>
      </c>
      <c r="F28" s="0" t="n">
        <v>60.123</v>
      </c>
      <c r="G28" s="0" t="n">
        <v>1</v>
      </c>
      <c r="H28" s="0" t="s">
        <v>79</v>
      </c>
      <c r="I28" s="0" t="s">
        <v>80</v>
      </c>
      <c r="J28" s="0" t="n">
        <v>664408611</v>
      </c>
      <c r="K28" s="0" t="s">
        <v>81</v>
      </c>
      <c r="L28" s="0" t="s">
        <v>82</v>
      </c>
      <c r="M28" s="12" t="n">
        <v>0.703877314814815</v>
      </c>
      <c r="N28" s="13" t="n">
        <v>0.287210648148148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13</v>
      </c>
      <c r="X28" s="0" t="n">
        <v>1</v>
      </c>
      <c r="Y28" s="0" t="n">
        <v>14</v>
      </c>
      <c r="AN28" s="0" t="n">
        <v>3</v>
      </c>
      <c r="AO28" s="0" t="n">
        <v>1122</v>
      </c>
      <c r="AP28" s="0" t="n">
        <v>360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-8</v>
      </c>
      <c r="AW28" s="0" t="n">
        <v>8</v>
      </c>
      <c r="AX28" s="0" t="n">
        <v>116598</v>
      </c>
      <c r="AY28" s="0" t="s">
        <v>86</v>
      </c>
      <c r="AZ28" s="0" t="n">
        <v>411</v>
      </c>
      <c r="BA28" s="0" t="n">
        <v>117009</v>
      </c>
      <c r="BC28" s="0" t="str">
        <f aca="false">$AP28&amp;LEFT($AS28,1)</f>
        <v>360T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411</v>
      </c>
      <c r="BI28" s="1" t="str">
        <f aca="false">IF($BC28=BI$14,$BH28,"")</f>
        <v/>
      </c>
      <c r="BJ28" s="1" t="n">
        <f aca="false">IF($BC28=BJ$14,$BH28,"")</f>
        <v>411</v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6</v>
      </c>
      <c r="C29" s="0" t="n">
        <v>1</v>
      </c>
      <c r="D29" s="0" t="n">
        <v>5</v>
      </c>
      <c r="E29" s="0" t="s">
        <v>78</v>
      </c>
      <c r="F29" s="0" t="n">
        <v>60.123</v>
      </c>
      <c r="G29" s="0" t="n">
        <v>1</v>
      </c>
      <c r="H29" s="0" t="s">
        <v>79</v>
      </c>
      <c r="I29" s="0" t="s">
        <v>80</v>
      </c>
      <c r="J29" s="0" t="n">
        <v>664408611</v>
      </c>
      <c r="K29" s="0" t="s">
        <v>81</v>
      </c>
      <c r="L29" s="0" t="s">
        <v>82</v>
      </c>
      <c r="M29" s="12" t="n">
        <v>0.703877314814815</v>
      </c>
      <c r="N29" s="13" t="n">
        <v>0.287210648148148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10</v>
      </c>
      <c r="X29" s="0" t="n">
        <v>1</v>
      </c>
      <c r="Y29" s="0" t="n">
        <v>15</v>
      </c>
      <c r="AN29" s="0" t="n">
        <v>1</v>
      </c>
      <c r="AO29" s="0" t="n">
        <v>1400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-11</v>
      </c>
      <c r="AW29" s="0" t="n">
        <v>11</v>
      </c>
      <c r="AX29" s="0" t="n">
        <v>120441</v>
      </c>
      <c r="AY29" s="0" t="s">
        <v>86</v>
      </c>
      <c r="AZ29" s="0" t="n">
        <v>282</v>
      </c>
      <c r="BA29" s="0" t="n">
        <v>120723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282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282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6</v>
      </c>
      <c r="C30" s="0" t="n">
        <v>1</v>
      </c>
      <c r="D30" s="0" t="n">
        <v>5</v>
      </c>
      <c r="E30" s="0" t="s">
        <v>78</v>
      </c>
      <c r="F30" s="0" t="n">
        <v>60.123</v>
      </c>
      <c r="G30" s="0" t="n">
        <v>1</v>
      </c>
      <c r="H30" s="0" t="s">
        <v>79</v>
      </c>
      <c r="I30" s="0" t="s">
        <v>80</v>
      </c>
      <c r="J30" s="0" t="n">
        <v>664408611</v>
      </c>
      <c r="K30" s="0" t="s">
        <v>81</v>
      </c>
      <c r="L30" s="0" t="s">
        <v>82</v>
      </c>
      <c r="M30" s="12" t="n">
        <v>0.703877314814815</v>
      </c>
      <c r="N30" s="13" t="n">
        <v>0.287210648148148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20</v>
      </c>
      <c r="X30" s="0" t="n">
        <v>1</v>
      </c>
      <c r="Y30" s="0" t="n">
        <v>16</v>
      </c>
      <c r="AN30" s="0" t="n">
        <v>4</v>
      </c>
      <c r="AO30" s="0" t="n">
        <v>1219</v>
      </c>
      <c r="AP30" s="0" t="n">
        <v>480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2</v>
      </c>
      <c r="AW30" s="0" t="n">
        <v>-2</v>
      </c>
      <c r="AX30" s="0" t="n">
        <v>123967</v>
      </c>
      <c r="AY30" s="0" t="s">
        <v>86</v>
      </c>
      <c r="AZ30" s="0" t="n">
        <v>445</v>
      </c>
      <c r="BA30" s="0" t="n">
        <v>124412</v>
      </c>
      <c r="BC30" s="0" t="str">
        <f aca="false">$AP30&amp;LEFT($AS30,1)</f>
        <v>480T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445</v>
      </c>
      <c r="BI30" s="1" t="str">
        <f aca="false">IF($BC30=BI$14,$BH30,"")</f>
        <v/>
      </c>
      <c r="BJ30" s="1" t="str">
        <f aca="false">IF($BC30=BJ$14,$BH30,"")</f>
        <v/>
      </c>
      <c r="BK30" s="1" t="n">
        <f aca="false">IF($BC30=BK$14,$BH30,"")</f>
        <v>445</v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6</v>
      </c>
      <c r="C31" s="0" t="n">
        <v>1</v>
      </c>
      <c r="D31" s="0" t="n">
        <v>5</v>
      </c>
      <c r="E31" s="0" t="s">
        <v>78</v>
      </c>
      <c r="F31" s="0" t="n">
        <v>60.123</v>
      </c>
      <c r="G31" s="0" t="n">
        <v>1</v>
      </c>
      <c r="H31" s="0" t="s">
        <v>79</v>
      </c>
      <c r="I31" s="0" t="s">
        <v>80</v>
      </c>
      <c r="J31" s="0" t="n">
        <v>664408611</v>
      </c>
      <c r="K31" s="0" t="s">
        <v>81</v>
      </c>
      <c r="L31" s="0" t="s">
        <v>82</v>
      </c>
      <c r="M31" s="12" t="n">
        <v>0.703877314814815</v>
      </c>
      <c r="N31" s="13" t="n">
        <v>0.287210648148148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6</v>
      </c>
      <c r="X31" s="0" t="n">
        <v>1</v>
      </c>
      <c r="Y31" s="0" t="n">
        <v>17</v>
      </c>
      <c r="AN31" s="0" t="n">
        <v>1</v>
      </c>
      <c r="AO31" s="0" t="n">
        <v>1080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-4</v>
      </c>
      <c r="AW31" s="0" t="n">
        <v>4</v>
      </c>
      <c r="AX31" s="0" t="n">
        <v>127493</v>
      </c>
      <c r="AY31" s="0" t="s">
        <v>86</v>
      </c>
      <c r="AZ31" s="0" t="n">
        <v>340</v>
      </c>
      <c r="BA31" s="0" t="n">
        <v>127833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340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340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6</v>
      </c>
      <c r="C32" s="0" t="n">
        <v>1</v>
      </c>
      <c r="D32" s="0" t="n">
        <v>5</v>
      </c>
      <c r="E32" s="0" t="s">
        <v>78</v>
      </c>
      <c r="F32" s="0" t="n">
        <v>60.123</v>
      </c>
      <c r="G32" s="0" t="n">
        <v>1</v>
      </c>
      <c r="H32" s="0" t="s">
        <v>79</v>
      </c>
      <c r="I32" s="0" t="s">
        <v>80</v>
      </c>
      <c r="J32" s="0" t="n">
        <v>664408611</v>
      </c>
      <c r="K32" s="0" t="s">
        <v>81</v>
      </c>
      <c r="L32" s="0" t="s">
        <v>82</v>
      </c>
      <c r="M32" s="12" t="n">
        <v>0.703877314814815</v>
      </c>
      <c r="N32" s="13" t="n">
        <v>0.287210648148148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</v>
      </c>
      <c r="X32" s="0" t="n">
        <v>1</v>
      </c>
      <c r="Y32" s="0" t="n">
        <v>18</v>
      </c>
      <c r="AN32" s="0" t="n">
        <v>1</v>
      </c>
      <c r="AO32" s="0" t="n">
        <v>1143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3</v>
      </c>
      <c r="AW32" s="0" t="n">
        <v>-3</v>
      </c>
      <c r="AX32" s="0" t="n">
        <v>131069</v>
      </c>
      <c r="AY32" s="0" t="s">
        <v>86</v>
      </c>
      <c r="AZ32" s="0" t="n">
        <v>515</v>
      </c>
      <c r="BA32" s="0" t="n">
        <v>131584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515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515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6</v>
      </c>
      <c r="C33" s="0" t="n">
        <v>1</v>
      </c>
      <c r="D33" s="0" t="n">
        <v>5</v>
      </c>
      <c r="E33" s="0" t="s">
        <v>78</v>
      </c>
      <c r="F33" s="0" t="n">
        <v>60.123</v>
      </c>
      <c r="G33" s="0" t="n">
        <v>1</v>
      </c>
      <c r="H33" s="0" t="s">
        <v>79</v>
      </c>
      <c r="I33" s="0" t="s">
        <v>80</v>
      </c>
      <c r="J33" s="0" t="n">
        <v>664408611</v>
      </c>
      <c r="K33" s="0" t="s">
        <v>81</v>
      </c>
      <c r="L33" s="0" t="s">
        <v>82</v>
      </c>
      <c r="M33" s="12" t="n">
        <v>0.703877314814815</v>
      </c>
      <c r="N33" s="13" t="n">
        <v>0.287210648148148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3</v>
      </c>
      <c r="X33" s="0" t="n">
        <v>1</v>
      </c>
      <c r="Y33" s="0" t="n">
        <v>19</v>
      </c>
      <c r="AN33" s="0" t="n">
        <v>7</v>
      </c>
      <c r="AO33" s="0" t="n">
        <v>1292</v>
      </c>
      <c r="AP33" s="0" t="n">
        <v>960</v>
      </c>
      <c r="AQ33" s="0" t="s">
        <v>85</v>
      </c>
      <c r="AR33" s="0" t="s">
        <v>34</v>
      </c>
      <c r="AS33" s="0" t="s">
        <v>56</v>
      </c>
      <c r="AT33" s="0" t="n">
        <v>1</v>
      </c>
      <c r="AV33" s="0" t="n">
        <v>4</v>
      </c>
      <c r="AW33" s="0" t="n">
        <v>-4</v>
      </c>
      <c r="AX33" s="0" t="n">
        <v>135160</v>
      </c>
      <c r="AZ33" s="0" t="n">
        <v>0</v>
      </c>
      <c r="BA33" s="0" t="n">
        <v>0</v>
      </c>
      <c r="BC33" s="0" t="str">
        <f aca="false">$AP33&amp;LEFT($AS33,1)</f>
        <v>960T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n">
        <f aca="false">IF($BD33="Target",IF($AZ33=0,1,""),"")</f>
        <v>1</v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n">
        <f aca="false">IF($BC33=BX$14,$BG33,"")</f>
        <v>1</v>
      </c>
    </row>
    <row r="34" customFormat="false" ht="15" hidden="false" customHeight="false" outlineLevel="0" collapsed="false">
      <c r="A34" s="0" t="s">
        <v>77</v>
      </c>
      <c r="B34" s="0" t="n">
        <v>6</v>
      </c>
      <c r="C34" s="0" t="n">
        <v>1</v>
      </c>
      <c r="D34" s="0" t="n">
        <v>5</v>
      </c>
      <c r="E34" s="0" t="s">
        <v>78</v>
      </c>
      <c r="F34" s="0" t="n">
        <v>60.123</v>
      </c>
      <c r="G34" s="0" t="n">
        <v>1</v>
      </c>
      <c r="H34" s="0" t="s">
        <v>79</v>
      </c>
      <c r="I34" s="0" t="s">
        <v>80</v>
      </c>
      <c r="J34" s="0" t="n">
        <v>664408611</v>
      </c>
      <c r="K34" s="0" t="s">
        <v>81</v>
      </c>
      <c r="L34" s="0" t="s">
        <v>82</v>
      </c>
      <c r="M34" s="12" t="n">
        <v>0.703877314814815</v>
      </c>
      <c r="N34" s="13" t="n">
        <v>0.287210648148148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12</v>
      </c>
      <c r="X34" s="0" t="n">
        <v>1</v>
      </c>
      <c r="Y34" s="0" t="n">
        <v>20</v>
      </c>
      <c r="AN34" s="0" t="n">
        <v>6</v>
      </c>
      <c r="AO34" s="0" t="n">
        <v>1295</v>
      </c>
      <c r="AP34" s="0" t="n">
        <v>840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3</v>
      </c>
      <c r="AW34" s="0" t="n">
        <v>-3</v>
      </c>
      <c r="AX34" s="0" t="n">
        <v>139136</v>
      </c>
      <c r="AY34" s="0" t="s">
        <v>86</v>
      </c>
      <c r="AZ34" s="0" t="n">
        <v>258</v>
      </c>
      <c r="BA34" s="0" t="n">
        <v>139394</v>
      </c>
      <c r="BC34" s="0" t="str">
        <f aca="false">$AP34&amp;LEFT($AS34,1)</f>
        <v>840T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258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n">
        <f aca="false">IF($BC34=BN$14,$BH34,"")</f>
        <v>258</v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6</v>
      </c>
      <c r="C35" s="0" t="n">
        <v>1</v>
      </c>
      <c r="D35" s="0" t="n">
        <v>5</v>
      </c>
      <c r="E35" s="0" t="s">
        <v>78</v>
      </c>
      <c r="F35" s="0" t="n">
        <v>60.123</v>
      </c>
      <c r="G35" s="0" t="n">
        <v>1</v>
      </c>
      <c r="H35" s="0" t="s">
        <v>79</v>
      </c>
      <c r="I35" s="0" t="s">
        <v>80</v>
      </c>
      <c r="J35" s="0" t="n">
        <v>664408611</v>
      </c>
      <c r="K35" s="0" t="s">
        <v>81</v>
      </c>
      <c r="L35" s="0" t="s">
        <v>82</v>
      </c>
      <c r="M35" s="12" t="n">
        <v>0.703877314814815</v>
      </c>
      <c r="N35" s="13" t="n">
        <v>0.287210648148148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31</v>
      </c>
      <c r="X35" s="0" t="n">
        <v>1</v>
      </c>
      <c r="Y35" s="0" t="n">
        <v>21</v>
      </c>
      <c r="AN35" s="0" t="n">
        <v>1</v>
      </c>
      <c r="AO35" s="0" t="n">
        <v>1250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1</v>
      </c>
      <c r="AW35" s="0" t="n">
        <v>-1</v>
      </c>
      <c r="AX35" s="0" t="n">
        <v>142828</v>
      </c>
      <c r="AY35" s="0" t="s">
        <v>86</v>
      </c>
      <c r="AZ35" s="0" t="n">
        <v>352</v>
      </c>
      <c r="BA35" s="0" t="n">
        <v>143180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352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352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6</v>
      </c>
      <c r="C36" s="0" t="n">
        <v>1</v>
      </c>
      <c r="D36" s="0" t="n">
        <v>5</v>
      </c>
      <c r="E36" s="0" t="s">
        <v>78</v>
      </c>
      <c r="F36" s="0" t="n">
        <v>60.123</v>
      </c>
      <c r="G36" s="0" t="n">
        <v>1</v>
      </c>
      <c r="H36" s="0" t="s">
        <v>79</v>
      </c>
      <c r="I36" s="0" t="s">
        <v>80</v>
      </c>
      <c r="J36" s="0" t="n">
        <v>664408611</v>
      </c>
      <c r="K36" s="0" t="s">
        <v>81</v>
      </c>
      <c r="L36" s="0" t="s">
        <v>82</v>
      </c>
      <c r="M36" s="12" t="n">
        <v>0.703877314814815</v>
      </c>
      <c r="N36" s="13" t="n">
        <v>0.287210648148148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15</v>
      </c>
      <c r="X36" s="0" t="n">
        <v>1</v>
      </c>
      <c r="Y36" s="0" t="n">
        <v>22</v>
      </c>
      <c r="AN36" s="0" t="n">
        <v>6</v>
      </c>
      <c r="AO36" s="0" t="n">
        <v>1130</v>
      </c>
      <c r="AP36" s="0" t="n">
        <v>840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2</v>
      </c>
      <c r="AW36" s="0" t="n">
        <v>-2</v>
      </c>
      <c r="AX36" s="0" t="n">
        <v>146637</v>
      </c>
      <c r="AY36" s="0" t="s">
        <v>86</v>
      </c>
      <c r="AZ36" s="0" t="n">
        <v>332</v>
      </c>
      <c r="BA36" s="0" t="n">
        <v>146969</v>
      </c>
      <c r="BC36" s="0" t="str">
        <f aca="false">$AP36&amp;LEFT($AS36,1)</f>
        <v>840T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332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n">
        <f aca="false">IF($BC36=BN$14,$BH36,"")</f>
        <v>332</v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6</v>
      </c>
      <c r="C37" s="0" t="n">
        <v>1</v>
      </c>
      <c r="D37" s="0" t="n">
        <v>5</v>
      </c>
      <c r="E37" s="0" t="s">
        <v>78</v>
      </c>
      <c r="F37" s="0" t="n">
        <v>60.123</v>
      </c>
      <c r="G37" s="0" t="n">
        <v>1</v>
      </c>
      <c r="H37" s="0" t="s">
        <v>79</v>
      </c>
      <c r="I37" s="0" t="s">
        <v>80</v>
      </c>
      <c r="J37" s="0" t="n">
        <v>664408611</v>
      </c>
      <c r="K37" s="0" t="s">
        <v>81</v>
      </c>
      <c r="L37" s="0" t="s">
        <v>82</v>
      </c>
      <c r="M37" s="12" t="n">
        <v>0.703877314814815</v>
      </c>
      <c r="N37" s="13" t="n">
        <v>0.287210648148148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29</v>
      </c>
      <c r="X37" s="0" t="n">
        <v>1</v>
      </c>
      <c r="Y37" s="0" t="n">
        <v>23</v>
      </c>
      <c r="AN37" s="0" t="n">
        <v>5</v>
      </c>
      <c r="AO37" s="0" t="n">
        <v>1112</v>
      </c>
      <c r="AP37" s="0" t="n">
        <v>720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-2</v>
      </c>
      <c r="AW37" s="0" t="n">
        <v>2</v>
      </c>
      <c r="AX37" s="0" t="n">
        <v>150313</v>
      </c>
      <c r="AY37" s="0" t="s">
        <v>86</v>
      </c>
      <c r="AZ37" s="0" t="n">
        <v>327</v>
      </c>
      <c r="BA37" s="0" t="n">
        <v>150640</v>
      </c>
      <c r="BC37" s="0" t="str">
        <f aca="false">$AP37&amp;LEFT($AS37,1)</f>
        <v>720T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327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n">
        <f aca="false">IF($BC37=BM$14,$BH37,"")</f>
        <v>327</v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6</v>
      </c>
      <c r="C38" s="0" t="n">
        <v>1</v>
      </c>
      <c r="D38" s="0" t="n">
        <v>5</v>
      </c>
      <c r="E38" s="0" t="s">
        <v>78</v>
      </c>
      <c r="F38" s="0" t="n">
        <v>60.123</v>
      </c>
      <c r="G38" s="0" t="n">
        <v>1</v>
      </c>
      <c r="H38" s="0" t="s">
        <v>79</v>
      </c>
      <c r="I38" s="0" t="s">
        <v>80</v>
      </c>
      <c r="J38" s="0" t="n">
        <v>664408611</v>
      </c>
      <c r="K38" s="0" t="s">
        <v>81</v>
      </c>
      <c r="L38" s="0" t="s">
        <v>82</v>
      </c>
      <c r="M38" s="12" t="n">
        <v>0.703877314814815</v>
      </c>
      <c r="N38" s="13" t="n">
        <v>0.287210648148148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24</v>
      </c>
      <c r="X38" s="0" t="n">
        <v>1</v>
      </c>
      <c r="Y38" s="0" t="n">
        <v>24</v>
      </c>
      <c r="AN38" s="0" t="n">
        <v>5</v>
      </c>
      <c r="AO38" s="0" t="n">
        <v>1105</v>
      </c>
      <c r="AP38" s="0" t="n">
        <v>720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4</v>
      </c>
      <c r="AW38" s="0" t="n">
        <v>-4</v>
      </c>
      <c r="AX38" s="0" t="n">
        <v>153972</v>
      </c>
      <c r="AY38" s="0" t="s">
        <v>86</v>
      </c>
      <c r="AZ38" s="0" t="n">
        <v>348</v>
      </c>
      <c r="BA38" s="0" t="n">
        <v>154320</v>
      </c>
      <c r="BC38" s="0" t="str">
        <f aca="false">$AP38&amp;LEFT($AS38,1)</f>
        <v>720T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348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n">
        <f aca="false">IF($BC38=BM$14,$BH38,"")</f>
        <v>348</v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6</v>
      </c>
      <c r="C39" s="0" t="n">
        <v>1</v>
      </c>
      <c r="D39" s="0" t="n">
        <v>5</v>
      </c>
      <c r="E39" s="0" t="s">
        <v>78</v>
      </c>
      <c r="F39" s="0" t="n">
        <v>60.123</v>
      </c>
      <c r="G39" s="0" t="n">
        <v>1</v>
      </c>
      <c r="H39" s="0" t="s">
        <v>79</v>
      </c>
      <c r="I39" s="0" t="s">
        <v>80</v>
      </c>
      <c r="J39" s="0" t="n">
        <v>664408611</v>
      </c>
      <c r="K39" s="0" t="s">
        <v>81</v>
      </c>
      <c r="L39" s="0" t="s">
        <v>82</v>
      </c>
      <c r="M39" s="12" t="n">
        <v>0.703877314814815</v>
      </c>
      <c r="N39" s="13" t="n">
        <v>0.287210648148148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16</v>
      </c>
      <c r="X39" s="0" t="n">
        <v>1</v>
      </c>
      <c r="Y39" s="0" t="n">
        <v>25</v>
      </c>
      <c r="AN39" s="0" t="n">
        <v>1</v>
      </c>
      <c r="AO39" s="0" t="n">
        <v>1433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2</v>
      </c>
      <c r="AW39" s="0" t="n">
        <v>-2</v>
      </c>
      <c r="AX39" s="0" t="n">
        <v>157847</v>
      </c>
      <c r="AY39" s="0" t="s">
        <v>86</v>
      </c>
      <c r="AZ39" s="0" t="n">
        <v>360</v>
      </c>
      <c r="BA39" s="0" t="n">
        <v>158207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360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360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6</v>
      </c>
      <c r="C40" s="0" t="n">
        <v>1</v>
      </c>
      <c r="D40" s="0" t="n">
        <v>5</v>
      </c>
      <c r="E40" s="0" t="s">
        <v>78</v>
      </c>
      <c r="F40" s="0" t="n">
        <v>60.123</v>
      </c>
      <c r="G40" s="0" t="n">
        <v>1</v>
      </c>
      <c r="H40" s="0" t="s">
        <v>79</v>
      </c>
      <c r="I40" s="0" t="s">
        <v>80</v>
      </c>
      <c r="J40" s="0" t="n">
        <v>664408611</v>
      </c>
      <c r="K40" s="0" t="s">
        <v>81</v>
      </c>
      <c r="L40" s="0" t="s">
        <v>82</v>
      </c>
      <c r="M40" s="12" t="n">
        <v>0.703877314814815</v>
      </c>
      <c r="N40" s="13" t="n">
        <v>0.287210648148148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5</v>
      </c>
      <c r="X40" s="0" t="n">
        <v>1</v>
      </c>
      <c r="Y40" s="0" t="n">
        <v>26</v>
      </c>
      <c r="AN40" s="0" t="n">
        <v>7</v>
      </c>
      <c r="AO40" s="0" t="n">
        <v>1334</v>
      </c>
      <c r="AP40" s="0" t="n">
        <v>960</v>
      </c>
      <c r="AQ40" s="0" t="s">
        <v>85</v>
      </c>
      <c r="AR40" s="0" t="s">
        <v>34</v>
      </c>
      <c r="AS40" s="0" t="s">
        <v>56</v>
      </c>
      <c r="AT40" s="0" t="n">
        <v>1</v>
      </c>
      <c r="AV40" s="0" t="n">
        <v>-6</v>
      </c>
      <c r="AW40" s="0" t="n">
        <v>6</v>
      </c>
      <c r="AX40" s="0" t="n">
        <v>161989</v>
      </c>
      <c r="AZ40" s="0" t="n">
        <v>0</v>
      </c>
      <c r="BA40" s="0" t="n">
        <v>0</v>
      </c>
      <c r="BC40" s="0" t="str">
        <f aca="false">$AP40&amp;LEFT($AS40,1)</f>
        <v>960T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n">
        <f aca="false">IF($BD40="Target",IF($AZ40=0,1,""),"")</f>
        <v>1</v>
      </c>
      <c r="BH40" s="1" t="str">
        <f aca="false">IF($BD40="Catch","", IF($AZ40&lt;$BC$11,"",$AZ40))</f>
        <v/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n">
        <f aca="false">IF($BC40=BX$14,$BG40,"")</f>
        <v>1</v>
      </c>
    </row>
    <row r="41" customFormat="false" ht="15" hidden="false" customHeight="false" outlineLevel="0" collapsed="false">
      <c r="A41" s="0" t="s">
        <v>77</v>
      </c>
      <c r="B41" s="0" t="n">
        <v>6</v>
      </c>
      <c r="C41" s="0" t="n">
        <v>1</v>
      </c>
      <c r="D41" s="0" t="n">
        <v>5</v>
      </c>
      <c r="E41" s="0" t="s">
        <v>78</v>
      </c>
      <c r="F41" s="0" t="n">
        <v>60.123</v>
      </c>
      <c r="G41" s="0" t="n">
        <v>1</v>
      </c>
      <c r="H41" s="0" t="s">
        <v>79</v>
      </c>
      <c r="I41" s="0" t="s">
        <v>80</v>
      </c>
      <c r="J41" s="0" t="n">
        <v>664408611</v>
      </c>
      <c r="K41" s="0" t="s">
        <v>81</v>
      </c>
      <c r="L41" s="0" t="s">
        <v>82</v>
      </c>
      <c r="M41" s="12" t="n">
        <v>0.703877314814815</v>
      </c>
      <c r="N41" s="13" t="n">
        <v>0.287210648148148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23</v>
      </c>
      <c r="X41" s="0" t="n">
        <v>1</v>
      </c>
      <c r="Y41" s="0" t="n">
        <v>27</v>
      </c>
      <c r="AN41" s="0" t="n">
        <v>1</v>
      </c>
      <c r="AO41" s="0" t="n">
        <v>1292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0</v>
      </c>
      <c r="AW41" s="0" t="n">
        <v>0</v>
      </c>
      <c r="AX41" s="0" t="n">
        <v>165715</v>
      </c>
      <c r="AY41" s="0" t="s">
        <v>86</v>
      </c>
      <c r="AZ41" s="0" t="n">
        <v>445</v>
      </c>
      <c r="BA41" s="0" t="n">
        <v>166160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445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445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6</v>
      </c>
      <c r="C42" s="0" t="n">
        <v>1</v>
      </c>
      <c r="D42" s="0" t="n">
        <v>5</v>
      </c>
      <c r="E42" s="0" t="s">
        <v>78</v>
      </c>
      <c r="F42" s="0" t="n">
        <v>60.123</v>
      </c>
      <c r="G42" s="0" t="n">
        <v>1</v>
      </c>
      <c r="H42" s="0" t="s">
        <v>79</v>
      </c>
      <c r="I42" s="0" t="s">
        <v>80</v>
      </c>
      <c r="J42" s="0" t="n">
        <v>664408611</v>
      </c>
      <c r="K42" s="0" t="s">
        <v>81</v>
      </c>
      <c r="L42" s="0" t="s">
        <v>82</v>
      </c>
      <c r="M42" s="12" t="n">
        <v>0.703877314814815</v>
      </c>
      <c r="N42" s="13" t="n">
        <v>0.287210648148148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25</v>
      </c>
      <c r="X42" s="0" t="n">
        <v>1</v>
      </c>
      <c r="Y42" s="0" t="n">
        <v>28</v>
      </c>
      <c r="AN42" s="0" t="n">
        <v>3</v>
      </c>
      <c r="AO42" s="0" t="n">
        <v>1334</v>
      </c>
      <c r="AP42" s="0" t="n">
        <v>360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-8</v>
      </c>
      <c r="AW42" s="0" t="n">
        <v>8</v>
      </c>
      <c r="AX42" s="0" t="n">
        <v>169257</v>
      </c>
      <c r="AY42" s="0" t="s">
        <v>86</v>
      </c>
      <c r="AZ42" s="0" t="n">
        <v>368</v>
      </c>
      <c r="BA42" s="0" t="n">
        <v>169625</v>
      </c>
      <c r="BC42" s="0" t="str">
        <f aca="false">$AP42&amp;LEFT($AS42,1)</f>
        <v>360T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368</v>
      </c>
      <c r="BI42" s="1" t="str">
        <f aca="false">IF($BC42=BI$14,$BH42,"")</f>
        <v/>
      </c>
      <c r="BJ42" s="1" t="n">
        <f aca="false">IF($BC42=BJ$14,$BH42,"")</f>
        <v>368</v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6</v>
      </c>
      <c r="C43" s="0" t="n">
        <v>1</v>
      </c>
      <c r="D43" s="0" t="n">
        <v>5</v>
      </c>
      <c r="E43" s="0" t="s">
        <v>78</v>
      </c>
      <c r="F43" s="0" t="n">
        <v>60.123</v>
      </c>
      <c r="G43" s="0" t="n">
        <v>1</v>
      </c>
      <c r="H43" s="0" t="s">
        <v>79</v>
      </c>
      <c r="I43" s="0" t="s">
        <v>80</v>
      </c>
      <c r="J43" s="0" t="n">
        <v>664408611</v>
      </c>
      <c r="K43" s="0" t="s">
        <v>81</v>
      </c>
      <c r="L43" s="0" t="s">
        <v>82</v>
      </c>
      <c r="M43" s="12" t="n">
        <v>0.703877314814815</v>
      </c>
      <c r="N43" s="13" t="n">
        <v>0.287210648148148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22</v>
      </c>
      <c r="X43" s="0" t="n">
        <v>1</v>
      </c>
      <c r="Y43" s="0" t="n">
        <v>29</v>
      </c>
      <c r="AF43" s="0" t="n">
        <v>0</v>
      </c>
      <c r="AH43" s="0" t="n">
        <v>-1</v>
      </c>
      <c r="AI43" s="0" t="n">
        <v>1</v>
      </c>
      <c r="AJ43" s="0" t="n">
        <v>172833</v>
      </c>
      <c r="AK43" s="0" t="s">
        <v>86</v>
      </c>
      <c r="AL43" s="0" t="n">
        <v>181</v>
      </c>
      <c r="AM43" s="0" t="n">
        <v>173014</v>
      </c>
      <c r="AN43" s="0" t="n">
        <v>8</v>
      </c>
      <c r="AO43" s="0" t="n">
        <v>1143</v>
      </c>
      <c r="AP43" s="0" t="n">
        <v>600</v>
      </c>
      <c r="AQ43" s="0" t="s">
        <v>87</v>
      </c>
      <c r="AR43" s="0" t="s">
        <v>34</v>
      </c>
      <c r="AS43" s="0" t="s">
        <v>88</v>
      </c>
      <c r="BC43" s="0" t="str">
        <f aca="false">$AP43&amp;LEFT($AS43,1)</f>
        <v>600C</v>
      </c>
      <c r="BD43" s="0" t="str">
        <f aca="false">AS43</f>
        <v>Catch</v>
      </c>
      <c r="BE43" s="1" t="n">
        <f aca="false">IF($BD43="catch",IF($AL43&gt;0,1,""),"")</f>
        <v>1</v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str">
        <f aca="false">IF($BD43="Catch","", IF($AZ43&lt;$BC$11,"",$AZ43))</f>
        <v/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6</v>
      </c>
      <c r="C44" s="0" t="n">
        <v>1</v>
      </c>
      <c r="D44" s="0" t="n">
        <v>5</v>
      </c>
      <c r="E44" s="0" t="s">
        <v>78</v>
      </c>
      <c r="F44" s="0" t="n">
        <v>60.123</v>
      </c>
      <c r="G44" s="0" t="n">
        <v>1</v>
      </c>
      <c r="H44" s="0" t="s">
        <v>79</v>
      </c>
      <c r="I44" s="0" t="s">
        <v>80</v>
      </c>
      <c r="J44" s="0" t="n">
        <v>664408611</v>
      </c>
      <c r="K44" s="0" t="s">
        <v>81</v>
      </c>
      <c r="L44" s="0" t="s">
        <v>82</v>
      </c>
      <c r="M44" s="12" t="n">
        <v>0.703877314814815</v>
      </c>
      <c r="N44" s="13" t="n">
        <v>0.287210648148148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4</v>
      </c>
      <c r="X44" s="0" t="n">
        <v>1</v>
      </c>
      <c r="Y44" s="0" t="n">
        <v>30</v>
      </c>
      <c r="AN44" s="0" t="n">
        <v>2</v>
      </c>
      <c r="AO44" s="0" t="n">
        <v>1105</v>
      </c>
      <c r="AP44" s="0" t="n">
        <v>240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-10</v>
      </c>
      <c r="AW44" s="0" t="n">
        <v>10</v>
      </c>
      <c r="AX44" s="0" t="n">
        <v>176027</v>
      </c>
      <c r="AY44" s="0" t="s">
        <v>86</v>
      </c>
      <c r="AZ44" s="0" t="n">
        <v>608</v>
      </c>
      <c r="BA44" s="0" t="n">
        <v>176635</v>
      </c>
      <c r="BC44" s="0" t="str">
        <f aca="false">$AP44&amp;LEFT($AS44,1)</f>
        <v>240T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608</v>
      </c>
      <c r="BI44" s="1" t="n">
        <f aca="false">IF($BC44=BI$14,$BH44,"")</f>
        <v>608</v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6</v>
      </c>
      <c r="C45" s="0" t="n">
        <v>1</v>
      </c>
      <c r="D45" s="0" t="n">
        <v>5</v>
      </c>
      <c r="E45" s="0" t="s">
        <v>78</v>
      </c>
      <c r="F45" s="0" t="n">
        <v>60.123</v>
      </c>
      <c r="G45" s="0" t="n">
        <v>1</v>
      </c>
      <c r="H45" s="0" t="s">
        <v>79</v>
      </c>
      <c r="I45" s="0" t="s">
        <v>80</v>
      </c>
      <c r="J45" s="0" t="n">
        <v>664408611</v>
      </c>
      <c r="K45" s="0" t="s">
        <v>81</v>
      </c>
      <c r="L45" s="0" t="s">
        <v>82</v>
      </c>
      <c r="M45" s="12" t="n">
        <v>0.703877314814815</v>
      </c>
      <c r="N45" s="13" t="n">
        <v>0.287210648148148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7</v>
      </c>
      <c r="X45" s="0" t="n">
        <v>1</v>
      </c>
      <c r="Y45" s="0" t="n">
        <v>31</v>
      </c>
      <c r="AN45" s="0" t="n">
        <v>5</v>
      </c>
      <c r="AO45" s="0" t="n">
        <v>1313</v>
      </c>
      <c r="AP45" s="0" t="n">
        <v>720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4</v>
      </c>
      <c r="AW45" s="0" t="n">
        <v>-4</v>
      </c>
      <c r="AX45" s="0" t="n">
        <v>179886</v>
      </c>
      <c r="AY45" s="0" t="s">
        <v>86</v>
      </c>
      <c r="AZ45" s="0" t="n">
        <v>336</v>
      </c>
      <c r="BA45" s="0" t="n">
        <v>180222</v>
      </c>
      <c r="BC45" s="0" t="str">
        <f aca="false">$AP45&amp;LEFT($AS45,1)</f>
        <v>720T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336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n">
        <f aca="false">IF($BC45=BM$14,$BH45,"")</f>
        <v>336</v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6</v>
      </c>
      <c r="C46" s="0" t="n">
        <v>1</v>
      </c>
      <c r="D46" s="0" t="n">
        <v>5</v>
      </c>
      <c r="E46" s="0" t="s">
        <v>78</v>
      </c>
      <c r="F46" s="0" t="n">
        <v>60.123</v>
      </c>
      <c r="G46" s="0" t="n">
        <v>1</v>
      </c>
      <c r="H46" s="0" t="s">
        <v>79</v>
      </c>
      <c r="I46" s="0" t="s">
        <v>80</v>
      </c>
      <c r="J46" s="0" t="n">
        <v>664408611</v>
      </c>
      <c r="K46" s="0" t="s">
        <v>81</v>
      </c>
      <c r="L46" s="0" t="s">
        <v>82</v>
      </c>
      <c r="M46" s="12" t="n">
        <v>0.703877314814815</v>
      </c>
      <c r="N46" s="13" t="n">
        <v>0.287210648148148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28</v>
      </c>
      <c r="X46" s="0" t="n">
        <v>1</v>
      </c>
      <c r="Y46" s="0" t="n">
        <v>32</v>
      </c>
      <c r="AN46" s="0" t="n">
        <v>1</v>
      </c>
      <c r="AO46" s="0" t="n">
        <v>1188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-10</v>
      </c>
      <c r="AW46" s="0" t="n">
        <v>10</v>
      </c>
      <c r="AX46" s="0" t="n">
        <v>183528</v>
      </c>
      <c r="AY46" s="0" t="s">
        <v>86</v>
      </c>
      <c r="AZ46" s="0" t="n">
        <v>255</v>
      </c>
      <c r="BA46" s="0" t="n">
        <v>183783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255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255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6</v>
      </c>
      <c r="C47" s="0" t="n">
        <v>1</v>
      </c>
      <c r="D47" s="0" t="n">
        <v>5</v>
      </c>
      <c r="E47" s="0" t="s">
        <v>78</v>
      </c>
      <c r="F47" s="0" t="n">
        <v>60.123</v>
      </c>
      <c r="G47" s="0" t="n">
        <v>1</v>
      </c>
      <c r="H47" s="0" t="s">
        <v>79</v>
      </c>
      <c r="I47" s="0" t="s">
        <v>80</v>
      </c>
      <c r="J47" s="0" t="n">
        <v>664408611</v>
      </c>
      <c r="K47" s="0" t="s">
        <v>81</v>
      </c>
      <c r="L47" s="0" t="s">
        <v>82</v>
      </c>
      <c r="M47" s="12" t="n">
        <v>0.703877314814815</v>
      </c>
      <c r="N47" s="13" t="n">
        <v>0.287210648148148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18</v>
      </c>
      <c r="X47" s="0" t="n">
        <v>1</v>
      </c>
      <c r="Y47" s="0" t="n">
        <v>33</v>
      </c>
      <c r="AF47" s="0" t="n">
        <v>0</v>
      </c>
      <c r="AH47" s="0" t="n">
        <v>5</v>
      </c>
      <c r="AI47" s="0" t="n">
        <v>-5</v>
      </c>
      <c r="AJ47" s="0" t="n">
        <v>186988</v>
      </c>
      <c r="AK47" s="0" t="s">
        <v>86</v>
      </c>
      <c r="AL47" s="0" t="n">
        <v>175</v>
      </c>
      <c r="AM47" s="0" t="n">
        <v>187163</v>
      </c>
      <c r="AN47" s="0" t="n">
        <v>8</v>
      </c>
      <c r="AO47" s="0" t="n">
        <v>1035</v>
      </c>
      <c r="AP47" s="0" t="n">
        <v>600</v>
      </c>
      <c r="AQ47" s="0" t="s">
        <v>87</v>
      </c>
      <c r="AR47" s="0" t="s">
        <v>34</v>
      </c>
      <c r="AS47" s="0" t="s">
        <v>88</v>
      </c>
      <c r="BC47" s="0" t="str">
        <f aca="false">$AP47&amp;LEFT($AS47,1)</f>
        <v>600C</v>
      </c>
      <c r="BD47" s="0" t="str">
        <f aca="false">AS47</f>
        <v>Catch</v>
      </c>
      <c r="BE47" s="1" t="n">
        <f aca="false">IF($BD47="catch",IF($AL47&gt;0,1,""),"")</f>
        <v>1</v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6</v>
      </c>
      <c r="C48" s="0" t="n">
        <v>1</v>
      </c>
      <c r="D48" s="0" t="n">
        <v>5</v>
      </c>
      <c r="E48" s="0" t="s">
        <v>78</v>
      </c>
      <c r="F48" s="0" t="n">
        <v>60.123</v>
      </c>
      <c r="G48" s="0" t="n">
        <v>1</v>
      </c>
      <c r="H48" s="0" t="s">
        <v>79</v>
      </c>
      <c r="I48" s="0" t="s">
        <v>80</v>
      </c>
      <c r="J48" s="0" t="n">
        <v>664408611</v>
      </c>
      <c r="K48" s="0" t="s">
        <v>81</v>
      </c>
      <c r="L48" s="0" t="s">
        <v>82</v>
      </c>
      <c r="M48" s="12" t="n">
        <v>0.703877314814815</v>
      </c>
      <c r="N48" s="13" t="n">
        <v>0.287210648148148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28</v>
      </c>
      <c r="AA48" s="0" t="n">
        <v>1</v>
      </c>
      <c r="AB48" s="0" t="n">
        <v>1</v>
      </c>
      <c r="AN48" s="0" t="n">
        <v>3</v>
      </c>
      <c r="AO48" s="0" t="n">
        <v>1182</v>
      </c>
      <c r="AP48" s="0" t="n">
        <v>360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1</v>
      </c>
      <c r="AW48" s="0" t="n">
        <v>-1</v>
      </c>
      <c r="AX48" s="0" t="n">
        <v>239397</v>
      </c>
      <c r="AY48" s="0" t="s">
        <v>86</v>
      </c>
      <c r="AZ48" s="0" t="n">
        <v>379</v>
      </c>
      <c r="BA48" s="0" t="n">
        <v>239776</v>
      </c>
      <c r="BC48" s="0" t="str">
        <f aca="false">$AP48&amp;LEFT($AS48,1)</f>
        <v>360T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379</v>
      </c>
      <c r="BI48" s="1" t="str">
        <f aca="false">IF($BC48=BI$14,$BH48,"")</f>
        <v/>
      </c>
      <c r="BJ48" s="1" t="n">
        <f aca="false">IF($BC48=BJ$14,$BH48,"")</f>
        <v>379</v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6</v>
      </c>
      <c r="C49" s="0" t="n">
        <v>1</v>
      </c>
      <c r="D49" s="0" t="n">
        <v>5</v>
      </c>
      <c r="E49" s="0" t="s">
        <v>78</v>
      </c>
      <c r="F49" s="0" t="n">
        <v>60.123</v>
      </c>
      <c r="G49" s="0" t="n">
        <v>1</v>
      </c>
      <c r="H49" s="0" t="s">
        <v>79</v>
      </c>
      <c r="I49" s="0" t="s">
        <v>80</v>
      </c>
      <c r="J49" s="0" t="n">
        <v>664408611</v>
      </c>
      <c r="K49" s="0" t="s">
        <v>81</v>
      </c>
      <c r="L49" s="0" t="s">
        <v>82</v>
      </c>
      <c r="M49" s="12" t="n">
        <v>0.703877314814815</v>
      </c>
      <c r="N49" s="13" t="n">
        <v>0.287210648148148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25</v>
      </c>
      <c r="AA49" s="0" t="n">
        <v>1</v>
      </c>
      <c r="AB49" s="0" t="n">
        <v>2</v>
      </c>
      <c r="AN49" s="0" t="n">
        <v>1</v>
      </c>
      <c r="AO49" s="0" t="n">
        <v>1392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-9</v>
      </c>
      <c r="AW49" s="0" t="n">
        <v>9</v>
      </c>
      <c r="AX49" s="0" t="n">
        <v>243239</v>
      </c>
      <c r="AY49" s="0" t="s">
        <v>86</v>
      </c>
      <c r="AZ49" s="0" t="n">
        <v>332</v>
      </c>
      <c r="BA49" s="0" t="n">
        <v>243571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332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332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6</v>
      </c>
      <c r="C50" s="0" t="n">
        <v>1</v>
      </c>
      <c r="D50" s="0" t="n">
        <v>5</v>
      </c>
      <c r="E50" s="0" t="s">
        <v>78</v>
      </c>
      <c r="F50" s="0" t="n">
        <v>60.123</v>
      </c>
      <c r="G50" s="0" t="n">
        <v>1</v>
      </c>
      <c r="H50" s="0" t="s">
        <v>79</v>
      </c>
      <c r="I50" s="0" t="s">
        <v>80</v>
      </c>
      <c r="J50" s="0" t="n">
        <v>664408611</v>
      </c>
      <c r="K50" s="0" t="s">
        <v>81</v>
      </c>
      <c r="L50" s="0" t="s">
        <v>82</v>
      </c>
      <c r="M50" s="12" t="n">
        <v>0.703877314814815</v>
      </c>
      <c r="N50" s="13" t="n">
        <v>0.287210648148148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23</v>
      </c>
      <c r="AA50" s="0" t="n">
        <v>1</v>
      </c>
      <c r="AB50" s="0" t="n">
        <v>3</v>
      </c>
      <c r="AN50" s="0" t="n">
        <v>1</v>
      </c>
      <c r="AO50" s="0" t="n">
        <v>1054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-8</v>
      </c>
      <c r="AW50" s="0" t="n">
        <v>8</v>
      </c>
      <c r="AX50" s="0" t="n">
        <v>246732</v>
      </c>
      <c r="AY50" s="0" t="s">
        <v>86</v>
      </c>
      <c r="AZ50" s="0" t="n">
        <v>357</v>
      </c>
      <c r="BA50" s="0" t="n">
        <v>247089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357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357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6</v>
      </c>
      <c r="C51" s="0" t="n">
        <v>1</v>
      </c>
      <c r="D51" s="0" t="n">
        <v>5</v>
      </c>
      <c r="E51" s="0" t="s">
        <v>78</v>
      </c>
      <c r="F51" s="0" t="n">
        <v>60.123</v>
      </c>
      <c r="G51" s="0" t="n">
        <v>1</v>
      </c>
      <c r="H51" s="0" t="s">
        <v>79</v>
      </c>
      <c r="I51" s="0" t="s">
        <v>80</v>
      </c>
      <c r="J51" s="0" t="n">
        <v>664408611</v>
      </c>
      <c r="K51" s="0" t="s">
        <v>81</v>
      </c>
      <c r="L51" s="0" t="s">
        <v>82</v>
      </c>
      <c r="M51" s="12" t="n">
        <v>0.703877314814815</v>
      </c>
      <c r="N51" s="13" t="n">
        <v>0.287210648148148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21</v>
      </c>
      <c r="AA51" s="0" t="n">
        <v>1</v>
      </c>
      <c r="AB51" s="0" t="n">
        <v>4</v>
      </c>
      <c r="AN51" s="0" t="n">
        <v>4</v>
      </c>
      <c r="AO51" s="0" t="n">
        <v>1340</v>
      </c>
      <c r="AP51" s="0" t="n">
        <v>480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-7</v>
      </c>
      <c r="AW51" s="0" t="n">
        <v>7</v>
      </c>
      <c r="AX51" s="0" t="n">
        <v>250391</v>
      </c>
      <c r="AY51" s="0" t="s">
        <v>86</v>
      </c>
      <c r="AZ51" s="0" t="n">
        <v>316</v>
      </c>
      <c r="BA51" s="0" t="n">
        <v>250707</v>
      </c>
      <c r="BC51" s="0" t="str">
        <f aca="false">$AP51&amp;LEFT($AS51,1)</f>
        <v>480T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316</v>
      </c>
      <c r="BI51" s="1" t="str">
        <f aca="false">IF($BC51=BI$14,$BH51,"")</f>
        <v/>
      </c>
      <c r="BJ51" s="1" t="str">
        <f aca="false">IF($BC51=BJ$14,$BH51,"")</f>
        <v/>
      </c>
      <c r="BK51" s="1" t="n">
        <f aca="false">IF($BC51=BK$14,$BH51,"")</f>
        <v>316</v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6</v>
      </c>
      <c r="C52" s="0" t="n">
        <v>1</v>
      </c>
      <c r="D52" s="0" t="n">
        <v>5</v>
      </c>
      <c r="E52" s="0" t="s">
        <v>78</v>
      </c>
      <c r="F52" s="0" t="n">
        <v>60.123</v>
      </c>
      <c r="G52" s="0" t="n">
        <v>1</v>
      </c>
      <c r="H52" s="0" t="s">
        <v>79</v>
      </c>
      <c r="I52" s="0" t="s">
        <v>80</v>
      </c>
      <c r="J52" s="0" t="n">
        <v>664408611</v>
      </c>
      <c r="K52" s="0" t="s">
        <v>81</v>
      </c>
      <c r="L52" s="0" t="s">
        <v>82</v>
      </c>
      <c r="M52" s="12" t="n">
        <v>0.703877314814815</v>
      </c>
      <c r="N52" s="13" t="n">
        <v>0.287210648148148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</v>
      </c>
      <c r="AA52" s="0" t="n">
        <v>1</v>
      </c>
      <c r="AB52" s="0" t="n">
        <v>5</v>
      </c>
      <c r="AN52" s="0" t="n">
        <v>2</v>
      </c>
      <c r="AO52" s="0" t="n">
        <v>1427</v>
      </c>
      <c r="AP52" s="0" t="n">
        <v>240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-10</v>
      </c>
      <c r="AW52" s="0" t="n">
        <v>10</v>
      </c>
      <c r="AX52" s="0" t="n">
        <v>253901</v>
      </c>
      <c r="AY52" s="0" t="s">
        <v>86</v>
      </c>
      <c r="AZ52" s="0" t="n">
        <v>452</v>
      </c>
      <c r="BA52" s="0" t="n">
        <v>254353</v>
      </c>
      <c r="BC52" s="0" t="str">
        <f aca="false">$AP52&amp;LEFT($AS52,1)</f>
        <v>240T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452</v>
      </c>
      <c r="BI52" s="1" t="n">
        <f aca="false">IF($BC52=BI$14,$BH52,"")</f>
        <v>452</v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6</v>
      </c>
      <c r="C53" s="0" t="n">
        <v>1</v>
      </c>
      <c r="D53" s="0" t="n">
        <v>5</v>
      </c>
      <c r="E53" s="0" t="s">
        <v>78</v>
      </c>
      <c r="F53" s="0" t="n">
        <v>60.123</v>
      </c>
      <c r="G53" s="0" t="n">
        <v>1</v>
      </c>
      <c r="H53" s="0" t="s">
        <v>79</v>
      </c>
      <c r="I53" s="0" t="s">
        <v>80</v>
      </c>
      <c r="J53" s="0" t="n">
        <v>664408611</v>
      </c>
      <c r="K53" s="0" t="s">
        <v>81</v>
      </c>
      <c r="L53" s="0" t="s">
        <v>82</v>
      </c>
      <c r="M53" s="12" t="n">
        <v>0.703877314814815</v>
      </c>
      <c r="N53" s="13" t="n">
        <v>0.287210648148148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15</v>
      </c>
      <c r="AA53" s="0" t="n">
        <v>1</v>
      </c>
      <c r="AB53" s="0" t="n">
        <v>6</v>
      </c>
      <c r="AN53" s="0" t="n">
        <v>1</v>
      </c>
      <c r="AO53" s="0" t="n">
        <v>1414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2</v>
      </c>
      <c r="AW53" s="0" t="n">
        <v>-2</v>
      </c>
      <c r="AX53" s="0" t="n">
        <v>257743</v>
      </c>
      <c r="AY53" s="0" t="s">
        <v>86</v>
      </c>
      <c r="AZ53" s="0" t="n">
        <v>267</v>
      </c>
      <c r="BA53" s="0" t="n">
        <v>258010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267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267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6</v>
      </c>
      <c r="C54" s="0" t="n">
        <v>1</v>
      </c>
      <c r="D54" s="0" t="n">
        <v>5</v>
      </c>
      <c r="E54" s="0" t="s">
        <v>78</v>
      </c>
      <c r="F54" s="0" t="n">
        <v>60.123</v>
      </c>
      <c r="G54" s="0" t="n">
        <v>1</v>
      </c>
      <c r="H54" s="0" t="s">
        <v>79</v>
      </c>
      <c r="I54" s="0" t="s">
        <v>80</v>
      </c>
      <c r="J54" s="0" t="n">
        <v>664408611</v>
      </c>
      <c r="K54" s="0" t="s">
        <v>81</v>
      </c>
      <c r="L54" s="0" t="s">
        <v>82</v>
      </c>
      <c r="M54" s="12" t="n">
        <v>0.703877314814815</v>
      </c>
      <c r="N54" s="13" t="n">
        <v>0.287210648148148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30</v>
      </c>
      <c r="AA54" s="0" t="n">
        <v>1</v>
      </c>
      <c r="AB54" s="0" t="n">
        <v>7</v>
      </c>
      <c r="AN54" s="0" t="n">
        <v>4</v>
      </c>
      <c r="AO54" s="0" t="n">
        <v>1230</v>
      </c>
      <c r="AP54" s="0" t="n">
        <v>480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-7</v>
      </c>
      <c r="AW54" s="0" t="n">
        <v>7</v>
      </c>
      <c r="AX54" s="0" t="n">
        <v>261302</v>
      </c>
      <c r="AY54" s="0" t="s">
        <v>86</v>
      </c>
      <c r="AZ54" s="0" t="n">
        <v>325</v>
      </c>
      <c r="BA54" s="0" t="n">
        <v>261627</v>
      </c>
      <c r="BC54" s="0" t="str">
        <f aca="false">$AP54&amp;LEFT($AS54,1)</f>
        <v>480T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325</v>
      </c>
      <c r="BI54" s="1" t="str">
        <f aca="false">IF($BC54=BI$14,$BH54,"")</f>
        <v/>
      </c>
      <c r="BJ54" s="1" t="str">
        <f aca="false">IF($BC54=BJ$14,$BH54,"")</f>
        <v/>
      </c>
      <c r="BK54" s="1" t="n">
        <f aca="false">IF($BC54=BK$14,$BH54,"")</f>
        <v>325</v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6</v>
      </c>
      <c r="C55" s="0" t="n">
        <v>1</v>
      </c>
      <c r="D55" s="0" t="n">
        <v>5</v>
      </c>
      <c r="E55" s="0" t="s">
        <v>78</v>
      </c>
      <c r="F55" s="0" t="n">
        <v>60.123</v>
      </c>
      <c r="G55" s="0" t="n">
        <v>1</v>
      </c>
      <c r="H55" s="0" t="s">
        <v>79</v>
      </c>
      <c r="I55" s="0" t="s">
        <v>80</v>
      </c>
      <c r="J55" s="0" t="n">
        <v>664408611</v>
      </c>
      <c r="K55" s="0" t="s">
        <v>81</v>
      </c>
      <c r="L55" s="0" t="s">
        <v>82</v>
      </c>
      <c r="M55" s="12" t="n">
        <v>0.703877314814815</v>
      </c>
      <c r="N55" s="13" t="n">
        <v>0.287210648148148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16</v>
      </c>
      <c r="AA55" s="0" t="n">
        <v>1</v>
      </c>
      <c r="AB55" s="0" t="n">
        <v>8</v>
      </c>
      <c r="AN55" s="0" t="n">
        <v>6</v>
      </c>
      <c r="AO55" s="0" t="n">
        <v>1062</v>
      </c>
      <c r="AP55" s="0" t="n">
        <v>840</v>
      </c>
      <c r="AQ55" s="0" t="s">
        <v>85</v>
      </c>
      <c r="AR55" s="0" t="s">
        <v>37</v>
      </c>
      <c r="AS55" s="0" t="s">
        <v>56</v>
      </c>
      <c r="AT55" s="0" t="n">
        <v>1</v>
      </c>
      <c r="AV55" s="0" t="n">
        <v>-8</v>
      </c>
      <c r="AW55" s="0" t="n">
        <v>8</v>
      </c>
      <c r="AX55" s="0" t="n">
        <v>265045</v>
      </c>
      <c r="AZ55" s="0" t="n">
        <v>0</v>
      </c>
      <c r="BA55" s="0" t="n">
        <v>0</v>
      </c>
      <c r="BC55" s="0" t="str">
        <f aca="false">$AP55&amp;LEFT($AS55,1)</f>
        <v>840T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n">
        <f aca="false">IF($BD55="Target",IF($AZ55=0,1,""),"")</f>
        <v>1</v>
      </c>
      <c r="BH55" s="1" t="str">
        <f aca="false">IF($BD55="Catch","", IF($AZ55&lt;$BC$11,"",$AZ55))</f>
        <v/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n">
        <f aca="false">IF($BC55=BW$14,$BG55,"")</f>
        <v>1</v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6</v>
      </c>
      <c r="C56" s="0" t="n">
        <v>1</v>
      </c>
      <c r="D56" s="0" t="n">
        <v>5</v>
      </c>
      <c r="E56" s="0" t="s">
        <v>78</v>
      </c>
      <c r="F56" s="0" t="n">
        <v>60.123</v>
      </c>
      <c r="G56" s="0" t="n">
        <v>1</v>
      </c>
      <c r="H56" s="0" t="s">
        <v>79</v>
      </c>
      <c r="I56" s="0" t="s">
        <v>80</v>
      </c>
      <c r="J56" s="0" t="n">
        <v>664408611</v>
      </c>
      <c r="K56" s="0" t="s">
        <v>81</v>
      </c>
      <c r="L56" s="0" t="s">
        <v>82</v>
      </c>
      <c r="M56" s="12" t="n">
        <v>0.703877314814815</v>
      </c>
      <c r="N56" s="13" t="n">
        <v>0.287210648148148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13</v>
      </c>
      <c r="AA56" s="0" t="n">
        <v>1</v>
      </c>
      <c r="AB56" s="0" t="n">
        <v>9</v>
      </c>
      <c r="AF56" s="0" t="n">
        <v>1</v>
      </c>
      <c r="AH56" s="0" t="n">
        <v>1</v>
      </c>
      <c r="AI56" s="0" t="n">
        <v>-1</v>
      </c>
      <c r="AJ56" s="0" t="n">
        <v>268770</v>
      </c>
      <c r="AL56" s="0" t="n">
        <v>0</v>
      </c>
      <c r="AM56" s="0" t="n">
        <v>0</v>
      </c>
      <c r="AN56" s="0" t="n">
        <v>8</v>
      </c>
      <c r="AO56" s="0" t="n">
        <v>1294</v>
      </c>
      <c r="AP56" s="0" t="n">
        <v>600</v>
      </c>
      <c r="AQ56" s="0" t="s">
        <v>87</v>
      </c>
      <c r="AR56" s="0" t="s">
        <v>37</v>
      </c>
      <c r="AS56" s="0" t="s">
        <v>88</v>
      </c>
      <c r="BC56" s="0" t="str">
        <f aca="false">$AP56&amp;LEFT($AS56,1)</f>
        <v>600C</v>
      </c>
      <c r="BD56" s="0" t="str">
        <f aca="false">AS56</f>
        <v>Catch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str">
        <f aca="false">IF($BD56="Catch","", IF($AZ56&lt;$BC$11,"",$AZ56))</f>
        <v/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6</v>
      </c>
      <c r="C57" s="0" t="n">
        <v>1</v>
      </c>
      <c r="D57" s="0" t="n">
        <v>5</v>
      </c>
      <c r="E57" s="0" t="s">
        <v>78</v>
      </c>
      <c r="F57" s="0" t="n">
        <v>60.123</v>
      </c>
      <c r="G57" s="0" t="n">
        <v>1</v>
      </c>
      <c r="H57" s="0" t="s">
        <v>79</v>
      </c>
      <c r="I57" s="0" t="s">
        <v>80</v>
      </c>
      <c r="J57" s="0" t="n">
        <v>664408611</v>
      </c>
      <c r="K57" s="0" t="s">
        <v>81</v>
      </c>
      <c r="L57" s="0" t="s">
        <v>82</v>
      </c>
      <c r="M57" s="12" t="n">
        <v>0.703877314814815</v>
      </c>
      <c r="N57" s="13" t="n">
        <v>0.287210648148148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24</v>
      </c>
      <c r="AA57" s="0" t="n">
        <v>1</v>
      </c>
      <c r="AB57" s="0" t="n">
        <v>10</v>
      </c>
      <c r="AN57" s="0" t="n">
        <v>1</v>
      </c>
      <c r="AO57" s="0" t="n">
        <v>1412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-6</v>
      </c>
      <c r="AW57" s="0" t="n">
        <v>6</v>
      </c>
      <c r="AX57" s="0" t="n">
        <v>272629</v>
      </c>
      <c r="AY57" s="0" t="s">
        <v>86</v>
      </c>
      <c r="AZ57" s="0" t="n">
        <v>458</v>
      </c>
      <c r="BA57" s="0" t="n">
        <v>273087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458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458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6</v>
      </c>
      <c r="C58" s="0" t="n">
        <v>1</v>
      </c>
      <c r="D58" s="0" t="n">
        <v>5</v>
      </c>
      <c r="E58" s="0" t="s">
        <v>78</v>
      </c>
      <c r="F58" s="0" t="n">
        <v>60.123</v>
      </c>
      <c r="G58" s="0" t="n">
        <v>1</v>
      </c>
      <c r="H58" s="0" t="s">
        <v>79</v>
      </c>
      <c r="I58" s="0" t="s">
        <v>80</v>
      </c>
      <c r="J58" s="0" t="n">
        <v>664408611</v>
      </c>
      <c r="K58" s="0" t="s">
        <v>81</v>
      </c>
      <c r="L58" s="0" t="s">
        <v>82</v>
      </c>
      <c r="M58" s="12" t="n">
        <v>0.703877314814815</v>
      </c>
      <c r="N58" s="13" t="n">
        <v>0.287210648148148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5</v>
      </c>
      <c r="AA58" s="0" t="n">
        <v>1</v>
      </c>
      <c r="AB58" s="0" t="n">
        <v>11</v>
      </c>
      <c r="AN58" s="0" t="n">
        <v>7</v>
      </c>
      <c r="AO58" s="0" t="n">
        <v>1056</v>
      </c>
      <c r="AP58" s="0" t="n">
        <v>960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-9</v>
      </c>
      <c r="AW58" s="0" t="n">
        <v>9</v>
      </c>
      <c r="AX58" s="0" t="n">
        <v>276488</v>
      </c>
      <c r="AY58" s="0" t="s">
        <v>86</v>
      </c>
      <c r="AZ58" s="0" t="n">
        <v>463</v>
      </c>
      <c r="BA58" s="0" t="n">
        <v>276951</v>
      </c>
      <c r="BC58" s="0" t="str">
        <f aca="false">$AP58&amp;LEFT($AS58,1)</f>
        <v>960T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463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n">
        <f aca="false">IF($BC58=BO$14,$BH58,"")</f>
        <v>463</v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6</v>
      </c>
      <c r="C59" s="0" t="n">
        <v>1</v>
      </c>
      <c r="D59" s="0" t="n">
        <v>5</v>
      </c>
      <c r="E59" s="0" t="s">
        <v>78</v>
      </c>
      <c r="F59" s="0" t="n">
        <v>60.123</v>
      </c>
      <c r="G59" s="0" t="n">
        <v>1</v>
      </c>
      <c r="H59" s="0" t="s">
        <v>79</v>
      </c>
      <c r="I59" s="0" t="s">
        <v>80</v>
      </c>
      <c r="J59" s="0" t="n">
        <v>664408611</v>
      </c>
      <c r="K59" s="0" t="s">
        <v>81</v>
      </c>
      <c r="L59" s="0" t="s">
        <v>82</v>
      </c>
      <c r="M59" s="12" t="n">
        <v>0.703877314814815</v>
      </c>
      <c r="N59" s="13" t="n">
        <v>0.287210648148148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22</v>
      </c>
      <c r="AA59" s="0" t="n">
        <v>1</v>
      </c>
      <c r="AB59" s="0" t="n">
        <v>12</v>
      </c>
      <c r="AN59" s="0" t="n">
        <v>1</v>
      </c>
      <c r="AO59" s="0" t="n">
        <v>1383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5</v>
      </c>
      <c r="AW59" s="0" t="n">
        <v>-5</v>
      </c>
      <c r="AX59" s="0" t="n">
        <v>280297</v>
      </c>
      <c r="AY59" s="0" t="s">
        <v>86</v>
      </c>
      <c r="AZ59" s="0" t="n">
        <v>714</v>
      </c>
      <c r="BA59" s="0" t="n">
        <v>281011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714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714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6</v>
      </c>
      <c r="C60" s="0" t="n">
        <v>1</v>
      </c>
      <c r="D60" s="0" t="n">
        <v>5</v>
      </c>
      <c r="E60" s="0" t="s">
        <v>78</v>
      </c>
      <c r="F60" s="0" t="n">
        <v>60.123</v>
      </c>
      <c r="G60" s="0" t="n">
        <v>1</v>
      </c>
      <c r="H60" s="0" t="s">
        <v>79</v>
      </c>
      <c r="I60" s="0" t="s">
        <v>80</v>
      </c>
      <c r="J60" s="0" t="n">
        <v>664408611</v>
      </c>
      <c r="K60" s="0" t="s">
        <v>81</v>
      </c>
      <c r="L60" s="0" t="s">
        <v>82</v>
      </c>
      <c r="M60" s="12" t="n">
        <v>0.703877314814815</v>
      </c>
      <c r="N60" s="13" t="n">
        <v>0.287210648148148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</v>
      </c>
      <c r="AA60" s="0" t="n">
        <v>1</v>
      </c>
      <c r="AB60" s="0" t="n">
        <v>13</v>
      </c>
      <c r="AN60" s="0" t="n">
        <v>5</v>
      </c>
      <c r="AO60" s="0" t="n">
        <v>1329</v>
      </c>
      <c r="AP60" s="0" t="n">
        <v>720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2</v>
      </c>
      <c r="AW60" s="0" t="n">
        <v>-2</v>
      </c>
      <c r="AX60" s="0" t="n">
        <v>284189</v>
      </c>
      <c r="AY60" s="0" t="s">
        <v>86</v>
      </c>
      <c r="AZ60" s="0" t="n">
        <v>326</v>
      </c>
      <c r="BA60" s="0" t="n">
        <v>284515</v>
      </c>
      <c r="BC60" s="0" t="str">
        <f aca="false">$AP60&amp;LEFT($AS60,1)</f>
        <v>720T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326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n">
        <f aca="false">IF($BC60=BM$14,$BH60,"")</f>
        <v>326</v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6</v>
      </c>
      <c r="C61" s="0" t="n">
        <v>1</v>
      </c>
      <c r="D61" s="0" t="n">
        <v>5</v>
      </c>
      <c r="E61" s="0" t="s">
        <v>78</v>
      </c>
      <c r="F61" s="0" t="n">
        <v>60.123</v>
      </c>
      <c r="G61" s="0" t="n">
        <v>1</v>
      </c>
      <c r="H61" s="0" t="s">
        <v>79</v>
      </c>
      <c r="I61" s="0" t="s">
        <v>80</v>
      </c>
      <c r="J61" s="0" t="n">
        <v>664408611</v>
      </c>
      <c r="K61" s="0" t="s">
        <v>81</v>
      </c>
      <c r="L61" s="0" t="s">
        <v>82</v>
      </c>
      <c r="M61" s="12" t="n">
        <v>0.703877314814815</v>
      </c>
      <c r="N61" s="13" t="n">
        <v>0.287210648148148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33</v>
      </c>
      <c r="AA61" s="0" t="n">
        <v>1</v>
      </c>
      <c r="AB61" s="0" t="n">
        <v>14</v>
      </c>
      <c r="AN61" s="0" t="n">
        <v>5</v>
      </c>
      <c r="AO61" s="0" t="n">
        <v>1024</v>
      </c>
      <c r="AP61" s="0" t="n">
        <v>720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-6</v>
      </c>
      <c r="AW61" s="0" t="n">
        <v>6</v>
      </c>
      <c r="AX61" s="0" t="n">
        <v>287781</v>
      </c>
      <c r="AY61" s="0" t="s">
        <v>86</v>
      </c>
      <c r="AZ61" s="0" t="n">
        <v>408</v>
      </c>
      <c r="BA61" s="0" t="n">
        <v>288189</v>
      </c>
      <c r="BC61" s="0" t="str">
        <f aca="false">$AP61&amp;LEFT($AS61,1)</f>
        <v>720T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408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n">
        <f aca="false">IF($BC61=BM$14,$BH61,"")</f>
        <v>408</v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6</v>
      </c>
      <c r="C62" s="0" t="n">
        <v>1</v>
      </c>
      <c r="D62" s="0" t="n">
        <v>5</v>
      </c>
      <c r="E62" s="0" t="s">
        <v>78</v>
      </c>
      <c r="F62" s="0" t="n">
        <v>60.123</v>
      </c>
      <c r="G62" s="0" t="n">
        <v>1</v>
      </c>
      <c r="H62" s="0" t="s">
        <v>79</v>
      </c>
      <c r="I62" s="0" t="s">
        <v>80</v>
      </c>
      <c r="J62" s="0" t="n">
        <v>664408611</v>
      </c>
      <c r="K62" s="0" t="s">
        <v>81</v>
      </c>
      <c r="L62" s="0" t="s">
        <v>82</v>
      </c>
      <c r="M62" s="12" t="n">
        <v>0.703877314814815</v>
      </c>
      <c r="N62" s="13" t="n">
        <v>0.287210648148148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26</v>
      </c>
      <c r="AA62" s="0" t="n">
        <v>1</v>
      </c>
      <c r="AB62" s="0" t="n">
        <v>15</v>
      </c>
      <c r="AN62" s="0" t="n">
        <v>1</v>
      </c>
      <c r="AO62" s="0" t="n">
        <v>1436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-6</v>
      </c>
      <c r="AW62" s="0" t="n">
        <v>6</v>
      </c>
      <c r="AX62" s="0" t="n">
        <v>291657</v>
      </c>
      <c r="AY62" s="0" t="s">
        <v>86</v>
      </c>
      <c r="AZ62" s="0" t="n">
        <v>309</v>
      </c>
      <c r="BA62" s="0" t="n">
        <v>291966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309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309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6</v>
      </c>
      <c r="C63" s="0" t="n">
        <v>1</v>
      </c>
      <c r="D63" s="0" t="n">
        <v>5</v>
      </c>
      <c r="E63" s="0" t="s">
        <v>78</v>
      </c>
      <c r="F63" s="0" t="n">
        <v>60.123</v>
      </c>
      <c r="G63" s="0" t="n">
        <v>1</v>
      </c>
      <c r="H63" s="0" t="s">
        <v>79</v>
      </c>
      <c r="I63" s="0" t="s">
        <v>80</v>
      </c>
      <c r="J63" s="0" t="n">
        <v>664408611</v>
      </c>
      <c r="K63" s="0" t="s">
        <v>81</v>
      </c>
      <c r="L63" s="0" t="s">
        <v>82</v>
      </c>
      <c r="M63" s="12" t="n">
        <v>0.703877314814815</v>
      </c>
      <c r="N63" s="13" t="n">
        <v>0.287210648148148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8</v>
      </c>
      <c r="AA63" s="0" t="n">
        <v>1</v>
      </c>
      <c r="AB63" s="0" t="n">
        <v>16</v>
      </c>
      <c r="AN63" s="0" t="n">
        <v>1</v>
      </c>
      <c r="AO63" s="0" t="n">
        <v>1222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-3</v>
      </c>
      <c r="AW63" s="0" t="n">
        <v>3</v>
      </c>
      <c r="AX63" s="0" t="n">
        <v>295316</v>
      </c>
      <c r="AY63" s="0" t="s">
        <v>86</v>
      </c>
      <c r="AZ63" s="0" t="n">
        <v>331</v>
      </c>
      <c r="BA63" s="0" t="n">
        <v>295647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331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331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6</v>
      </c>
      <c r="C64" s="0" t="n">
        <v>1</v>
      </c>
      <c r="D64" s="0" t="n">
        <v>5</v>
      </c>
      <c r="E64" s="0" t="s">
        <v>78</v>
      </c>
      <c r="F64" s="0" t="n">
        <v>60.123</v>
      </c>
      <c r="G64" s="0" t="n">
        <v>1</v>
      </c>
      <c r="H64" s="0" t="s">
        <v>79</v>
      </c>
      <c r="I64" s="0" t="s">
        <v>80</v>
      </c>
      <c r="J64" s="0" t="n">
        <v>664408611</v>
      </c>
      <c r="K64" s="0" t="s">
        <v>81</v>
      </c>
      <c r="L64" s="0" t="s">
        <v>82</v>
      </c>
      <c r="M64" s="12" t="n">
        <v>0.703877314814815</v>
      </c>
      <c r="N64" s="13" t="n">
        <v>0.287210648148148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27</v>
      </c>
      <c r="AA64" s="0" t="n">
        <v>1</v>
      </c>
      <c r="AB64" s="0" t="n">
        <v>17</v>
      </c>
      <c r="AN64" s="0" t="n">
        <v>7</v>
      </c>
      <c r="AO64" s="0" t="n">
        <v>1441</v>
      </c>
      <c r="AP64" s="0" t="n">
        <v>960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-3</v>
      </c>
      <c r="AW64" s="0" t="n">
        <v>3</v>
      </c>
      <c r="AX64" s="0" t="n">
        <v>299557</v>
      </c>
      <c r="AY64" s="0" t="s">
        <v>86</v>
      </c>
      <c r="AZ64" s="0" t="n">
        <v>294</v>
      </c>
      <c r="BA64" s="0" t="n">
        <v>299851</v>
      </c>
      <c r="BC64" s="0" t="str">
        <f aca="false">$AP64&amp;LEFT($AS64,1)</f>
        <v>960T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294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n">
        <f aca="false">IF($BC64=BO$14,$BH64,"")</f>
        <v>294</v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6</v>
      </c>
      <c r="C65" s="0" t="n">
        <v>1</v>
      </c>
      <c r="D65" s="0" t="n">
        <v>5</v>
      </c>
      <c r="E65" s="0" t="s">
        <v>78</v>
      </c>
      <c r="F65" s="0" t="n">
        <v>60.123</v>
      </c>
      <c r="G65" s="0" t="n">
        <v>1</v>
      </c>
      <c r="H65" s="0" t="s">
        <v>79</v>
      </c>
      <c r="I65" s="0" t="s">
        <v>80</v>
      </c>
      <c r="J65" s="0" t="n">
        <v>664408611</v>
      </c>
      <c r="K65" s="0" t="s">
        <v>81</v>
      </c>
      <c r="L65" s="0" t="s">
        <v>82</v>
      </c>
      <c r="M65" s="12" t="n">
        <v>0.703877314814815</v>
      </c>
      <c r="N65" s="13" t="n">
        <v>0.287210648148148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6</v>
      </c>
      <c r="AA65" s="0" t="n">
        <v>1</v>
      </c>
      <c r="AB65" s="0" t="n">
        <v>18</v>
      </c>
      <c r="AN65" s="0" t="n">
        <v>2</v>
      </c>
      <c r="AO65" s="0" t="n">
        <v>1035</v>
      </c>
      <c r="AP65" s="0" t="n">
        <v>240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1</v>
      </c>
      <c r="AW65" s="0" t="n">
        <v>-1</v>
      </c>
      <c r="AX65" s="0" t="n">
        <v>302668</v>
      </c>
      <c r="AY65" s="0" t="s">
        <v>86</v>
      </c>
      <c r="AZ65" s="0" t="n">
        <v>566</v>
      </c>
      <c r="BA65" s="0" t="n">
        <v>303234</v>
      </c>
      <c r="BC65" s="0" t="str">
        <f aca="false">$AP65&amp;LEFT($AS65,1)</f>
        <v>240T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566</v>
      </c>
      <c r="BI65" s="1" t="n">
        <f aca="false">IF($BC65=BI$14,$BH65,"")</f>
        <v>566</v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6</v>
      </c>
      <c r="C66" s="0" t="n">
        <v>1</v>
      </c>
      <c r="D66" s="0" t="n">
        <v>5</v>
      </c>
      <c r="E66" s="0" t="s">
        <v>78</v>
      </c>
      <c r="F66" s="0" t="n">
        <v>60.123</v>
      </c>
      <c r="G66" s="0" t="n">
        <v>1</v>
      </c>
      <c r="H66" s="0" t="s">
        <v>79</v>
      </c>
      <c r="I66" s="0" t="s">
        <v>80</v>
      </c>
      <c r="J66" s="0" t="n">
        <v>664408611</v>
      </c>
      <c r="K66" s="0" t="s">
        <v>81</v>
      </c>
      <c r="L66" s="0" t="s">
        <v>82</v>
      </c>
      <c r="M66" s="12" t="n">
        <v>0.703877314814815</v>
      </c>
      <c r="N66" s="13" t="n">
        <v>0.287210648148148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12</v>
      </c>
      <c r="AA66" s="0" t="n">
        <v>1</v>
      </c>
      <c r="AB66" s="0" t="n">
        <v>19</v>
      </c>
      <c r="AN66" s="0" t="n">
        <v>1</v>
      </c>
      <c r="AO66" s="0" t="n">
        <v>1391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-10</v>
      </c>
      <c r="AW66" s="0" t="n">
        <v>10</v>
      </c>
      <c r="AX66" s="0" t="n">
        <v>306510</v>
      </c>
      <c r="AY66" s="0" t="s">
        <v>86</v>
      </c>
      <c r="AZ66" s="0" t="n">
        <v>414</v>
      </c>
      <c r="BA66" s="0" t="n">
        <v>306924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414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414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6</v>
      </c>
      <c r="C67" s="0" t="n">
        <v>1</v>
      </c>
      <c r="D67" s="0" t="n">
        <v>5</v>
      </c>
      <c r="E67" s="0" t="s">
        <v>78</v>
      </c>
      <c r="F67" s="0" t="n">
        <v>60.123</v>
      </c>
      <c r="G67" s="0" t="n">
        <v>1</v>
      </c>
      <c r="H67" s="0" t="s">
        <v>79</v>
      </c>
      <c r="I67" s="0" t="s">
        <v>80</v>
      </c>
      <c r="J67" s="0" t="n">
        <v>664408611</v>
      </c>
      <c r="K67" s="0" t="s">
        <v>81</v>
      </c>
      <c r="L67" s="0" t="s">
        <v>82</v>
      </c>
      <c r="M67" s="12" t="n">
        <v>0.703877314814815</v>
      </c>
      <c r="N67" s="13" t="n">
        <v>0.287210648148148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10</v>
      </c>
      <c r="AA67" s="0" t="n">
        <v>1</v>
      </c>
      <c r="AB67" s="0" t="n">
        <v>20</v>
      </c>
      <c r="AN67" s="0" t="n">
        <v>2</v>
      </c>
      <c r="AO67" s="0" t="n">
        <v>1105</v>
      </c>
      <c r="AP67" s="0" t="n">
        <v>240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-2</v>
      </c>
      <c r="AW67" s="0" t="n">
        <v>2</v>
      </c>
      <c r="AX67" s="0" t="n">
        <v>309687</v>
      </c>
      <c r="AY67" s="0" t="s">
        <v>86</v>
      </c>
      <c r="AZ67" s="0" t="n">
        <v>505</v>
      </c>
      <c r="BA67" s="0" t="n">
        <v>310192</v>
      </c>
      <c r="BC67" s="0" t="str">
        <f aca="false">$AP67&amp;LEFT($AS67,1)</f>
        <v>240T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505</v>
      </c>
      <c r="BI67" s="1" t="n">
        <f aca="false">IF($BC67=BI$14,$BH67,"")</f>
        <v>505</v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6</v>
      </c>
      <c r="C68" s="0" t="n">
        <v>1</v>
      </c>
      <c r="D68" s="0" t="n">
        <v>5</v>
      </c>
      <c r="E68" s="0" t="s">
        <v>78</v>
      </c>
      <c r="F68" s="0" t="n">
        <v>60.123</v>
      </c>
      <c r="G68" s="0" t="n">
        <v>1</v>
      </c>
      <c r="H68" s="0" t="s">
        <v>79</v>
      </c>
      <c r="I68" s="0" t="s">
        <v>80</v>
      </c>
      <c r="J68" s="0" t="n">
        <v>664408611</v>
      </c>
      <c r="K68" s="0" t="s">
        <v>81</v>
      </c>
      <c r="L68" s="0" t="s">
        <v>82</v>
      </c>
      <c r="M68" s="12" t="n">
        <v>0.703877314814815</v>
      </c>
      <c r="N68" s="13" t="n">
        <v>0.287210648148148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9</v>
      </c>
      <c r="AA68" s="0" t="n">
        <v>1</v>
      </c>
      <c r="AB68" s="0" t="n">
        <v>21</v>
      </c>
      <c r="AN68" s="0" t="n">
        <v>3</v>
      </c>
      <c r="AO68" s="0" t="n">
        <v>1187</v>
      </c>
      <c r="AP68" s="0" t="n">
        <v>360</v>
      </c>
      <c r="AQ68" s="0" t="s">
        <v>85</v>
      </c>
      <c r="AR68" s="0" t="s">
        <v>37</v>
      </c>
      <c r="AS68" s="0" t="s">
        <v>56</v>
      </c>
      <c r="AT68" s="0" t="n">
        <v>1</v>
      </c>
      <c r="AV68" s="0" t="n">
        <v>-8</v>
      </c>
      <c r="AW68" s="0" t="n">
        <v>8</v>
      </c>
      <c r="AX68" s="0" t="n">
        <v>313080</v>
      </c>
      <c r="AZ68" s="0" t="n">
        <v>0</v>
      </c>
      <c r="BA68" s="0" t="n">
        <v>0</v>
      </c>
      <c r="BC68" s="0" t="str">
        <f aca="false">$AP68&amp;LEFT($AS68,1)</f>
        <v>360T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n">
        <f aca="false">IF($BD68="Target",IF($AZ68=0,1,""),"")</f>
        <v>1</v>
      </c>
      <c r="BH68" s="1" t="str">
        <f aca="false">IF($BD68="Catch","", IF($AZ68&lt;$BC$11,"",$AZ68))</f>
        <v/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n">
        <f aca="false">IF($BC68=BS$14,$BG68,"")</f>
        <v>1</v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6</v>
      </c>
      <c r="C69" s="0" t="n">
        <v>1</v>
      </c>
      <c r="D69" s="0" t="n">
        <v>5</v>
      </c>
      <c r="E69" s="0" t="s">
        <v>78</v>
      </c>
      <c r="F69" s="0" t="n">
        <v>60.123</v>
      </c>
      <c r="G69" s="0" t="n">
        <v>1</v>
      </c>
      <c r="H69" s="0" t="s">
        <v>79</v>
      </c>
      <c r="I69" s="0" t="s">
        <v>80</v>
      </c>
      <c r="J69" s="0" t="n">
        <v>664408611</v>
      </c>
      <c r="K69" s="0" t="s">
        <v>81</v>
      </c>
      <c r="L69" s="0" t="s">
        <v>82</v>
      </c>
      <c r="M69" s="12" t="n">
        <v>0.703877314814815</v>
      </c>
      <c r="N69" s="13" t="n">
        <v>0.287210648148148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17</v>
      </c>
      <c r="AA69" s="0" t="n">
        <v>1</v>
      </c>
      <c r="AB69" s="0" t="n">
        <v>22</v>
      </c>
      <c r="AN69" s="0" t="n">
        <v>1</v>
      </c>
      <c r="AO69" s="0" t="n">
        <v>1361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1</v>
      </c>
      <c r="AW69" s="0" t="n">
        <v>-1</v>
      </c>
      <c r="AX69" s="0" t="n">
        <v>316872</v>
      </c>
      <c r="AY69" s="0" t="s">
        <v>86</v>
      </c>
      <c r="AZ69" s="0" t="n">
        <v>313</v>
      </c>
      <c r="BA69" s="0" t="n">
        <v>317185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313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313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6</v>
      </c>
      <c r="C70" s="0" t="n">
        <v>1</v>
      </c>
      <c r="D70" s="0" t="n">
        <v>5</v>
      </c>
      <c r="E70" s="0" t="s">
        <v>78</v>
      </c>
      <c r="F70" s="0" t="n">
        <v>60.123</v>
      </c>
      <c r="G70" s="0" t="n">
        <v>1</v>
      </c>
      <c r="H70" s="0" t="s">
        <v>79</v>
      </c>
      <c r="I70" s="0" t="s">
        <v>80</v>
      </c>
      <c r="J70" s="0" t="n">
        <v>664408611</v>
      </c>
      <c r="K70" s="0" t="s">
        <v>81</v>
      </c>
      <c r="L70" s="0" t="s">
        <v>82</v>
      </c>
      <c r="M70" s="12" t="n">
        <v>0.703877314814815</v>
      </c>
      <c r="N70" s="13" t="n">
        <v>0.287210648148148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31</v>
      </c>
      <c r="AA70" s="0" t="n">
        <v>1</v>
      </c>
      <c r="AB70" s="0" t="n">
        <v>23</v>
      </c>
      <c r="AN70" s="0" t="n">
        <v>6</v>
      </c>
      <c r="AO70" s="0" t="n">
        <v>1083</v>
      </c>
      <c r="AP70" s="0" t="n">
        <v>840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5</v>
      </c>
      <c r="AW70" s="0" t="n">
        <v>-5</v>
      </c>
      <c r="AX70" s="0" t="n">
        <v>320631</v>
      </c>
      <c r="AY70" s="0" t="s">
        <v>86</v>
      </c>
      <c r="AZ70" s="0" t="n">
        <v>206</v>
      </c>
      <c r="BA70" s="0" t="n">
        <v>320837</v>
      </c>
      <c r="BC70" s="0" t="str">
        <f aca="false">$AP70&amp;LEFT($AS70,1)</f>
        <v>840T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206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n">
        <f aca="false">IF($BC70=BN$14,$BH70,"")</f>
        <v>206</v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6</v>
      </c>
      <c r="C71" s="0" t="n">
        <v>1</v>
      </c>
      <c r="D71" s="0" t="n">
        <v>5</v>
      </c>
      <c r="E71" s="0" t="s">
        <v>78</v>
      </c>
      <c r="F71" s="0" t="n">
        <v>60.123</v>
      </c>
      <c r="G71" s="0" t="n">
        <v>1</v>
      </c>
      <c r="H71" s="0" t="s">
        <v>79</v>
      </c>
      <c r="I71" s="0" t="s">
        <v>80</v>
      </c>
      <c r="J71" s="0" t="n">
        <v>664408611</v>
      </c>
      <c r="K71" s="0" t="s">
        <v>81</v>
      </c>
      <c r="L71" s="0" t="s">
        <v>82</v>
      </c>
      <c r="M71" s="12" t="n">
        <v>0.703877314814815</v>
      </c>
      <c r="N71" s="13" t="n">
        <v>0.287210648148148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</v>
      </c>
      <c r="AA71" s="0" t="n">
        <v>1</v>
      </c>
      <c r="AB71" s="0" t="n">
        <v>24</v>
      </c>
      <c r="AN71" s="0" t="n">
        <v>6</v>
      </c>
      <c r="AO71" s="0" t="n">
        <v>1094</v>
      </c>
      <c r="AP71" s="0" t="n">
        <v>840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3</v>
      </c>
      <c r="AW71" s="0" t="n">
        <v>-3</v>
      </c>
      <c r="AX71" s="0" t="n">
        <v>324407</v>
      </c>
      <c r="AY71" s="0" t="s">
        <v>86</v>
      </c>
      <c r="AZ71" s="0" t="n">
        <v>405</v>
      </c>
      <c r="BA71" s="0" t="n">
        <v>324812</v>
      </c>
      <c r="BC71" s="0" t="str">
        <f aca="false">$AP71&amp;LEFT($AS71,1)</f>
        <v>840T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405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n">
        <f aca="false">IF($BC71=BN$14,$BH71,"")</f>
        <v>405</v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6</v>
      </c>
      <c r="C72" s="0" t="n">
        <v>1</v>
      </c>
      <c r="D72" s="0" t="n">
        <v>5</v>
      </c>
      <c r="E72" s="0" t="s">
        <v>78</v>
      </c>
      <c r="F72" s="0" t="n">
        <v>60.123</v>
      </c>
      <c r="G72" s="0" t="n">
        <v>1</v>
      </c>
      <c r="H72" s="0" t="s">
        <v>79</v>
      </c>
      <c r="I72" s="0" t="s">
        <v>80</v>
      </c>
      <c r="J72" s="0" t="n">
        <v>664408611</v>
      </c>
      <c r="K72" s="0" t="s">
        <v>81</v>
      </c>
      <c r="L72" s="0" t="s">
        <v>82</v>
      </c>
      <c r="M72" s="12" t="n">
        <v>0.703877314814815</v>
      </c>
      <c r="N72" s="13" t="n">
        <v>0.287210648148148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4</v>
      </c>
      <c r="AA72" s="0" t="n">
        <v>1</v>
      </c>
      <c r="AB72" s="0" t="n">
        <v>25</v>
      </c>
      <c r="AN72" s="0" t="n">
        <v>4</v>
      </c>
      <c r="AO72" s="0" t="n">
        <v>1341</v>
      </c>
      <c r="AP72" s="0" t="n">
        <v>480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5</v>
      </c>
      <c r="AW72" s="0" t="n">
        <v>-5</v>
      </c>
      <c r="AX72" s="0" t="n">
        <v>328066</v>
      </c>
      <c r="AY72" s="0" t="s">
        <v>86</v>
      </c>
      <c r="AZ72" s="0" t="n">
        <v>688</v>
      </c>
      <c r="BA72" s="0" t="n">
        <v>328754</v>
      </c>
      <c r="BC72" s="0" t="str">
        <f aca="false">$AP72&amp;LEFT($AS72,1)</f>
        <v>480T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688</v>
      </c>
      <c r="BI72" s="1" t="str">
        <f aca="false">IF($BC72=BI$14,$BH72,"")</f>
        <v/>
      </c>
      <c r="BJ72" s="1" t="str">
        <f aca="false">IF($BC72=BJ$14,$BH72,"")</f>
        <v/>
      </c>
      <c r="BK72" s="1" t="n">
        <f aca="false">IF($BC72=BK$14,$BH72,"")</f>
        <v>688</v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6</v>
      </c>
      <c r="C73" s="0" t="n">
        <v>1</v>
      </c>
      <c r="D73" s="0" t="n">
        <v>5</v>
      </c>
      <c r="E73" s="0" t="s">
        <v>78</v>
      </c>
      <c r="F73" s="0" t="n">
        <v>60.123</v>
      </c>
      <c r="G73" s="0" t="n">
        <v>1</v>
      </c>
      <c r="H73" s="0" t="s">
        <v>79</v>
      </c>
      <c r="I73" s="0" t="s">
        <v>80</v>
      </c>
      <c r="J73" s="0" t="n">
        <v>664408611</v>
      </c>
      <c r="K73" s="0" t="s">
        <v>81</v>
      </c>
      <c r="L73" s="0" t="s">
        <v>82</v>
      </c>
      <c r="M73" s="12" t="n">
        <v>0.703877314814815</v>
      </c>
      <c r="N73" s="13" t="n">
        <v>0.287210648148148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20</v>
      </c>
      <c r="AA73" s="0" t="n">
        <v>1</v>
      </c>
      <c r="AB73" s="0" t="n">
        <v>26</v>
      </c>
      <c r="AN73" s="0" t="n">
        <v>7</v>
      </c>
      <c r="AO73" s="0" t="n">
        <v>1096</v>
      </c>
      <c r="AP73" s="0" t="n">
        <v>960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-7</v>
      </c>
      <c r="AW73" s="0" t="n">
        <v>7</v>
      </c>
      <c r="AX73" s="0" t="n">
        <v>331974</v>
      </c>
      <c r="AY73" s="0" t="s">
        <v>86</v>
      </c>
      <c r="AZ73" s="0" t="n">
        <v>774</v>
      </c>
      <c r="BA73" s="0" t="n">
        <v>332748</v>
      </c>
      <c r="BC73" s="0" t="str">
        <f aca="false">$AP73&amp;LEFT($AS73,1)</f>
        <v>960T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774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n">
        <f aca="false">IF($BC73=BO$14,$BH73,"")</f>
        <v>774</v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6</v>
      </c>
      <c r="C74" s="0" t="n">
        <v>1</v>
      </c>
      <c r="D74" s="0" t="n">
        <v>5</v>
      </c>
      <c r="E74" s="0" t="s">
        <v>78</v>
      </c>
      <c r="F74" s="0" t="n">
        <v>60.123</v>
      </c>
      <c r="G74" s="0" t="n">
        <v>1</v>
      </c>
      <c r="H74" s="0" t="s">
        <v>79</v>
      </c>
      <c r="I74" s="0" t="s">
        <v>80</v>
      </c>
      <c r="J74" s="0" t="n">
        <v>664408611</v>
      </c>
      <c r="K74" s="0" t="s">
        <v>81</v>
      </c>
      <c r="L74" s="0" t="s">
        <v>82</v>
      </c>
      <c r="M74" s="12" t="n">
        <v>0.703877314814815</v>
      </c>
      <c r="N74" s="13" t="n">
        <v>0.287210648148148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7</v>
      </c>
      <c r="AA74" s="0" t="n">
        <v>1</v>
      </c>
      <c r="AB74" s="0" t="n">
        <v>27</v>
      </c>
      <c r="AN74" s="0" t="n">
        <v>1</v>
      </c>
      <c r="AO74" s="0" t="n">
        <v>1005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-5</v>
      </c>
      <c r="AW74" s="0" t="n">
        <v>5</v>
      </c>
      <c r="AX74" s="0" t="n">
        <v>335417</v>
      </c>
      <c r="AY74" s="0" t="s">
        <v>86</v>
      </c>
      <c r="AZ74" s="0" t="n">
        <v>488</v>
      </c>
      <c r="BA74" s="0" t="n">
        <v>335905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488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488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6</v>
      </c>
      <c r="C75" s="0" t="n">
        <v>1</v>
      </c>
      <c r="D75" s="0" t="n">
        <v>5</v>
      </c>
      <c r="E75" s="0" t="s">
        <v>78</v>
      </c>
      <c r="F75" s="0" t="n">
        <v>60.123</v>
      </c>
      <c r="G75" s="0" t="n">
        <v>1</v>
      </c>
      <c r="H75" s="0" t="s">
        <v>79</v>
      </c>
      <c r="I75" s="0" t="s">
        <v>80</v>
      </c>
      <c r="J75" s="0" t="n">
        <v>664408611</v>
      </c>
      <c r="K75" s="0" t="s">
        <v>81</v>
      </c>
      <c r="L75" s="0" t="s">
        <v>82</v>
      </c>
      <c r="M75" s="12" t="n">
        <v>0.703877314814815</v>
      </c>
      <c r="N75" s="13" t="n">
        <v>0.287210648148148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14</v>
      </c>
      <c r="AA75" s="0" t="n">
        <v>1</v>
      </c>
      <c r="AB75" s="0" t="n">
        <v>28</v>
      </c>
      <c r="AF75" s="0" t="n">
        <v>0</v>
      </c>
      <c r="AH75" s="0" t="n">
        <v>-2</v>
      </c>
      <c r="AI75" s="0" t="n">
        <v>2</v>
      </c>
      <c r="AJ75" s="0" t="n">
        <v>338977</v>
      </c>
      <c r="AK75" s="0" t="s">
        <v>86</v>
      </c>
      <c r="AL75" s="0" t="n">
        <v>172</v>
      </c>
      <c r="AM75" s="0" t="n">
        <v>339149</v>
      </c>
      <c r="AN75" s="0" t="n">
        <v>8</v>
      </c>
      <c r="AO75" s="0" t="n">
        <v>1123</v>
      </c>
      <c r="AP75" s="0" t="n">
        <v>600</v>
      </c>
      <c r="AQ75" s="0" t="s">
        <v>87</v>
      </c>
      <c r="AR75" s="0" t="s">
        <v>37</v>
      </c>
      <c r="AS75" s="0" t="s">
        <v>88</v>
      </c>
      <c r="BC75" s="0" t="str">
        <f aca="false">$AP75&amp;LEFT($AS75,1)</f>
        <v>600C</v>
      </c>
      <c r="BD75" s="0" t="str">
        <f aca="false">AS75</f>
        <v>Catch</v>
      </c>
      <c r="BE75" s="1" t="n">
        <f aca="false">IF($BD75="catch",IF($AL75&gt;0,1,""),"")</f>
        <v>1</v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str">
        <f aca="false">IF($BD75="Catch","", IF($AZ75&lt;$BC$11,"",$AZ75))</f>
        <v/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6</v>
      </c>
      <c r="C76" s="0" t="n">
        <v>1</v>
      </c>
      <c r="D76" s="0" t="n">
        <v>5</v>
      </c>
      <c r="E76" s="0" t="s">
        <v>78</v>
      </c>
      <c r="F76" s="0" t="n">
        <v>60.123</v>
      </c>
      <c r="G76" s="0" t="n">
        <v>1</v>
      </c>
      <c r="H76" s="0" t="s">
        <v>79</v>
      </c>
      <c r="I76" s="0" t="s">
        <v>80</v>
      </c>
      <c r="J76" s="0" t="n">
        <v>664408611</v>
      </c>
      <c r="K76" s="0" t="s">
        <v>81</v>
      </c>
      <c r="L76" s="0" t="s">
        <v>82</v>
      </c>
      <c r="M76" s="12" t="n">
        <v>0.703877314814815</v>
      </c>
      <c r="N76" s="13" t="n">
        <v>0.287210648148148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19</v>
      </c>
      <c r="AA76" s="0" t="n">
        <v>1</v>
      </c>
      <c r="AB76" s="0" t="n">
        <v>29</v>
      </c>
      <c r="AF76" s="0" t="n">
        <v>1</v>
      </c>
      <c r="AH76" s="0" t="n">
        <v>-4</v>
      </c>
      <c r="AI76" s="0" t="n">
        <v>4</v>
      </c>
      <c r="AJ76" s="0" t="n">
        <v>342669</v>
      </c>
      <c r="AL76" s="0" t="n">
        <v>0</v>
      </c>
      <c r="AM76" s="0" t="n">
        <v>0</v>
      </c>
      <c r="AN76" s="0" t="n">
        <v>8</v>
      </c>
      <c r="AO76" s="0" t="n">
        <v>1250</v>
      </c>
      <c r="AP76" s="0" t="n">
        <v>600</v>
      </c>
      <c r="AQ76" s="0" t="s">
        <v>87</v>
      </c>
      <c r="AR76" s="0" t="s">
        <v>37</v>
      </c>
      <c r="AS76" s="0" t="s">
        <v>88</v>
      </c>
      <c r="BC76" s="0" t="str">
        <f aca="false">$AP76&amp;LEFT($AS76,1)</f>
        <v>600C</v>
      </c>
      <c r="BD76" s="0" t="str">
        <f aca="false">AS76</f>
        <v>Catch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6</v>
      </c>
      <c r="C77" s="0" t="n">
        <v>1</v>
      </c>
      <c r="D77" s="0" t="n">
        <v>5</v>
      </c>
      <c r="E77" s="0" t="s">
        <v>78</v>
      </c>
      <c r="F77" s="0" t="n">
        <v>60.123</v>
      </c>
      <c r="G77" s="0" t="n">
        <v>1</v>
      </c>
      <c r="H77" s="0" t="s">
        <v>79</v>
      </c>
      <c r="I77" s="0" t="s">
        <v>80</v>
      </c>
      <c r="J77" s="0" t="n">
        <v>664408611</v>
      </c>
      <c r="K77" s="0" t="s">
        <v>81</v>
      </c>
      <c r="L77" s="0" t="s">
        <v>82</v>
      </c>
      <c r="M77" s="12" t="n">
        <v>0.703877314814815</v>
      </c>
      <c r="N77" s="13" t="n">
        <v>0.287210648148148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32</v>
      </c>
      <c r="AA77" s="0" t="n">
        <v>1</v>
      </c>
      <c r="AB77" s="0" t="n">
        <v>30</v>
      </c>
      <c r="AN77" s="0" t="n">
        <v>1</v>
      </c>
      <c r="AO77" s="0" t="n">
        <v>1064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-10</v>
      </c>
      <c r="AW77" s="0" t="n">
        <v>10</v>
      </c>
      <c r="AX77" s="0" t="n">
        <v>346179</v>
      </c>
      <c r="AY77" s="0" t="s">
        <v>86</v>
      </c>
      <c r="AZ77" s="0" t="n">
        <v>451</v>
      </c>
      <c r="BA77" s="0" t="n">
        <v>346630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451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451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6</v>
      </c>
      <c r="C78" s="0" t="n">
        <v>1</v>
      </c>
      <c r="D78" s="0" t="n">
        <v>5</v>
      </c>
      <c r="E78" s="0" t="s">
        <v>78</v>
      </c>
      <c r="F78" s="0" t="n">
        <v>60.123</v>
      </c>
      <c r="G78" s="0" t="n">
        <v>1</v>
      </c>
      <c r="H78" s="0" t="s">
        <v>79</v>
      </c>
      <c r="I78" s="0" t="s">
        <v>80</v>
      </c>
      <c r="J78" s="0" t="n">
        <v>664408611</v>
      </c>
      <c r="K78" s="0" t="s">
        <v>81</v>
      </c>
      <c r="L78" s="0" t="s">
        <v>82</v>
      </c>
      <c r="M78" s="12" t="n">
        <v>0.703877314814815</v>
      </c>
      <c r="N78" s="13" t="n">
        <v>0.287210648148148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11</v>
      </c>
      <c r="AA78" s="0" t="n">
        <v>1</v>
      </c>
      <c r="AB78" s="0" t="n">
        <v>31</v>
      </c>
      <c r="AN78" s="0" t="n">
        <v>3</v>
      </c>
      <c r="AO78" s="0" t="n">
        <v>1222</v>
      </c>
      <c r="AP78" s="0" t="n">
        <v>360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3</v>
      </c>
      <c r="AW78" s="0" t="n">
        <v>-3</v>
      </c>
      <c r="AX78" s="0" t="n">
        <v>349588</v>
      </c>
      <c r="AY78" s="0" t="s">
        <v>86</v>
      </c>
      <c r="AZ78" s="0" t="n">
        <v>450</v>
      </c>
      <c r="BA78" s="0" t="n">
        <v>350038</v>
      </c>
      <c r="BC78" s="0" t="str">
        <f aca="false">$AP78&amp;LEFT($AS78,1)</f>
        <v>360T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450</v>
      </c>
      <c r="BI78" s="1" t="str">
        <f aca="false">IF($BC78=BI$14,$BH78,"")</f>
        <v/>
      </c>
      <c r="BJ78" s="1" t="n">
        <f aca="false">IF($BC78=BJ$14,$BH78,"")</f>
        <v>450</v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6</v>
      </c>
      <c r="C79" s="0" t="n">
        <v>1</v>
      </c>
      <c r="D79" s="0" t="n">
        <v>5</v>
      </c>
      <c r="E79" s="0" t="s">
        <v>78</v>
      </c>
      <c r="F79" s="0" t="n">
        <v>60.123</v>
      </c>
      <c r="G79" s="0" t="n">
        <v>1</v>
      </c>
      <c r="H79" s="0" t="s">
        <v>79</v>
      </c>
      <c r="I79" s="0" t="s">
        <v>80</v>
      </c>
      <c r="J79" s="0" t="n">
        <v>664408611</v>
      </c>
      <c r="K79" s="0" t="s">
        <v>81</v>
      </c>
      <c r="L79" s="0" t="s">
        <v>82</v>
      </c>
      <c r="M79" s="12" t="n">
        <v>0.703877314814815</v>
      </c>
      <c r="N79" s="13" t="n">
        <v>0.287210648148148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18</v>
      </c>
      <c r="AA79" s="0" t="n">
        <v>1</v>
      </c>
      <c r="AB79" s="0" t="n">
        <v>32</v>
      </c>
      <c r="AN79" s="0" t="n">
        <v>5</v>
      </c>
      <c r="AO79" s="0" t="n">
        <v>1206</v>
      </c>
      <c r="AP79" s="0" t="n">
        <v>720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-7</v>
      </c>
      <c r="AW79" s="0" t="n">
        <v>7</v>
      </c>
      <c r="AX79" s="0" t="n">
        <v>353364</v>
      </c>
      <c r="AY79" s="0" t="s">
        <v>86</v>
      </c>
      <c r="AZ79" s="0" t="n">
        <v>480</v>
      </c>
      <c r="BA79" s="0" t="n">
        <v>353844</v>
      </c>
      <c r="BC79" s="0" t="str">
        <f aca="false">$AP79&amp;LEFT($AS79,1)</f>
        <v>720T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480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n">
        <f aca="false">IF($BC79=BM$14,$BH79,"")</f>
        <v>480</v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6</v>
      </c>
      <c r="C80" s="0" t="n">
        <v>1</v>
      </c>
      <c r="D80" s="0" t="n">
        <v>5</v>
      </c>
      <c r="E80" s="0" t="s">
        <v>78</v>
      </c>
      <c r="F80" s="0" t="n">
        <v>60.123</v>
      </c>
      <c r="G80" s="0" t="n">
        <v>1</v>
      </c>
      <c r="H80" s="0" t="s">
        <v>79</v>
      </c>
      <c r="I80" s="0" t="s">
        <v>80</v>
      </c>
      <c r="J80" s="0" t="n">
        <v>664408611</v>
      </c>
      <c r="K80" s="0" t="s">
        <v>81</v>
      </c>
      <c r="L80" s="0" t="s">
        <v>82</v>
      </c>
      <c r="M80" s="12" t="n">
        <v>0.703877314814815</v>
      </c>
      <c r="N80" s="13" t="n">
        <v>0.287210648148148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29</v>
      </c>
      <c r="AA80" s="0" t="n">
        <v>1</v>
      </c>
      <c r="AB80" s="0" t="n">
        <v>33</v>
      </c>
      <c r="AN80" s="0" t="n">
        <v>1</v>
      </c>
      <c r="AO80" s="0" t="n">
        <v>1020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1</v>
      </c>
      <c r="AV80" s="0" t="n">
        <v>-6</v>
      </c>
      <c r="AW80" s="0" t="n">
        <v>6</v>
      </c>
      <c r="AX80" s="0" t="n">
        <v>356823</v>
      </c>
      <c r="AZ80" s="0" t="n">
        <v>0</v>
      </c>
      <c r="BA80" s="0" t="n">
        <v>0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n">
        <f aca="false">IF($BD80="Target",IF($AZ80=0,1,""),"")</f>
        <v>1</v>
      </c>
      <c r="BH80" s="1" t="str">
        <f aca="false">IF($BD80="Catch","", IF($AZ80&lt;$BC$11,"",$AZ80))</f>
        <v/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n">
        <f aca="false">IF($BC80=BU$14,$BG80,"")</f>
        <v>1</v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6</v>
      </c>
      <c r="C81" s="0" t="n">
        <v>1</v>
      </c>
      <c r="D81" s="0" t="n">
        <v>5</v>
      </c>
      <c r="E81" s="0" t="s">
        <v>78</v>
      </c>
      <c r="F81" s="0" t="n">
        <v>60.123</v>
      </c>
      <c r="G81" s="0" t="n">
        <v>1</v>
      </c>
      <c r="H81" s="0" t="s">
        <v>79</v>
      </c>
      <c r="I81" s="0" t="s">
        <v>80</v>
      </c>
      <c r="J81" s="0" t="n">
        <v>664408611</v>
      </c>
      <c r="K81" s="0" t="s">
        <v>81</v>
      </c>
      <c r="L81" s="0" t="s">
        <v>82</v>
      </c>
      <c r="M81" s="12" t="n">
        <v>0.703877314814815</v>
      </c>
      <c r="N81" s="13" t="n">
        <v>0.287210648148148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29</v>
      </c>
      <c r="AD81" s="0" t="n">
        <v>1</v>
      </c>
      <c r="AE81" s="0" t="n">
        <v>1</v>
      </c>
      <c r="AN81" s="0" t="n">
        <v>4</v>
      </c>
      <c r="AO81" s="0" t="n">
        <v>1345</v>
      </c>
      <c r="AP81" s="0" t="n">
        <v>480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-1</v>
      </c>
      <c r="AW81" s="0" t="n">
        <v>1</v>
      </c>
      <c r="AX81" s="0" t="n">
        <v>431321</v>
      </c>
      <c r="AY81" s="0" t="s">
        <v>86</v>
      </c>
      <c r="AZ81" s="0" t="n">
        <v>296</v>
      </c>
      <c r="BA81" s="0" t="n">
        <v>431617</v>
      </c>
      <c r="BC81" s="0" t="str">
        <f aca="false">$AP81&amp;LEFT($AS81,1)</f>
        <v>480T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296</v>
      </c>
      <c r="BI81" s="1" t="str">
        <f aca="false">IF($BC81=BI$14,$BH81,"")</f>
        <v/>
      </c>
      <c r="BJ81" s="1" t="str">
        <f aca="false">IF($BC81=BJ$14,$BH81,"")</f>
        <v/>
      </c>
      <c r="BK81" s="1" t="n">
        <f aca="false">IF($BC81=BK$14,$BH81,"")</f>
        <v>296</v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6</v>
      </c>
      <c r="C82" s="0" t="n">
        <v>1</v>
      </c>
      <c r="D82" s="0" t="n">
        <v>5</v>
      </c>
      <c r="E82" s="0" t="s">
        <v>78</v>
      </c>
      <c r="F82" s="0" t="n">
        <v>60.123</v>
      </c>
      <c r="G82" s="0" t="n">
        <v>1</v>
      </c>
      <c r="H82" s="0" t="s">
        <v>79</v>
      </c>
      <c r="I82" s="0" t="s">
        <v>80</v>
      </c>
      <c r="J82" s="0" t="n">
        <v>664408611</v>
      </c>
      <c r="K82" s="0" t="s">
        <v>81</v>
      </c>
      <c r="L82" s="0" t="s">
        <v>82</v>
      </c>
      <c r="M82" s="12" t="n">
        <v>0.703877314814815</v>
      </c>
      <c r="N82" s="13" t="n">
        <v>0.287210648148148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25</v>
      </c>
      <c r="AD82" s="0" t="n">
        <v>1</v>
      </c>
      <c r="AE82" s="0" t="n">
        <v>2</v>
      </c>
      <c r="AN82" s="0" t="n">
        <v>1</v>
      </c>
      <c r="AO82" s="0" t="n">
        <v>1367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-3</v>
      </c>
      <c r="AW82" s="0" t="n">
        <v>3</v>
      </c>
      <c r="AX82" s="0" t="n">
        <v>435130</v>
      </c>
      <c r="AY82" s="0" t="s">
        <v>86</v>
      </c>
      <c r="AZ82" s="0" t="n">
        <v>284</v>
      </c>
      <c r="BA82" s="0" t="n">
        <v>435414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284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284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6</v>
      </c>
      <c r="C83" s="0" t="n">
        <v>1</v>
      </c>
      <c r="D83" s="0" t="n">
        <v>5</v>
      </c>
      <c r="E83" s="0" t="s">
        <v>78</v>
      </c>
      <c r="F83" s="0" t="n">
        <v>60.123</v>
      </c>
      <c r="G83" s="0" t="n">
        <v>1</v>
      </c>
      <c r="H83" s="0" t="s">
        <v>79</v>
      </c>
      <c r="I83" s="0" t="s">
        <v>80</v>
      </c>
      <c r="J83" s="0" t="n">
        <v>664408611</v>
      </c>
      <c r="K83" s="0" t="s">
        <v>81</v>
      </c>
      <c r="L83" s="0" t="s">
        <v>82</v>
      </c>
      <c r="M83" s="12" t="n">
        <v>0.703877314814815</v>
      </c>
      <c r="N83" s="13" t="n">
        <v>0.287210648148148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8</v>
      </c>
      <c r="AD83" s="0" t="n">
        <v>1</v>
      </c>
      <c r="AE83" s="0" t="n">
        <v>3</v>
      </c>
      <c r="AN83" s="0" t="n">
        <v>3</v>
      </c>
      <c r="AO83" s="0" t="n">
        <v>1453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-9</v>
      </c>
      <c r="AW83" s="0" t="n">
        <v>9</v>
      </c>
      <c r="AX83" s="0" t="n">
        <v>438789</v>
      </c>
      <c r="AY83" s="0" t="s">
        <v>86</v>
      </c>
      <c r="AZ83" s="0" t="n">
        <v>308</v>
      </c>
      <c r="BA83" s="0" t="n">
        <v>439097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308</v>
      </c>
      <c r="BI83" s="1" t="str">
        <f aca="false">IF($BC83=BI$14,$BH83,"")</f>
        <v/>
      </c>
      <c r="BJ83" s="1" t="n">
        <f aca="false">IF($BC83=BJ$14,$BH83,"")</f>
        <v>308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6</v>
      </c>
      <c r="C84" s="0" t="n">
        <v>1</v>
      </c>
      <c r="D84" s="0" t="n">
        <v>5</v>
      </c>
      <c r="E84" s="0" t="s">
        <v>78</v>
      </c>
      <c r="F84" s="0" t="n">
        <v>60.123</v>
      </c>
      <c r="G84" s="0" t="n">
        <v>1</v>
      </c>
      <c r="H84" s="0" t="s">
        <v>79</v>
      </c>
      <c r="I84" s="0" t="s">
        <v>80</v>
      </c>
      <c r="J84" s="0" t="n">
        <v>664408611</v>
      </c>
      <c r="K84" s="0" t="s">
        <v>81</v>
      </c>
      <c r="L84" s="0" t="s">
        <v>82</v>
      </c>
      <c r="M84" s="12" t="n">
        <v>0.703877314814815</v>
      </c>
      <c r="N84" s="13" t="n">
        <v>0.287210648148148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16</v>
      </c>
      <c r="AD84" s="0" t="n">
        <v>1</v>
      </c>
      <c r="AE84" s="0" t="n">
        <v>4</v>
      </c>
      <c r="AN84" s="0" t="n">
        <v>4</v>
      </c>
      <c r="AO84" s="0" t="n">
        <v>1096</v>
      </c>
      <c r="AP84" s="0" t="n">
        <v>480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-3</v>
      </c>
      <c r="AW84" s="0" t="n">
        <v>3</v>
      </c>
      <c r="AX84" s="0" t="n">
        <v>442199</v>
      </c>
      <c r="AY84" s="0" t="s">
        <v>86</v>
      </c>
      <c r="AZ84" s="0" t="n">
        <v>284</v>
      </c>
      <c r="BA84" s="0" t="n">
        <v>442483</v>
      </c>
      <c r="BC84" s="0" t="str">
        <f aca="false">$AP84&amp;LEFT($AS84,1)</f>
        <v>480T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284</v>
      </c>
      <c r="BI84" s="1" t="str">
        <f aca="false">IF($BC84=BI$14,$BH84,"")</f>
        <v/>
      </c>
      <c r="BJ84" s="1" t="str">
        <f aca="false">IF($BC84=BJ$14,$BH84,"")</f>
        <v/>
      </c>
      <c r="BK84" s="1" t="n">
        <f aca="false">IF($BC84=BK$14,$BH84,"")</f>
        <v>284</v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6</v>
      </c>
      <c r="C85" s="0" t="n">
        <v>1</v>
      </c>
      <c r="D85" s="0" t="n">
        <v>5</v>
      </c>
      <c r="E85" s="0" t="s">
        <v>78</v>
      </c>
      <c r="F85" s="0" t="n">
        <v>60.123</v>
      </c>
      <c r="G85" s="0" t="n">
        <v>1</v>
      </c>
      <c r="H85" s="0" t="s">
        <v>79</v>
      </c>
      <c r="I85" s="0" t="s">
        <v>80</v>
      </c>
      <c r="J85" s="0" t="n">
        <v>664408611</v>
      </c>
      <c r="K85" s="0" t="s">
        <v>81</v>
      </c>
      <c r="L85" s="0" t="s">
        <v>82</v>
      </c>
      <c r="M85" s="12" t="n">
        <v>0.703877314814815</v>
      </c>
      <c r="N85" s="13" t="n">
        <v>0.287210648148148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28</v>
      </c>
      <c r="AD85" s="0" t="n">
        <v>1</v>
      </c>
      <c r="AE85" s="0" t="n">
        <v>5</v>
      </c>
      <c r="AN85" s="0" t="n">
        <v>6</v>
      </c>
      <c r="AO85" s="0" t="n">
        <v>1308</v>
      </c>
      <c r="AP85" s="0" t="n">
        <v>840</v>
      </c>
      <c r="AQ85" s="0" t="s">
        <v>85</v>
      </c>
      <c r="AR85" s="0" t="s">
        <v>40</v>
      </c>
      <c r="AS85" s="0" t="s">
        <v>56</v>
      </c>
      <c r="AT85" s="0" t="n">
        <v>1</v>
      </c>
      <c r="AV85" s="0" t="n">
        <v>-7</v>
      </c>
      <c r="AW85" s="0" t="n">
        <v>7</v>
      </c>
      <c r="AX85" s="0" t="n">
        <v>446191</v>
      </c>
      <c r="AZ85" s="0" t="n">
        <v>0</v>
      </c>
      <c r="BA85" s="0" t="n">
        <v>0</v>
      </c>
      <c r="BC85" s="0" t="str">
        <f aca="false">$AP85&amp;LEFT($AS85,1)</f>
        <v>840T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n">
        <f aca="false">IF($BD85="Target",IF($AZ85=0,1,""),"")</f>
        <v>1</v>
      </c>
      <c r="BH85" s="1" t="str">
        <f aca="false">IF($BD85="Catch","", IF($AZ85&lt;$BC$11,"",$AZ85))</f>
        <v/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n">
        <f aca="false">IF($BC85=BW$14,$BG85,"")</f>
        <v>1</v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6</v>
      </c>
      <c r="C86" s="0" t="n">
        <v>1</v>
      </c>
      <c r="D86" s="0" t="n">
        <v>5</v>
      </c>
      <c r="E86" s="0" t="s">
        <v>78</v>
      </c>
      <c r="F86" s="0" t="n">
        <v>60.123</v>
      </c>
      <c r="G86" s="0" t="n">
        <v>1</v>
      </c>
      <c r="H86" s="0" t="s">
        <v>79</v>
      </c>
      <c r="I86" s="0" t="s">
        <v>80</v>
      </c>
      <c r="J86" s="0" t="n">
        <v>664408611</v>
      </c>
      <c r="K86" s="0" t="s">
        <v>81</v>
      </c>
      <c r="L86" s="0" t="s">
        <v>82</v>
      </c>
      <c r="M86" s="12" t="n">
        <v>0.703877314814815</v>
      </c>
      <c r="N86" s="13" t="n">
        <v>0.287210648148148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31</v>
      </c>
      <c r="AD86" s="0" t="n">
        <v>1</v>
      </c>
      <c r="AE86" s="0" t="n">
        <v>6</v>
      </c>
      <c r="AN86" s="0" t="n">
        <v>7</v>
      </c>
      <c r="AO86" s="0" t="n">
        <v>1438</v>
      </c>
      <c r="AP86" s="0" t="n">
        <v>960</v>
      </c>
      <c r="AQ86" s="0" t="s">
        <v>85</v>
      </c>
      <c r="AR86" s="0" t="s">
        <v>40</v>
      </c>
      <c r="AS86" s="0" t="s">
        <v>56</v>
      </c>
      <c r="AT86" s="0" t="n">
        <v>1</v>
      </c>
      <c r="AV86" s="0" t="n">
        <v>-10</v>
      </c>
      <c r="AW86" s="0" t="n">
        <v>10</v>
      </c>
      <c r="AX86" s="0" t="n">
        <v>450432</v>
      </c>
      <c r="AZ86" s="0" t="n">
        <v>0</v>
      </c>
      <c r="BA86" s="0" t="n">
        <v>0</v>
      </c>
      <c r="BC86" s="0" t="str">
        <f aca="false">$AP86&amp;LEFT($AS86,1)</f>
        <v>960T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n">
        <f aca="false">IF($BD86="Target",IF($AZ86=0,1,""),"")</f>
        <v>1</v>
      </c>
      <c r="BH86" s="1" t="str">
        <f aca="false">IF($BD86="Catch","", IF($AZ86&lt;$BC$11,"",$AZ86))</f>
        <v/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n">
        <f aca="false">IF($BC86=BX$14,$BG86,"")</f>
        <v>1</v>
      </c>
    </row>
    <row r="87" customFormat="false" ht="15" hidden="false" customHeight="false" outlineLevel="0" collapsed="false">
      <c r="A87" s="0" t="s">
        <v>77</v>
      </c>
      <c r="B87" s="0" t="n">
        <v>6</v>
      </c>
      <c r="C87" s="0" t="n">
        <v>1</v>
      </c>
      <c r="D87" s="0" t="n">
        <v>5</v>
      </c>
      <c r="E87" s="0" t="s">
        <v>78</v>
      </c>
      <c r="F87" s="0" t="n">
        <v>60.123</v>
      </c>
      <c r="G87" s="0" t="n">
        <v>1</v>
      </c>
      <c r="H87" s="0" t="s">
        <v>79</v>
      </c>
      <c r="I87" s="0" t="s">
        <v>80</v>
      </c>
      <c r="J87" s="0" t="n">
        <v>664408611</v>
      </c>
      <c r="K87" s="0" t="s">
        <v>81</v>
      </c>
      <c r="L87" s="0" t="s">
        <v>82</v>
      </c>
      <c r="M87" s="12" t="n">
        <v>0.703877314814815</v>
      </c>
      <c r="N87" s="13" t="n">
        <v>0.287210648148148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5</v>
      </c>
      <c r="AD87" s="0" t="n">
        <v>1</v>
      </c>
      <c r="AE87" s="0" t="n">
        <v>7</v>
      </c>
      <c r="AN87" s="0" t="n">
        <v>6</v>
      </c>
      <c r="AO87" s="0" t="n">
        <v>1468</v>
      </c>
      <c r="AP87" s="0" t="n">
        <v>840</v>
      </c>
      <c r="AQ87" s="0" t="s">
        <v>85</v>
      </c>
      <c r="AR87" s="0" t="s">
        <v>40</v>
      </c>
      <c r="AS87" s="0" t="s">
        <v>56</v>
      </c>
      <c r="AT87" s="0" t="n">
        <v>1</v>
      </c>
      <c r="AV87" s="0" t="n">
        <v>-3</v>
      </c>
      <c r="AW87" s="0" t="n">
        <v>3</v>
      </c>
      <c r="AX87" s="0" t="n">
        <v>454573</v>
      </c>
      <c r="AZ87" s="0" t="n">
        <v>0</v>
      </c>
      <c r="BA87" s="0" t="n">
        <v>0</v>
      </c>
      <c r="BC87" s="0" t="str">
        <f aca="false">$AP87&amp;LEFT($AS87,1)</f>
        <v>840T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n">
        <f aca="false">IF($BD87="Target",IF($AZ87=0,1,""),"")</f>
        <v>1</v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n">
        <f aca="false">IF($BC87=BW$14,$BG87,"")</f>
        <v>1</v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6</v>
      </c>
      <c r="C88" s="0" t="n">
        <v>1</v>
      </c>
      <c r="D88" s="0" t="n">
        <v>5</v>
      </c>
      <c r="E88" s="0" t="s">
        <v>78</v>
      </c>
      <c r="F88" s="0" t="n">
        <v>60.123</v>
      </c>
      <c r="G88" s="0" t="n">
        <v>1</v>
      </c>
      <c r="H88" s="0" t="s">
        <v>79</v>
      </c>
      <c r="I88" s="0" t="s">
        <v>80</v>
      </c>
      <c r="J88" s="0" t="n">
        <v>664408611</v>
      </c>
      <c r="K88" s="0" t="s">
        <v>81</v>
      </c>
      <c r="L88" s="0" t="s">
        <v>82</v>
      </c>
      <c r="M88" s="12" t="n">
        <v>0.703877314814815</v>
      </c>
      <c r="N88" s="13" t="n">
        <v>0.287210648148148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3</v>
      </c>
      <c r="AD88" s="0" t="n">
        <v>1</v>
      </c>
      <c r="AE88" s="0" t="n">
        <v>8</v>
      </c>
      <c r="AN88" s="0" t="n">
        <v>5</v>
      </c>
      <c r="AO88" s="0" t="n">
        <v>1433</v>
      </c>
      <c r="AP88" s="0" t="n">
        <v>720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-2</v>
      </c>
      <c r="AW88" s="0" t="n">
        <v>2</v>
      </c>
      <c r="AX88" s="0" t="n">
        <v>458565</v>
      </c>
      <c r="AY88" s="0" t="s">
        <v>86</v>
      </c>
      <c r="AZ88" s="0" t="n">
        <v>240</v>
      </c>
      <c r="BA88" s="0" t="n">
        <v>458805</v>
      </c>
      <c r="BC88" s="0" t="str">
        <f aca="false">$AP88&amp;LEFT($AS88,1)</f>
        <v>720T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240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n">
        <f aca="false">IF($BC88=BM$14,$BH88,"")</f>
        <v>240</v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6</v>
      </c>
      <c r="C89" s="0" t="n">
        <v>1</v>
      </c>
      <c r="D89" s="0" t="n">
        <v>5</v>
      </c>
      <c r="E89" s="0" t="s">
        <v>78</v>
      </c>
      <c r="F89" s="0" t="n">
        <v>60.123</v>
      </c>
      <c r="G89" s="0" t="n">
        <v>1</v>
      </c>
      <c r="H89" s="0" t="s">
        <v>79</v>
      </c>
      <c r="I89" s="0" t="s">
        <v>80</v>
      </c>
      <c r="J89" s="0" t="n">
        <v>664408611</v>
      </c>
      <c r="K89" s="0" t="s">
        <v>81</v>
      </c>
      <c r="L89" s="0" t="s">
        <v>82</v>
      </c>
      <c r="M89" s="12" t="n">
        <v>0.703877314814815</v>
      </c>
      <c r="N89" s="13" t="n">
        <v>0.287210648148148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33</v>
      </c>
      <c r="AD89" s="0" t="n">
        <v>1</v>
      </c>
      <c r="AE89" s="0" t="n">
        <v>9</v>
      </c>
      <c r="AN89" s="0" t="n">
        <v>2</v>
      </c>
      <c r="AO89" s="0" t="n">
        <v>1081</v>
      </c>
      <c r="AP89" s="0" t="n">
        <v>240</v>
      </c>
      <c r="AQ89" s="0" t="s">
        <v>85</v>
      </c>
      <c r="AR89" s="0" t="s">
        <v>40</v>
      </c>
      <c r="AS89" s="0" t="s">
        <v>56</v>
      </c>
      <c r="AT89" s="0" t="n">
        <v>1</v>
      </c>
      <c r="AV89" s="0" t="n">
        <v>-1</v>
      </c>
      <c r="AW89" s="0" t="n">
        <v>1</v>
      </c>
      <c r="AX89" s="0" t="n">
        <v>461725</v>
      </c>
      <c r="AZ89" s="0" t="n">
        <v>0</v>
      </c>
      <c r="BA89" s="0" t="n">
        <v>0</v>
      </c>
      <c r="BC89" s="0" t="str">
        <f aca="false">$AP89&amp;LEFT($AS89,1)</f>
        <v>240T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n">
        <f aca="false">IF($BD89="Target",IF($AZ89=0,1,""),"")</f>
        <v>1</v>
      </c>
      <c r="BH89" s="1" t="str">
        <f aca="false">IF($BD89="Catch","", IF($AZ89&lt;$BC$11,"",$AZ89))</f>
        <v/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n">
        <f aca="false">IF($BC89=BR$14,$BG89,"")</f>
        <v>1</v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6</v>
      </c>
      <c r="C90" s="0" t="n">
        <v>1</v>
      </c>
      <c r="D90" s="0" t="n">
        <v>5</v>
      </c>
      <c r="E90" s="0" t="s">
        <v>78</v>
      </c>
      <c r="F90" s="0" t="n">
        <v>60.123</v>
      </c>
      <c r="G90" s="0" t="n">
        <v>1</v>
      </c>
      <c r="H90" s="0" t="s">
        <v>79</v>
      </c>
      <c r="I90" s="0" t="s">
        <v>80</v>
      </c>
      <c r="J90" s="0" t="n">
        <v>664408611</v>
      </c>
      <c r="K90" s="0" t="s">
        <v>81</v>
      </c>
      <c r="L90" s="0" t="s">
        <v>82</v>
      </c>
      <c r="M90" s="12" t="n">
        <v>0.703877314814815</v>
      </c>
      <c r="N90" s="13" t="n">
        <v>0.287210648148148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</v>
      </c>
      <c r="AD90" s="0" t="n">
        <v>1</v>
      </c>
      <c r="AE90" s="0" t="n">
        <v>10</v>
      </c>
      <c r="AN90" s="0" t="n">
        <v>2</v>
      </c>
      <c r="AO90" s="0" t="n">
        <v>1269</v>
      </c>
      <c r="AP90" s="0" t="n">
        <v>240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4</v>
      </c>
      <c r="AW90" s="0" t="n">
        <v>-4</v>
      </c>
      <c r="AX90" s="0" t="n">
        <v>465069</v>
      </c>
      <c r="AY90" s="0" t="s">
        <v>86</v>
      </c>
      <c r="AZ90" s="0" t="n">
        <v>412</v>
      </c>
      <c r="BA90" s="0" t="n">
        <v>465481</v>
      </c>
      <c r="BC90" s="0" t="str">
        <f aca="false">$AP90&amp;LEFT($AS90,1)</f>
        <v>240T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412</v>
      </c>
      <c r="BI90" s="1" t="n">
        <f aca="false">IF($BC90=BI$14,$BH90,"")</f>
        <v>412</v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6</v>
      </c>
      <c r="C91" s="0" t="n">
        <v>1</v>
      </c>
      <c r="D91" s="0" t="n">
        <v>5</v>
      </c>
      <c r="E91" s="0" t="s">
        <v>78</v>
      </c>
      <c r="F91" s="0" t="n">
        <v>60.123</v>
      </c>
      <c r="G91" s="0" t="n">
        <v>1</v>
      </c>
      <c r="H91" s="0" t="s">
        <v>79</v>
      </c>
      <c r="I91" s="0" t="s">
        <v>80</v>
      </c>
      <c r="J91" s="0" t="n">
        <v>664408611</v>
      </c>
      <c r="K91" s="0" t="s">
        <v>81</v>
      </c>
      <c r="L91" s="0" t="s">
        <v>82</v>
      </c>
      <c r="M91" s="12" t="n">
        <v>0.703877314814815</v>
      </c>
      <c r="N91" s="13" t="n">
        <v>0.287210648148148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11</v>
      </c>
      <c r="AD91" s="0" t="n">
        <v>1</v>
      </c>
      <c r="AE91" s="0" t="n">
        <v>11</v>
      </c>
      <c r="AN91" s="0" t="n">
        <v>1</v>
      </c>
      <c r="AO91" s="0" t="n">
        <v>1259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-6</v>
      </c>
      <c r="AW91" s="0" t="n">
        <v>6</v>
      </c>
      <c r="AX91" s="0" t="n">
        <v>468778</v>
      </c>
      <c r="AY91" s="0" t="s">
        <v>86</v>
      </c>
      <c r="AZ91" s="0" t="n">
        <v>208</v>
      </c>
      <c r="BA91" s="0" t="n">
        <v>468986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208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208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6</v>
      </c>
      <c r="C92" s="0" t="n">
        <v>1</v>
      </c>
      <c r="D92" s="0" t="n">
        <v>5</v>
      </c>
      <c r="E92" s="0" t="s">
        <v>78</v>
      </c>
      <c r="F92" s="0" t="n">
        <v>60.123</v>
      </c>
      <c r="G92" s="0" t="n">
        <v>1</v>
      </c>
      <c r="H92" s="0" t="s">
        <v>79</v>
      </c>
      <c r="I92" s="0" t="s">
        <v>80</v>
      </c>
      <c r="J92" s="0" t="n">
        <v>664408611</v>
      </c>
      <c r="K92" s="0" t="s">
        <v>81</v>
      </c>
      <c r="L92" s="0" t="s">
        <v>82</v>
      </c>
      <c r="M92" s="12" t="n">
        <v>0.703877314814815</v>
      </c>
      <c r="N92" s="13" t="n">
        <v>0.287210648148148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6</v>
      </c>
      <c r="AD92" s="0" t="n">
        <v>1</v>
      </c>
      <c r="AE92" s="0" t="n">
        <v>12</v>
      </c>
      <c r="AF92" s="0" t="n">
        <v>0</v>
      </c>
      <c r="AH92" s="0" t="n">
        <v>4</v>
      </c>
      <c r="AI92" s="0" t="n">
        <v>-4</v>
      </c>
      <c r="AJ92" s="0" t="n">
        <v>472620</v>
      </c>
      <c r="AK92" s="0" t="s">
        <v>86</v>
      </c>
      <c r="AL92" s="0" t="n">
        <v>201</v>
      </c>
      <c r="AM92" s="0" t="n">
        <v>472821</v>
      </c>
      <c r="AN92" s="0" t="n">
        <v>8</v>
      </c>
      <c r="AO92" s="0" t="n">
        <v>1412</v>
      </c>
      <c r="AP92" s="0" t="n">
        <v>600</v>
      </c>
      <c r="AQ92" s="0" t="s">
        <v>87</v>
      </c>
      <c r="AR92" s="0" t="s">
        <v>40</v>
      </c>
      <c r="AS92" s="0" t="s">
        <v>88</v>
      </c>
      <c r="BC92" s="0" t="str">
        <f aca="false">$AP92&amp;LEFT($AS92,1)</f>
        <v>600C</v>
      </c>
      <c r="BD92" s="0" t="str">
        <f aca="false">AS92</f>
        <v>Catch</v>
      </c>
      <c r="BE92" s="1" t="n">
        <f aca="false">IF($BD92="catch",IF($AL92&gt;0,1,""),"")</f>
        <v>1</v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str">
        <f aca="false">IF($BD92="Catch","", IF($AZ92&lt;$BC$11,"",$AZ92))</f>
        <v/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6</v>
      </c>
      <c r="C93" s="0" t="n">
        <v>1</v>
      </c>
      <c r="D93" s="0" t="n">
        <v>5</v>
      </c>
      <c r="E93" s="0" t="s">
        <v>78</v>
      </c>
      <c r="F93" s="0" t="n">
        <v>60.123</v>
      </c>
      <c r="G93" s="0" t="n">
        <v>1</v>
      </c>
      <c r="H93" s="0" t="s">
        <v>79</v>
      </c>
      <c r="I93" s="0" t="s">
        <v>80</v>
      </c>
      <c r="J93" s="0" t="n">
        <v>664408611</v>
      </c>
      <c r="K93" s="0" t="s">
        <v>81</v>
      </c>
      <c r="L93" s="0" t="s">
        <v>82</v>
      </c>
      <c r="M93" s="12" t="n">
        <v>0.703877314814815</v>
      </c>
      <c r="N93" s="13" t="n">
        <v>0.287210648148148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26</v>
      </c>
      <c r="AD93" s="0" t="n">
        <v>1</v>
      </c>
      <c r="AE93" s="0" t="n">
        <v>13</v>
      </c>
      <c r="AN93" s="0" t="n">
        <v>1</v>
      </c>
      <c r="AO93" s="0" t="n">
        <v>1158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-7</v>
      </c>
      <c r="AW93" s="0" t="n">
        <v>7</v>
      </c>
      <c r="AX93" s="0" t="n">
        <v>476229</v>
      </c>
      <c r="AY93" s="0" t="s">
        <v>86</v>
      </c>
      <c r="AZ93" s="0" t="n">
        <v>234</v>
      </c>
      <c r="BA93" s="0" t="n">
        <v>476463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234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234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6</v>
      </c>
      <c r="C94" s="0" t="n">
        <v>1</v>
      </c>
      <c r="D94" s="0" t="n">
        <v>5</v>
      </c>
      <c r="E94" s="0" t="s">
        <v>78</v>
      </c>
      <c r="F94" s="0" t="n">
        <v>60.123</v>
      </c>
      <c r="G94" s="0" t="n">
        <v>1</v>
      </c>
      <c r="H94" s="0" t="s">
        <v>79</v>
      </c>
      <c r="I94" s="0" t="s">
        <v>80</v>
      </c>
      <c r="J94" s="0" t="n">
        <v>664408611</v>
      </c>
      <c r="K94" s="0" t="s">
        <v>81</v>
      </c>
      <c r="L94" s="0" t="s">
        <v>82</v>
      </c>
      <c r="M94" s="12" t="n">
        <v>0.703877314814815</v>
      </c>
      <c r="N94" s="13" t="n">
        <v>0.287210648148148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20</v>
      </c>
      <c r="AD94" s="0" t="n">
        <v>1</v>
      </c>
      <c r="AE94" s="0" t="n">
        <v>14</v>
      </c>
      <c r="AN94" s="0" t="n">
        <v>2</v>
      </c>
      <c r="AO94" s="0" t="n">
        <v>1038</v>
      </c>
      <c r="AP94" s="0" t="n">
        <v>240</v>
      </c>
      <c r="AQ94" s="0" t="s">
        <v>85</v>
      </c>
      <c r="AR94" s="0" t="s">
        <v>40</v>
      </c>
      <c r="AS94" s="0" t="s">
        <v>56</v>
      </c>
      <c r="AT94" s="0" t="n">
        <v>1</v>
      </c>
      <c r="AV94" s="0" t="n">
        <v>1</v>
      </c>
      <c r="AW94" s="0" t="n">
        <v>-1</v>
      </c>
      <c r="AX94" s="0" t="n">
        <v>479339</v>
      </c>
      <c r="AZ94" s="0" t="n">
        <v>0</v>
      </c>
      <c r="BA94" s="0" t="n">
        <v>0</v>
      </c>
      <c r="BC94" s="0" t="str">
        <f aca="false">$AP94&amp;LEFT($AS94,1)</f>
        <v>240T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n">
        <f aca="false">IF($BD94="Target",IF($AZ94=0,1,""),"")</f>
        <v>1</v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n">
        <f aca="false">IF($BC94=BR$14,$BG94,"")</f>
        <v>1</v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6</v>
      </c>
      <c r="C95" s="0" t="n">
        <v>1</v>
      </c>
      <c r="D95" s="0" t="n">
        <v>5</v>
      </c>
      <c r="E95" s="0" t="s">
        <v>78</v>
      </c>
      <c r="F95" s="0" t="n">
        <v>60.123</v>
      </c>
      <c r="G95" s="0" t="n">
        <v>1</v>
      </c>
      <c r="H95" s="0" t="s">
        <v>79</v>
      </c>
      <c r="I95" s="0" t="s">
        <v>80</v>
      </c>
      <c r="J95" s="0" t="n">
        <v>664408611</v>
      </c>
      <c r="K95" s="0" t="s">
        <v>81</v>
      </c>
      <c r="L95" s="0" t="s">
        <v>82</v>
      </c>
      <c r="M95" s="12" t="n">
        <v>0.703877314814815</v>
      </c>
      <c r="N95" s="13" t="n">
        <v>0.287210648148148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22</v>
      </c>
      <c r="AD95" s="0" t="n">
        <v>1</v>
      </c>
      <c r="AE95" s="0" t="n">
        <v>15</v>
      </c>
      <c r="AN95" s="0" t="n">
        <v>3</v>
      </c>
      <c r="AO95" s="0" t="n">
        <v>1318</v>
      </c>
      <c r="AP95" s="0" t="n">
        <v>360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-8</v>
      </c>
      <c r="AW95" s="0" t="n">
        <v>8</v>
      </c>
      <c r="AX95" s="0" t="n">
        <v>482866</v>
      </c>
      <c r="AY95" s="0" t="s">
        <v>86</v>
      </c>
      <c r="AZ95" s="0" t="n">
        <v>522</v>
      </c>
      <c r="BA95" s="0" t="n">
        <v>483388</v>
      </c>
      <c r="BC95" s="0" t="str">
        <f aca="false">$AP95&amp;LEFT($AS95,1)</f>
        <v>360T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522</v>
      </c>
      <c r="BI95" s="1" t="str">
        <f aca="false">IF($BC95=BI$14,$BH95,"")</f>
        <v/>
      </c>
      <c r="BJ95" s="1" t="n">
        <f aca="false">IF($BC95=BJ$14,$BH95,"")</f>
        <v>522</v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6</v>
      </c>
      <c r="C96" s="0" t="n">
        <v>1</v>
      </c>
      <c r="D96" s="0" t="n">
        <v>5</v>
      </c>
      <c r="E96" s="0" t="s">
        <v>78</v>
      </c>
      <c r="F96" s="0" t="n">
        <v>60.123</v>
      </c>
      <c r="G96" s="0" t="n">
        <v>1</v>
      </c>
      <c r="H96" s="0" t="s">
        <v>79</v>
      </c>
      <c r="I96" s="0" t="s">
        <v>80</v>
      </c>
      <c r="J96" s="0" t="n">
        <v>664408611</v>
      </c>
      <c r="K96" s="0" t="s">
        <v>81</v>
      </c>
      <c r="L96" s="0" t="s">
        <v>82</v>
      </c>
      <c r="M96" s="12" t="n">
        <v>0.703877314814815</v>
      </c>
      <c r="N96" s="13" t="n">
        <v>0.287210648148148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21</v>
      </c>
      <c r="AD96" s="0" t="n">
        <v>1</v>
      </c>
      <c r="AE96" s="0" t="n">
        <v>16</v>
      </c>
      <c r="AN96" s="0" t="n">
        <v>1</v>
      </c>
      <c r="AO96" s="0" t="n">
        <v>1214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4</v>
      </c>
      <c r="AW96" s="0" t="n">
        <v>-4</v>
      </c>
      <c r="AX96" s="0" t="n">
        <v>486508</v>
      </c>
      <c r="AY96" s="0" t="s">
        <v>86</v>
      </c>
      <c r="AZ96" s="0" t="n">
        <v>298</v>
      </c>
      <c r="BA96" s="0" t="n">
        <v>486806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298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298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6</v>
      </c>
      <c r="C97" s="0" t="n">
        <v>1</v>
      </c>
      <c r="D97" s="0" t="n">
        <v>5</v>
      </c>
      <c r="E97" s="0" t="s">
        <v>78</v>
      </c>
      <c r="F97" s="0" t="n">
        <v>60.123</v>
      </c>
      <c r="G97" s="0" t="n">
        <v>1</v>
      </c>
      <c r="H97" s="0" t="s">
        <v>79</v>
      </c>
      <c r="I97" s="0" t="s">
        <v>80</v>
      </c>
      <c r="J97" s="0" t="n">
        <v>664408611</v>
      </c>
      <c r="K97" s="0" t="s">
        <v>81</v>
      </c>
      <c r="L97" s="0" t="s">
        <v>82</v>
      </c>
      <c r="M97" s="12" t="n">
        <v>0.703877314814815</v>
      </c>
      <c r="N97" s="13" t="n">
        <v>0.287210648148148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32</v>
      </c>
      <c r="AD97" s="0" t="n">
        <v>1</v>
      </c>
      <c r="AE97" s="0" t="n">
        <v>17</v>
      </c>
      <c r="AN97" s="0" t="n">
        <v>1</v>
      </c>
      <c r="AO97" s="0" t="n">
        <v>1182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1</v>
      </c>
      <c r="AV97" s="0" t="n">
        <v>0</v>
      </c>
      <c r="AW97" s="0" t="n">
        <v>0</v>
      </c>
      <c r="AX97" s="0" t="n">
        <v>490134</v>
      </c>
      <c r="AZ97" s="0" t="n">
        <v>0</v>
      </c>
      <c r="BA97" s="0" t="n">
        <v>0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n">
        <f aca="false">IF($BD97="Target",IF($AZ97=0,1,""),"")</f>
        <v>1</v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n">
        <f aca="false">IF($BC97=BU$14,$BG97,"")</f>
        <v>1</v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6</v>
      </c>
      <c r="C98" s="0" t="n">
        <v>1</v>
      </c>
      <c r="D98" s="0" t="n">
        <v>5</v>
      </c>
      <c r="E98" s="0" t="s">
        <v>78</v>
      </c>
      <c r="F98" s="0" t="n">
        <v>60.123</v>
      </c>
      <c r="G98" s="0" t="n">
        <v>1</v>
      </c>
      <c r="H98" s="0" t="s">
        <v>79</v>
      </c>
      <c r="I98" s="0" t="s">
        <v>80</v>
      </c>
      <c r="J98" s="0" t="n">
        <v>664408611</v>
      </c>
      <c r="K98" s="0" t="s">
        <v>81</v>
      </c>
      <c r="L98" s="0" t="s">
        <v>82</v>
      </c>
      <c r="M98" s="12" t="n">
        <v>0.703877314814815</v>
      </c>
      <c r="N98" s="13" t="n">
        <v>0.287210648148148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7</v>
      </c>
      <c r="AD98" s="0" t="n">
        <v>1</v>
      </c>
      <c r="AE98" s="0" t="n">
        <v>18</v>
      </c>
      <c r="AN98" s="0" t="n">
        <v>3</v>
      </c>
      <c r="AO98" s="0" t="n">
        <v>1416</v>
      </c>
      <c r="AP98" s="0" t="n">
        <v>360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-10</v>
      </c>
      <c r="AW98" s="0" t="n">
        <v>10</v>
      </c>
      <c r="AX98" s="0" t="n">
        <v>493760</v>
      </c>
      <c r="AY98" s="0" t="s">
        <v>86</v>
      </c>
      <c r="AZ98" s="0" t="n">
        <v>360</v>
      </c>
      <c r="BA98" s="0" t="n">
        <v>494120</v>
      </c>
      <c r="BC98" s="0" t="str">
        <f aca="false">$AP98&amp;LEFT($AS98,1)</f>
        <v>360T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360</v>
      </c>
      <c r="BI98" s="1" t="str">
        <f aca="false">IF($BC98=BI$14,$BH98,"")</f>
        <v/>
      </c>
      <c r="BJ98" s="1" t="n">
        <f aca="false">IF($BC98=BJ$14,$BH98,"")</f>
        <v>360</v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6</v>
      </c>
      <c r="C99" s="0" t="n">
        <v>1</v>
      </c>
      <c r="D99" s="0" t="n">
        <v>5</v>
      </c>
      <c r="E99" s="0" t="s">
        <v>78</v>
      </c>
      <c r="F99" s="0" t="n">
        <v>60.123</v>
      </c>
      <c r="G99" s="0" t="n">
        <v>1</v>
      </c>
      <c r="H99" s="0" t="s">
        <v>79</v>
      </c>
      <c r="I99" s="0" t="s">
        <v>80</v>
      </c>
      <c r="J99" s="0" t="n">
        <v>664408611</v>
      </c>
      <c r="K99" s="0" t="s">
        <v>81</v>
      </c>
      <c r="L99" s="0" t="s">
        <v>82</v>
      </c>
      <c r="M99" s="12" t="n">
        <v>0.703877314814815</v>
      </c>
      <c r="N99" s="13" t="n">
        <v>0.287210648148148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14</v>
      </c>
      <c r="AD99" s="0" t="n">
        <v>1</v>
      </c>
      <c r="AE99" s="0" t="n">
        <v>19</v>
      </c>
      <c r="AN99" s="0" t="n">
        <v>1</v>
      </c>
      <c r="AO99" s="0" t="n">
        <v>1240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-6</v>
      </c>
      <c r="AW99" s="0" t="n">
        <v>6</v>
      </c>
      <c r="AX99" s="0" t="n">
        <v>497436</v>
      </c>
      <c r="AY99" s="0" t="s">
        <v>86</v>
      </c>
      <c r="AZ99" s="0" t="n">
        <v>408</v>
      </c>
      <c r="BA99" s="0" t="n">
        <v>497844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408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408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6</v>
      </c>
      <c r="C100" s="0" t="n">
        <v>1</v>
      </c>
      <c r="D100" s="0" t="n">
        <v>5</v>
      </c>
      <c r="E100" s="0" t="s">
        <v>78</v>
      </c>
      <c r="F100" s="0" t="n">
        <v>60.123</v>
      </c>
      <c r="G100" s="0" t="n">
        <v>1</v>
      </c>
      <c r="H100" s="0" t="s">
        <v>79</v>
      </c>
      <c r="I100" s="0" t="s">
        <v>80</v>
      </c>
      <c r="J100" s="0" t="n">
        <v>664408611</v>
      </c>
      <c r="K100" s="0" t="s">
        <v>81</v>
      </c>
      <c r="L100" s="0" t="s">
        <v>82</v>
      </c>
      <c r="M100" s="12" t="n">
        <v>0.703877314814815</v>
      </c>
      <c r="N100" s="13" t="n">
        <v>0.287210648148148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23</v>
      </c>
      <c r="AD100" s="0" t="n">
        <v>1</v>
      </c>
      <c r="AE100" s="0" t="n">
        <v>20</v>
      </c>
      <c r="AN100" s="0" t="n">
        <v>1</v>
      </c>
      <c r="AO100" s="0" t="n">
        <v>1390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-1</v>
      </c>
      <c r="AW100" s="0" t="n">
        <v>1</v>
      </c>
      <c r="AX100" s="0" t="n">
        <v>501261</v>
      </c>
      <c r="AY100" s="0" t="s">
        <v>86</v>
      </c>
      <c r="AZ100" s="0" t="n">
        <v>275</v>
      </c>
      <c r="BA100" s="0" t="n">
        <v>501536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275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275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6</v>
      </c>
      <c r="C101" s="0" t="n">
        <v>1</v>
      </c>
      <c r="D101" s="0" t="n">
        <v>5</v>
      </c>
      <c r="E101" s="0" t="s">
        <v>78</v>
      </c>
      <c r="F101" s="0" t="n">
        <v>60.123</v>
      </c>
      <c r="G101" s="0" t="n">
        <v>1</v>
      </c>
      <c r="H101" s="0" t="s">
        <v>79</v>
      </c>
      <c r="I101" s="0" t="s">
        <v>80</v>
      </c>
      <c r="J101" s="0" t="n">
        <v>664408611</v>
      </c>
      <c r="K101" s="0" t="s">
        <v>81</v>
      </c>
      <c r="L101" s="0" t="s">
        <v>82</v>
      </c>
      <c r="M101" s="12" t="n">
        <v>0.703877314814815</v>
      </c>
      <c r="N101" s="13" t="n">
        <v>0.287210648148148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24</v>
      </c>
      <c r="AD101" s="0" t="n">
        <v>1</v>
      </c>
      <c r="AE101" s="0" t="n">
        <v>21</v>
      </c>
      <c r="AN101" s="0" t="n">
        <v>1</v>
      </c>
      <c r="AO101" s="0" t="n">
        <v>1455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2</v>
      </c>
      <c r="AW101" s="0" t="n">
        <v>-2</v>
      </c>
      <c r="AX101" s="0" t="n">
        <v>505153</v>
      </c>
      <c r="AY101" s="0" t="s">
        <v>86</v>
      </c>
      <c r="AZ101" s="0" t="n">
        <v>338</v>
      </c>
      <c r="BA101" s="0" t="n">
        <v>505491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338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338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6</v>
      </c>
      <c r="C102" s="0" t="n">
        <v>1</v>
      </c>
      <c r="D102" s="0" t="n">
        <v>5</v>
      </c>
      <c r="E102" s="0" t="s">
        <v>78</v>
      </c>
      <c r="F102" s="0" t="n">
        <v>60.123</v>
      </c>
      <c r="G102" s="0" t="n">
        <v>1</v>
      </c>
      <c r="H102" s="0" t="s">
        <v>79</v>
      </c>
      <c r="I102" s="0" t="s">
        <v>80</v>
      </c>
      <c r="J102" s="0" t="n">
        <v>664408611</v>
      </c>
      <c r="K102" s="0" t="s">
        <v>81</v>
      </c>
      <c r="L102" s="0" t="s">
        <v>82</v>
      </c>
      <c r="M102" s="12" t="n">
        <v>0.703877314814815</v>
      </c>
      <c r="N102" s="13" t="n">
        <v>0.287210648148148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30</v>
      </c>
      <c r="AD102" s="0" t="n">
        <v>1</v>
      </c>
      <c r="AE102" s="0" t="n">
        <v>22</v>
      </c>
      <c r="AN102" s="0" t="n">
        <v>7</v>
      </c>
      <c r="AO102" s="0" t="n">
        <v>1343</v>
      </c>
      <c r="AP102" s="0" t="n">
        <v>960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3</v>
      </c>
      <c r="AW102" s="0" t="n">
        <v>-3</v>
      </c>
      <c r="AX102" s="0" t="n">
        <v>509295</v>
      </c>
      <c r="AY102" s="0" t="s">
        <v>86</v>
      </c>
      <c r="AZ102" s="0" t="n">
        <v>370</v>
      </c>
      <c r="BA102" s="0" t="n">
        <v>509665</v>
      </c>
      <c r="BC102" s="0" t="str">
        <f aca="false">$AP102&amp;LEFT($AS102,1)</f>
        <v>960T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370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n">
        <f aca="false">IF($BC102=BO$14,$BH102,"")</f>
        <v>370</v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6</v>
      </c>
      <c r="C103" s="0" t="n">
        <v>1</v>
      </c>
      <c r="D103" s="0" t="n">
        <v>5</v>
      </c>
      <c r="E103" s="0" t="s">
        <v>78</v>
      </c>
      <c r="F103" s="0" t="n">
        <v>60.123</v>
      </c>
      <c r="G103" s="0" t="n">
        <v>1</v>
      </c>
      <c r="H103" s="0" t="s">
        <v>79</v>
      </c>
      <c r="I103" s="0" t="s">
        <v>80</v>
      </c>
      <c r="J103" s="0" t="n">
        <v>664408611</v>
      </c>
      <c r="K103" s="0" t="s">
        <v>81</v>
      </c>
      <c r="L103" s="0" t="s">
        <v>82</v>
      </c>
      <c r="M103" s="12" t="n">
        <v>0.703877314814815</v>
      </c>
      <c r="N103" s="13" t="n">
        <v>0.287210648148148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4</v>
      </c>
      <c r="AD103" s="0" t="n">
        <v>1</v>
      </c>
      <c r="AE103" s="0" t="n">
        <v>23</v>
      </c>
      <c r="AN103" s="0" t="n">
        <v>1</v>
      </c>
      <c r="AO103" s="0" t="n">
        <v>1095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-5</v>
      </c>
      <c r="AW103" s="0" t="n">
        <v>5</v>
      </c>
      <c r="AX103" s="0" t="n">
        <v>512838</v>
      </c>
      <c r="AY103" s="0" t="s">
        <v>86</v>
      </c>
      <c r="AZ103" s="0" t="n">
        <v>219</v>
      </c>
      <c r="BA103" s="0" t="n">
        <v>513057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219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219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6</v>
      </c>
      <c r="C104" s="0" t="n">
        <v>1</v>
      </c>
      <c r="D104" s="0" t="n">
        <v>5</v>
      </c>
      <c r="E104" s="0" t="s">
        <v>78</v>
      </c>
      <c r="F104" s="0" t="n">
        <v>60.123</v>
      </c>
      <c r="G104" s="0" t="n">
        <v>1</v>
      </c>
      <c r="H104" s="0" t="s">
        <v>79</v>
      </c>
      <c r="I104" s="0" t="s">
        <v>80</v>
      </c>
      <c r="J104" s="0" t="n">
        <v>664408611</v>
      </c>
      <c r="K104" s="0" t="s">
        <v>81</v>
      </c>
      <c r="L104" s="0" t="s">
        <v>82</v>
      </c>
      <c r="M104" s="12" t="n">
        <v>0.703877314814815</v>
      </c>
      <c r="N104" s="13" t="n">
        <v>0.287210648148148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18</v>
      </c>
      <c r="AD104" s="0" t="n">
        <v>1</v>
      </c>
      <c r="AE104" s="0" t="n">
        <v>24</v>
      </c>
      <c r="AN104" s="0" t="n">
        <v>5</v>
      </c>
      <c r="AO104" s="0" t="n">
        <v>1154</v>
      </c>
      <c r="AP104" s="0" t="n">
        <v>720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0</v>
      </c>
      <c r="AW104" s="0" t="n">
        <v>0</v>
      </c>
      <c r="AX104" s="0" t="n">
        <v>516547</v>
      </c>
      <c r="AY104" s="0" t="s">
        <v>86</v>
      </c>
      <c r="AZ104" s="0" t="n">
        <v>250</v>
      </c>
      <c r="BA104" s="0" t="n">
        <v>516797</v>
      </c>
      <c r="BC104" s="0" t="str">
        <f aca="false">$AP104&amp;LEFT($AS104,1)</f>
        <v>720T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250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n">
        <f aca="false">IF($BC104=BM$14,$BH104,"")</f>
        <v>250</v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6</v>
      </c>
      <c r="C105" s="0" t="n">
        <v>1</v>
      </c>
      <c r="D105" s="0" t="n">
        <v>5</v>
      </c>
      <c r="E105" s="0" t="s">
        <v>78</v>
      </c>
      <c r="F105" s="0" t="n">
        <v>60.123</v>
      </c>
      <c r="G105" s="0" t="n">
        <v>1</v>
      </c>
      <c r="H105" s="0" t="s">
        <v>79</v>
      </c>
      <c r="I105" s="0" t="s">
        <v>80</v>
      </c>
      <c r="J105" s="0" t="n">
        <v>664408611</v>
      </c>
      <c r="K105" s="0" t="s">
        <v>81</v>
      </c>
      <c r="L105" s="0" t="s">
        <v>82</v>
      </c>
      <c r="M105" s="12" t="n">
        <v>0.703877314814815</v>
      </c>
      <c r="N105" s="13" t="n">
        <v>0.287210648148148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</v>
      </c>
      <c r="AD105" s="0" t="n">
        <v>1</v>
      </c>
      <c r="AE105" s="0" t="n">
        <v>25</v>
      </c>
      <c r="AN105" s="0" t="n">
        <v>1</v>
      </c>
      <c r="AO105" s="0" t="n">
        <v>1234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</v>
      </c>
      <c r="AW105" s="0" t="n">
        <v>1</v>
      </c>
      <c r="AX105" s="0" t="n">
        <v>520222</v>
      </c>
      <c r="AY105" s="0" t="s">
        <v>86</v>
      </c>
      <c r="AZ105" s="0" t="n">
        <v>175</v>
      </c>
      <c r="BA105" s="0" t="n">
        <v>520397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175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175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6</v>
      </c>
      <c r="C106" s="0" t="n">
        <v>1</v>
      </c>
      <c r="D106" s="0" t="n">
        <v>5</v>
      </c>
      <c r="E106" s="0" t="s">
        <v>78</v>
      </c>
      <c r="F106" s="0" t="n">
        <v>60.123</v>
      </c>
      <c r="G106" s="0" t="n">
        <v>1</v>
      </c>
      <c r="H106" s="0" t="s">
        <v>79</v>
      </c>
      <c r="I106" s="0" t="s">
        <v>80</v>
      </c>
      <c r="J106" s="0" t="n">
        <v>664408611</v>
      </c>
      <c r="K106" s="0" t="s">
        <v>81</v>
      </c>
      <c r="L106" s="0" t="s">
        <v>82</v>
      </c>
      <c r="M106" s="12" t="n">
        <v>0.703877314814815</v>
      </c>
      <c r="N106" s="13" t="n">
        <v>0.287210648148148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13</v>
      </c>
      <c r="AD106" s="0" t="n">
        <v>1</v>
      </c>
      <c r="AE106" s="0" t="n">
        <v>26</v>
      </c>
      <c r="AF106" s="0" t="n">
        <v>1</v>
      </c>
      <c r="AH106" s="0" t="n">
        <v>-11</v>
      </c>
      <c r="AI106" s="0" t="n">
        <v>11</v>
      </c>
      <c r="AJ106" s="0" t="n">
        <v>524065</v>
      </c>
      <c r="AL106" s="0" t="n">
        <v>0</v>
      </c>
      <c r="AM106" s="0" t="n">
        <v>0</v>
      </c>
      <c r="AN106" s="0" t="n">
        <v>8</v>
      </c>
      <c r="AO106" s="0" t="n">
        <v>1393</v>
      </c>
      <c r="AP106" s="0" t="n">
        <v>600</v>
      </c>
      <c r="AQ106" s="0" t="s">
        <v>87</v>
      </c>
      <c r="AR106" s="0" t="s">
        <v>40</v>
      </c>
      <c r="AS106" s="0" t="s">
        <v>88</v>
      </c>
      <c r="BC106" s="0" t="str">
        <f aca="false">$AP106&amp;LEFT($AS106,1)</f>
        <v>600C</v>
      </c>
      <c r="BD106" s="0" t="str">
        <f aca="false">AS106</f>
        <v>Catch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str">
        <f aca="false">IF($BD106="Catch","", IF($AZ106&lt;$BC$11,"",$AZ106))</f>
        <v/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6</v>
      </c>
      <c r="C107" s="0" t="n">
        <v>1</v>
      </c>
      <c r="D107" s="0" t="n">
        <v>5</v>
      </c>
      <c r="E107" s="0" t="s">
        <v>78</v>
      </c>
      <c r="F107" s="0" t="n">
        <v>60.123</v>
      </c>
      <c r="G107" s="0" t="n">
        <v>1</v>
      </c>
      <c r="H107" s="0" t="s">
        <v>79</v>
      </c>
      <c r="I107" s="0" t="s">
        <v>80</v>
      </c>
      <c r="J107" s="0" t="n">
        <v>664408611</v>
      </c>
      <c r="K107" s="0" t="s">
        <v>81</v>
      </c>
      <c r="L107" s="0" t="s">
        <v>82</v>
      </c>
      <c r="M107" s="12" t="n">
        <v>0.703877314814815</v>
      </c>
      <c r="N107" s="13" t="n">
        <v>0.287210648148148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9</v>
      </c>
      <c r="AD107" s="0" t="n">
        <v>1</v>
      </c>
      <c r="AE107" s="0" t="n">
        <v>27</v>
      </c>
      <c r="AN107" s="0" t="n">
        <v>1</v>
      </c>
      <c r="AO107" s="0" t="n">
        <v>1131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1</v>
      </c>
      <c r="AW107" s="0" t="n">
        <v>-1</v>
      </c>
      <c r="AX107" s="0" t="n">
        <v>527624</v>
      </c>
      <c r="AY107" s="0" t="s">
        <v>86</v>
      </c>
      <c r="AZ107" s="0" t="n">
        <v>310</v>
      </c>
      <c r="BA107" s="0" t="n">
        <v>527934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310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310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6</v>
      </c>
      <c r="C108" s="0" t="n">
        <v>1</v>
      </c>
      <c r="D108" s="0" t="n">
        <v>5</v>
      </c>
      <c r="E108" s="0" t="s">
        <v>78</v>
      </c>
      <c r="F108" s="0" t="n">
        <v>60.123</v>
      </c>
      <c r="G108" s="0" t="n">
        <v>1</v>
      </c>
      <c r="H108" s="0" t="s">
        <v>79</v>
      </c>
      <c r="I108" s="0" t="s">
        <v>80</v>
      </c>
      <c r="J108" s="0" t="n">
        <v>664408611</v>
      </c>
      <c r="K108" s="0" t="s">
        <v>81</v>
      </c>
      <c r="L108" s="0" t="s">
        <v>82</v>
      </c>
      <c r="M108" s="12" t="n">
        <v>0.703877314814815</v>
      </c>
      <c r="N108" s="13" t="n">
        <v>0.287210648148148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17</v>
      </c>
      <c r="AD108" s="0" t="n">
        <v>1</v>
      </c>
      <c r="AE108" s="0" t="n">
        <v>28</v>
      </c>
      <c r="AN108" s="0" t="n">
        <v>6</v>
      </c>
      <c r="AO108" s="0" t="n">
        <v>1150</v>
      </c>
      <c r="AP108" s="0" t="n">
        <v>840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5</v>
      </c>
      <c r="AW108" s="0" t="n">
        <v>-5</v>
      </c>
      <c r="AX108" s="0" t="n">
        <v>531450</v>
      </c>
      <c r="AY108" s="0" t="s">
        <v>86</v>
      </c>
      <c r="AZ108" s="0" t="n">
        <v>329</v>
      </c>
      <c r="BA108" s="0" t="n">
        <v>531779</v>
      </c>
      <c r="BC108" s="0" t="str">
        <f aca="false">$AP108&amp;LEFT($AS108,1)</f>
        <v>840T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329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n">
        <f aca="false">IF($BC108=BN$14,$BH108,"")</f>
        <v>329</v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6</v>
      </c>
      <c r="C109" s="0" t="n">
        <v>1</v>
      </c>
      <c r="D109" s="0" t="n">
        <v>5</v>
      </c>
      <c r="E109" s="0" t="s">
        <v>78</v>
      </c>
      <c r="F109" s="0" t="n">
        <v>60.123</v>
      </c>
      <c r="G109" s="0" t="n">
        <v>1</v>
      </c>
      <c r="H109" s="0" t="s">
        <v>79</v>
      </c>
      <c r="I109" s="0" t="s">
        <v>80</v>
      </c>
      <c r="J109" s="0" t="n">
        <v>664408611</v>
      </c>
      <c r="K109" s="0" t="s">
        <v>81</v>
      </c>
      <c r="L109" s="0" t="s">
        <v>82</v>
      </c>
      <c r="M109" s="12" t="n">
        <v>0.703877314814815</v>
      </c>
      <c r="N109" s="13" t="n">
        <v>0.287210648148148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12</v>
      </c>
      <c r="AD109" s="0" t="n">
        <v>1</v>
      </c>
      <c r="AE109" s="0" t="n">
        <v>29</v>
      </c>
      <c r="AN109" s="0" t="n">
        <v>1</v>
      </c>
      <c r="AO109" s="0" t="n">
        <v>1059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1</v>
      </c>
      <c r="AV109" s="0" t="n">
        <v>-5</v>
      </c>
      <c r="AW109" s="0" t="n">
        <v>5</v>
      </c>
      <c r="AX109" s="0" t="n">
        <v>534959</v>
      </c>
      <c r="AZ109" s="0" t="n">
        <v>0</v>
      </c>
      <c r="BA109" s="0" t="n">
        <v>0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n">
        <f aca="false">IF($BD109="Target",IF($AZ109=0,1,""),"")</f>
        <v>1</v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n">
        <f aca="false">IF($BC109=BU$14,$BG109,"")</f>
        <v>1</v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6</v>
      </c>
      <c r="C110" s="0" t="n">
        <v>1</v>
      </c>
      <c r="D110" s="0" t="n">
        <v>5</v>
      </c>
      <c r="E110" s="0" t="s">
        <v>78</v>
      </c>
      <c r="F110" s="0" t="n">
        <v>60.123</v>
      </c>
      <c r="G110" s="0" t="n">
        <v>1</v>
      </c>
      <c r="H110" s="0" t="s">
        <v>79</v>
      </c>
      <c r="I110" s="0" t="s">
        <v>80</v>
      </c>
      <c r="J110" s="0" t="n">
        <v>664408611</v>
      </c>
      <c r="K110" s="0" t="s">
        <v>81</v>
      </c>
      <c r="L110" s="0" t="s">
        <v>82</v>
      </c>
      <c r="M110" s="12" t="n">
        <v>0.703877314814815</v>
      </c>
      <c r="N110" s="13" t="n">
        <v>0.287210648148148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15</v>
      </c>
      <c r="AD110" s="0" t="n">
        <v>1</v>
      </c>
      <c r="AE110" s="0" t="n">
        <v>30</v>
      </c>
      <c r="AF110" s="0" t="n">
        <v>1</v>
      </c>
      <c r="AH110" s="0" t="n">
        <v>4</v>
      </c>
      <c r="AI110" s="0" t="n">
        <v>-4</v>
      </c>
      <c r="AJ110" s="0" t="n">
        <v>538751</v>
      </c>
      <c r="AL110" s="0" t="n">
        <v>0</v>
      </c>
      <c r="AM110" s="0" t="n">
        <v>0</v>
      </c>
      <c r="AN110" s="0" t="n">
        <v>8</v>
      </c>
      <c r="AO110" s="0" t="n">
        <v>1361</v>
      </c>
      <c r="AP110" s="0" t="n">
        <v>600</v>
      </c>
      <c r="AQ110" s="0" t="s">
        <v>87</v>
      </c>
      <c r="AR110" s="0" t="s">
        <v>40</v>
      </c>
      <c r="AS110" s="0" t="s">
        <v>88</v>
      </c>
      <c r="BC110" s="0" t="str">
        <f aca="false">$AP110&amp;LEFT($AS110,1)</f>
        <v>600C</v>
      </c>
      <c r="BD110" s="0" t="str">
        <f aca="false">AS110</f>
        <v>Catch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str">
        <f aca="false">IF($BD110="Catch","", IF($AZ110&lt;$BC$11,"",$AZ110))</f>
        <v/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6</v>
      </c>
      <c r="C111" s="0" t="n">
        <v>1</v>
      </c>
      <c r="D111" s="0" t="n">
        <v>5</v>
      </c>
      <c r="E111" s="0" t="s">
        <v>78</v>
      </c>
      <c r="F111" s="0" t="n">
        <v>60.123</v>
      </c>
      <c r="G111" s="0" t="n">
        <v>1</v>
      </c>
      <c r="H111" s="0" t="s">
        <v>79</v>
      </c>
      <c r="I111" s="0" t="s">
        <v>80</v>
      </c>
      <c r="J111" s="0" t="n">
        <v>664408611</v>
      </c>
      <c r="K111" s="0" t="s">
        <v>81</v>
      </c>
      <c r="L111" s="0" t="s">
        <v>82</v>
      </c>
      <c r="M111" s="12" t="n">
        <v>0.703877314814815</v>
      </c>
      <c r="N111" s="13" t="n">
        <v>0.287210648148148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19</v>
      </c>
      <c r="AD111" s="0" t="n">
        <v>1</v>
      </c>
      <c r="AE111" s="0" t="n">
        <v>31</v>
      </c>
      <c r="AN111" s="0" t="n">
        <v>7</v>
      </c>
      <c r="AO111" s="0" t="n">
        <v>1150</v>
      </c>
      <c r="AP111" s="0" t="n">
        <v>960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-5</v>
      </c>
      <c r="AW111" s="0" t="n">
        <v>5</v>
      </c>
      <c r="AX111" s="0" t="n">
        <v>542710</v>
      </c>
      <c r="AY111" s="0" t="s">
        <v>86</v>
      </c>
      <c r="AZ111" s="0" t="n">
        <v>353</v>
      </c>
      <c r="BA111" s="0" t="n">
        <v>543063</v>
      </c>
      <c r="BC111" s="0" t="str">
        <f aca="false">$AP111&amp;LEFT($AS111,1)</f>
        <v>960T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353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n">
        <f aca="false">IF($BC111=BO$14,$BH111,"")</f>
        <v>353</v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6</v>
      </c>
      <c r="C112" s="0" t="n">
        <v>1</v>
      </c>
      <c r="D112" s="0" t="n">
        <v>5</v>
      </c>
      <c r="E112" s="0" t="s">
        <v>78</v>
      </c>
      <c r="F112" s="0" t="n">
        <v>60.123</v>
      </c>
      <c r="G112" s="0" t="n">
        <v>1</v>
      </c>
      <c r="H112" s="0" t="s">
        <v>79</v>
      </c>
      <c r="I112" s="0" t="s">
        <v>80</v>
      </c>
      <c r="J112" s="0" t="n">
        <v>664408611</v>
      </c>
      <c r="K112" s="0" t="s">
        <v>81</v>
      </c>
      <c r="L112" s="0" t="s">
        <v>82</v>
      </c>
      <c r="M112" s="12" t="n">
        <v>0.703877314814815</v>
      </c>
      <c r="N112" s="13" t="n">
        <v>0.287210648148148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27</v>
      </c>
      <c r="AD112" s="0" t="n">
        <v>1</v>
      </c>
      <c r="AE112" s="0" t="n">
        <v>32</v>
      </c>
      <c r="AN112" s="0" t="n">
        <v>4</v>
      </c>
      <c r="AO112" s="0" t="n">
        <v>1184</v>
      </c>
      <c r="AP112" s="0" t="n">
        <v>480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-10</v>
      </c>
      <c r="AW112" s="0" t="n">
        <v>10</v>
      </c>
      <c r="AX112" s="0" t="n">
        <v>546219</v>
      </c>
      <c r="AY112" s="0" t="s">
        <v>86</v>
      </c>
      <c r="AZ112" s="0" t="n">
        <v>302</v>
      </c>
      <c r="BA112" s="0" t="n">
        <v>546521</v>
      </c>
      <c r="BC112" s="0" t="str">
        <f aca="false">$AP112&amp;LEFT($AS112,1)</f>
        <v>480T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302</v>
      </c>
      <c r="BI112" s="1" t="str">
        <f aca="false">IF($BC112=BI$14,$BH112,"")</f>
        <v/>
      </c>
      <c r="BJ112" s="1" t="str">
        <f aca="false">IF($BC112=BJ$14,$BH112,"")</f>
        <v/>
      </c>
      <c r="BK112" s="1" t="n">
        <f aca="false">IF($BC112=BK$14,$BH112,"")</f>
        <v>302</v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6</v>
      </c>
      <c r="C113" s="0" t="n">
        <v>1</v>
      </c>
      <c r="D113" s="0" t="n">
        <v>5</v>
      </c>
      <c r="E113" s="0" t="s">
        <v>78</v>
      </c>
      <c r="F113" s="0" t="n">
        <v>60.123</v>
      </c>
      <c r="G113" s="0" t="n">
        <v>1</v>
      </c>
      <c r="H113" s="0" t="s">
        <v>79</v>
      </c>
      <c r="I113" s="0" t="s">
        <v>80</v>
      </c>
      <c r="J113" s="0" t="n">
        <v>664408611</v>
      </c>
      <c r="K113" s="0" t="s">
        <v>81</v>
      </c>
      <c r="L113" s="0" t="s">
        <v>82</v>
      </c>
      <c r="M113" s="12" t="n">
        <v>0.703877314814815</v>
      </c>
      <c r="N113" s="13" t="n">
        <v>0.287210648148148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10</v>
      </c>
      <c r="AD113" s="0" t="n">
        <v>1</v>
      </c>
      <c r="AE113" s="0" t="n">
        <v>33</v>
      </c>
      <c r="AN113" s="0" t="n">
        <v>5</v>
      </c>
      <c r="AO113" s="0" t="n">
        <v>1318</v>
      </c>
      <c r="AP113" s="0" t="n">
        <v>720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-8</v>
      </c>
      <c r="AW113" s="0" t="n">
        <v>8</v>
      </c>
      <c r="AX113" s="0" t="n">
        <v>550095</v>
      </c>
      <c r="AY113" s="0" t="s">
        <v>86</v>
      </c>
      <c r="AZ113" s="0" t="n">
        <v>302</v>
      </c>
      <c r="BA113" s="0" t="n">
        <v>550397</v>
      </c>
      <c r="BC113" s="0" t="str">
        <f aca="false">$AP113&amp;LEFT($AS113,1)</f>
        <v>720T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302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n">
        <f aca="false">IF($BC113=BM$14,$BH113,"")</f>
        <v>302</v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000-000000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Template!BI3:BO3</xm:f>
              <xm:sqref>BG3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C107" activePane="bottomRight" state="frozen"/>
      <selection pane="topLeft" activeCell="A1" activeCellId="0" sqref="A1"/>
      <selection pane="topRight" activeCell="C1" activeCellId="0" sqref="C1"/>
      <selection pane="bottomLeft" activeCell="A107" activeCellId="0" sqref="A107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271.111111111111</v>
      </c>
      <c r="BJ3" s="7" t="n">
        <f aca="false">AVERAGE(BJ$15:BJ$113)</f>
        <v>231.555555555556</v>
      </c>
      <c r="BK3" s="7" t="n">
        <f aca="false">AVERAGE(BK$15:BK$113)</f>
        <v>205.555555555556</v>
      </c>
      <c r="BL3" s="7" t="n">
        <f aca="false">AVERAGE(BL$15:BL$113)</f>
        <v>226.805555555556</v>
      </c>
      <c r="BM3" s="7" t="n">
        <f aca="false">AVERAGE(BM$15:BM$113)</f>
        <v>218.444444444444</v>
      </c>
      <c r="BN3" s="7" t="n">
        <f aca="false">AVERAGE(BN$15:BN$113)</f>
        <v>240.333333333333</v>
      </c>
      <c r="BO3" s="7" t="n">
        <f aca="false">AVERAGE(BO$15:BO$113)</f>
        <v>242.875</v>
      </c>
      <c r="BP3" s="7" t="n">
        <f aca="false">AVERAGE(BH15:BH113)</f>
        <v>231.584269662921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1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31.7113719525206</v>
      </c>
      <c r="BJ4" s="7" t="n">
        <f aca="false">STDEV(BJ$15:BJ$113)</f>
        <v>28.7971835042557</v>
      </c>
      <c r="BK4" s="7" t="n">
        <f aca="false">STDEV(BK$15:BK$113)</f>
        <v>35.3415870862894</v>
      </c>
      <c r="BL4" s="7" t="n">
        <f aca="false">STDEV(BL$15:BL$113)</f>
        <v>41.7617866643278</v>
      </c>
      <c r="BM4" s="7" t="n">
        <f aca="false">STDEV(BM$15:BM$113)</f>
        <v>52.941267247562</v>
      </c>
      <c r="BN4" s="7" t="n">
        <f aca="false">STDEV(BN$15:BN$113)</f>
        <v>64.9788427105316</v>
      </c>
      <c r="BO4" s="7" t="n">
        <f aca="false">STDEV(BO$15:BO$113)</f>
        <v>40.6533692154959</v>
      </c>
      <c r="BP4" s="7" t="n">
        <f aca="false">STDEV(BH15:BH113)</f>
        <v>44.9400633644322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8</v>
      </c>
      <c r="BP5" s="1" t="n">
        <f aca="false">COUNT(BH15:BH113)</f>
        <v>89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10.5704573175069</v>
      </c>
      <c r="BJ6" s="7" t="n">
        <f aca="false">BJ4/SQRT(BJ5)</f>
        <v>9.59906116808524</v>
      </c>
      <c r="BK6" s="7" t="n">
        <f aca="false">BK4/SQRT(BK5)</f>
        <v>11.7805290287631</v>
      </c>
      <c r="BL6" s="7" t="n">
        <f aca="false">BL4/SQRT(BL5)</f>
        <v>6.96029777738796</v>
      </c>
      <c r="BM6" s="7" t="n">
        <f aca="false">BM4/SQRT(BM5)</f>
        <v>17.6470890825207</v>
      </c>
      <c r="BN6" s="7" t="n">
        <f aca="false">BN4/SQRT(BN5)</f>
        <v>21.6596142368439</v>
      </c>
      <c r="BO6" s="7" t="n">
        <f aca="false">BO4/SQRT(BO5)</f>
        <v>14.3731365251788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1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9.33655732657094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1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240.920826989492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1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</v>
      </c>
      <c r="C15" s="0" t="n">
        <v>1</v>
      </c>
      <c r="D15" s="0" t="n">
        <v>22</v>
      </c>
      <c r="E15" s="0" t="s">
        <v>91</v>
      </c>
      <c r="F15" s="0" t="n">
        <v>60.122</v>
      </c>
      <c r="G15" s="0" t="n">
        <v>1</v>
      </c>
      <c r="H15" s="0" t="s">
        <v>79</v>
      </c>
      <c r="I15" s="0" t="s">
        <v>92</v>
      </c>
      <c r="J15" s="0" t="n">
        <v>281884920</v>
      </c>
      <c r="K15" s="0" t="s">
        <v>81</v>
      </c>
      <c r="L15" s="0" t="n">
        <v>42922</v>
      </c>
      <c r="M15" s="12" t="n">
        <v>0.836261574074074</v>
      </c>
      <c r="N15" s="13"/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20</v>
      </c>
      <c r="X15" s="0" t="n">
        <v>1</v>
      </c>
      <c r="Y15" s="0" t="n">
        <v>1</v>
      </c>
      <c r="AN15" s="0" t="n">
        <v>1</v>
      </c>
      <c r="AO15" s="0" t="n">
        <v>1219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-6</v>
      </c>
      <c r="AW15" s="0" t="n">
        <v>6</v>
      </c>
      <c r="AX15" s="0" t="n">
        <v>59727</v>
      </c>
      <c r="AY15" s="0" t="s">
        <v>86</v>
      </c>
      <c r="AZ15" s="0" t="n">
        <v>230</v>
      </c>
      <c r="BA15" s="0" t="n">
        <v>59957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230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230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</v>
      </c>
      <c r="C16" s="0" t="n">
        <v>1</v>
      </c>
      <c r="D16" s="0" t="n">
        <v>22</v>
      </c>
      <c r="E16" s="0" t="s">
        <v>91</v>
      </c>
      <c r="F16" s="0" t="n">
        <v>60.122</v>
      </c>
      <c r="G16" s="0" t="n">
        <v>1</v>
      </c>
      <c r="H16" s="0" t="s">
        <v>79</v>
      </c>
      <c r="I16" s="0" t="s">
        <v>92</v>
      </c>
      <c r="J16" s="0" t="n">
        <v>281884920</v>
      </c>
      <c r="K16" s="0" t="s">
        <v>81</v>
      </c>
      <c r="L16" s="0" t="n">
        <v>42922</v>
      </c>
      <c r="M16" s="12" t="n">
        <v>0.836261574074074</v>
      </c>
      <c r="N16" s="13"/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8</v>
      </c>
      <c r="X16" s="0" t="n">
        <v>1</v>
      </c>
      <c r="Y16" s="0" t="n">
        <v>2</v>
      </c>
      <c r="AN16" s="0" t="n">
        <v>1</v>
      </c>
      <c r="AO16" s="0" t="n">
        <v>1188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-4</v>
      </c>
      <c r="AW16" s="0" t="n">
        <v>4</v>
      </c>
      <c r="AX16" s="0" t="n">
        <v>63353</v>
      </c>
      <c r="AY16" s="0" t="s">
        <v>86</v>
      </c>
      <c r="AZ16" s="0" t="n">
        <v>263</v>
      </c>
      <c r="BA16" s="0" t="n">
        <v>63616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263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263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Q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</v>
      </c>
      <c r="C17" s="0" t="n">
        <v>1</v>
      </c>
      <c r="D17" s="0" t="n">
        <v>22</v>
      </c>
      <c r="E17" s="0" t="s">
        <v>91</v>
      </c>
      <c r="F17" s="0" t="n">
        <v>60.122</v>
      </c>
      <c r="G17" s="0" t="n">
        <v>1</v>
      </c>
      <c r="H17" s="0" t="s">
        <v>79</v>
      </c>
      <c r="I17" s="0" t="s">
        <v>92</v>
      </c>
      <c r="J17" s="0" t="n">
        <v>281884920</v>
      </c>
      <c r="K17" s="0" t="s">
        <v>81</v>
      </c>
      <c r="L17" s="0" t="n">
        <v>42922</v>
      </c>
      <c r="M17" s="12" t="n">
        <v>0.836261574074074</v>
      </c>
      <c r="N17" s="13"/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5</v>
      </c>
      <c r="X17" s="0" t="n">
        <v>1</v>
      </c>
      <c r="Y17" s="0" t="n">
        <v>3</v>
      </c>
      <c r="AN17" s="0" t="n">
        <v>1</v>
      </c>
      <c r="AO17" s="0" t="n">
        <v>1334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-5</v>
      </c>
      <c r="AW17" s="0" t="n">
        <v>5</v>
      </c>
      <c r="AX17" s="0" t="n">
        <v>67128</v>
      </c>
      <c r="AY17" s="0" t="s">
        <v>86</v>
      </c>
      <c r="AZ17" s="0" t="n">
        <v>184</v>
      </c>
      <c r="BA17" s="0" t="n">
        <v>67312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184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184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Q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</v>
      </c>
      <c r="C18" s="0" t="n">
        <v>1</v>
      </c>
      <c r="D18" s="0" t="n">
        <v>22</v>
      </c>
      <c r="E18" s="0" t="s">
        <v>91</v>
      </c>
      <c r="F18" s="0" t="n">
        <v>60.122</v>
      </c>
      <c r="G18" s="0" t="n">
        <v>1</v>
      </c>
      <c r="H18" s="0" t="s">
        <v>79</v>
      </c>
      <c r="I18" s="0" t="s">
        <v>92</v>
      </c>
      <c r="J18" s="0" t="n">
        <v>281884920</v>
      </c>
      <c r="K18" s="0" t="s">
        <v>81</v>
      </c>
      <c r="L18" s="0" t="n">
        <v>42922</v>
      </c>
      <c r="M18" s="12" t="n">
        <v>0.836261574074074</v>
      </c>
      <c r="N18" s="13"/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3</v>
      </c>
      <c r="X18" s="0" t="n">
        <v>1</v>
      </c>
      <c r="Y18" s="0" t="n">
        <v>4</v>
      </c>
      <c r="AN18" s="0" t="n">
        <v>1</v>
      </c>
      <c r="AO18" s="0" t="n">
        <v>1292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1</v>
      </c>
      <c r="AW18" s="0" t="n">
        <v>-1</v>
      </c>
      <c r="AX18" s="0" t="n">
        <v>70854</v>
      </c>
      <c r="AY18" s="0" t="s">
        <v>86</v>
      </c>
      <c r="AZ18" s="0" t="n">
        <v>203</v>
      </c>
      <c r="BA18" s="0" t="n">
        <v>71057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203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203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Q18" s="7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</v>
      </c>
      <c r="C19" s="0" t="n">
        <v>1</v>
      </c>
      <c r="D19" s="0" t="n">
        <v>22</v>
      </c>
      <c r="E19" s="0" t="s">
        <v>91</v>
      </c>
      <c r="F19" s="0" t="n">
        <v>60.122</v>
      </c>
      <c r="G19" s="0" t="n">
        <v>1</v>
      </c>
      <c r="H19" s="0" t="s">
        <v>79</v>
      </c>
      <c r="I19" s="0" t="s">
        <v>92</v>
      </c>
      <c r="J19" s="0" t="n">
        <v>281884920</v>
      </c>
      <c r="K19" s="0" t="s">
        <v>81</v>
      </c>
      <c r="L19" s="0" t="n">
        <v>42922</v>
      </c>
      <c r="M19" s="12" t="n">
        <v>0.836261574074074</v>
      </c>
      <c r="N19" s="13"/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17</v>
      </c>
      <c r="X19" s="0" t="n">
        <v>1</v>
      </c>
      <c r="Y19" s="0" t="n">
        <v>5</v>
      </c>
      <c r="AN19" s="0" t="n">
        <v>4</v>
      </c>
      <c r="AO19" s="0" t="n">
        <v>1135</v>
      </c>
      <c r="AP19" s="0" t="n">
        <v>480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-4</v>
      </c>
      <c r="AW19" s="0" t="n">
        <v>4</v>
      </c>
      <c r="AX19" s="0" t="n">
        <v>74314</v>
      </c>
      <c r="AY19" s="0" t="s">
        <v>86</v>
      </c>
      <c r="AZ19" s="0" t="n">
        <v>197</v>
      </c>
      <c r="BA19" s="0" t="n">
        <v>74511</v>
      </c>
      <c r="BC19" s="0" t="str">
        <f aca="false">$AP19&amp;LEFT($AS19,1)</f>
        <v>480T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197</v>
      </c>
      <c r="BI19" s="1" t="str">
        <f aca="false">IF($BC19=BI$14,$BH19,"")</f>
        <v/>
      </c>
      <c r="BJ19" s="1" t="str">
        <f aca="false">IF($BC19=BJ$14,$BH19,"")</f>
        <v/>
      </c>
      <c r="BK19" s="1" t="n">
        <f aca="false">IF($BC19=BK$14,$BH19,"")</f>
        <v>197</v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Q19" s="7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</v>
      </c>
      <c r="C20" s="0" t="n">
        <v>1</v>
      </c>
      <c r="D20" s="0" t="n">
        <v>22</v>
      </c>
      <c r="E20" s="0" t="s">
        <v>91</v>
      </c>
      <c r="F20" s="0" t="n">
        <v>60.122</v>
      </c>
      <c r="G20" s="0" t="n">
        <v>1</v>
      </c>
      <c r="H20" s="0" t="s">
        <v>79</v>
      </c>
      <c r="I20" s="0" t="s">
        <v>92</v>
      </c>
      <c r="J20" s="0" t="n">
        <v>281884920</v>
      </c>
      <c r="K20" s="0" t="s">
        <v>81</v>
      </c>
      <c r="L20" s="0" t="n">
        <v>42922</v>
      </c>
      <c r="M20" s="12" t="n">
        <v>0.836261574074074</v>
      </c>
      <c r="N20" s="13"/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26</v>
      </c>
      <c r="X20" s="0" t="n">
        <v>1</v>
      </c>
      <c r="Y20" s="0" t="n">
        <v>6</v>
      </c>
      <c r="AN20" s="0" t="n">
        <v>1</v>
      </c>
      <c r="AO20" s="0" t="n">
        <v>1080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-10</v>
      </c>
      <c r="AW20" s="0" t="n">
        <v>10</v>
      </c>
      <c r="AX20" s="0" t="n">
        <v>77840</v>
      </c>
      <c r="AY20" s="0" t="s">
        <v>86</v>
      </c>
      <c r="AZ20" s="0" t="n">
        <v>183</v>
      </c>
      <c r="BA20" s="0" t="n">
        <v>78023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183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183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</v>
      </c>
      <c r="C21" s="0" t="n">
        <v>1</v>
      </c>
      <c r="D21" s="0" t="n">
        <v>22</v>
      </c>
      <c r="E21" s="0" t="s">
        <v>91</v>
      </c>
      <c r="F21" s="0" t="n">
        <v>60.122</v>
      </c>
      <c r="G21" s="0" t="n">
        <v>1</v>
      </c>
      <c r="H21" s="0" t="s">
        <v>79</v>
      </c>
      <c r="I21" s="0" t="s">
        <v>92</v>
      </c>
      <c r="J21" s="0" t="n">
        <v>281884920</v>
      </c>
      <c r="K21" s="0" t="s">
        <v>81</v>
      </c>
      <c r="L21" s="0" t="n">
        <v>42922</v>
      </c>
      <c r="M21" s="12" t="n">
        <v>0.836261574074074</v>
      </c>
      <c r="N21" s="13"/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19</v>
      </c>
      <c r="X21" s="0" t="n">
        <v>1</v>
      </c>
      <c r="Y21" s="0" t="n">
        <v>7</v>
      </c>
      <c r="AN21" s="0" t="n">
        <v>4</v>
      </c>
      <c r="AO21" s="0" t="n">
        <v>1375</v>
      </c>
      <c r="AP21" s="0" t="n">
        <v>480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-7</v>
      </c>
      <c r="AW21" s="0" t="n">
        <v>7</v>
      </c>
      <c r="AX21" s="0" t="n">
        <v>81532</v>
      </c>
      <c r="AY21" s="0" t="s">
        <v>86</v>
      </c>
      <c r="AZ21" s="0" t="n">
        <v>179</v>
      </c>
      <c r="BA21" s="0" t="n">
        <v>81711</v>
      </c>
      <c r="BC21" s="0" t="str">
        <f aca="false">$AP21&amp;LEFT($AS21,1)</f>
        <v>480T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179</v>
      </c>
      <c r="BI21" s="1" t="str">
        <f aca="false">IF($BC21=BI$14,$BH21,"")</f>
        <v/>
      </c>
      <c r="BJ21" s="1" t="str">
        <f aca="false">IF($BC21=BJ$14,$BH21,"")</f>
        <v/>
      </c>
      <c r="BK21" s="1" t="n">
        <f aca="false">IF($BC21=BK$14,$BH21,"")</f>
        <v>179</v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</v>
      </c>
      <c r="C22" s="0" t="n">
        <v>1</v>
      </c>
      <c r="D22" s="0" t="n">
        <v>22</v>
      </c>
      <c r="E22" s="0" t="s">
        <v>91</v>
      </c>
      <c r="F22" s="0" t="n">
        <v>60.122</v>
      </c>
      <c r="G22" s="0" t="n">
        <v>1</v>
      </c>
      <c r="H22" s="0" t="s">
        <v>79</v>
      </c>
      <c r="I22" s="0" t="s">
        <v>92</v>
      </c>
      <c r="J22" s="0" t="n">
        <v>281884920</v>
      </c>
      <c r="K22" s="0" t="s">
        <v>81</v>
      </c>
      <c r="L22" s="0" t="n">
        <v>42922</v>
      </c>
      <c r="M22" s="12" t="n">
        <v>0.836261574074074</v>
      </c>
      <c r="N22" s="13"/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15</v>
      </c>
      <c r="X22" s="0" t="n">
        <v>1</v>
      </c>
      <c r="Y22" s="0" t="n">
        <v>8</v>
      </c>
      <c r="AN22" s="0" t="n">
        <v>5</v>
      </c>
      <c r="AO22" s="0" t="n">
        <v>1130</v>
      </c>
      <c r="AP22" s="0" t="n">
        <v>720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-10</v>
      </c>
      <c r="AW22" s="0" t="n">
        <v>10</v>
      </c>
      <c r="AX22" s="0" t="n">
        <v>85225</v>
      </c>
      <c r="AY22" s="0" t="s">
        <v>86</v>
      </c>
      <c r="AZ22" s="0" t="n">
        <v>145</v>
      </c>
      <c r="BA22" s="0" t="n">
        <v>85370</v>
      </c>
      <c r="BC22" s="0" t="str">
        <f aca="false">$AP22&amp;LEFT($AS22,1)</f>
        <v>720T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145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n">
        <f aca="false">IF($BC22=BM$14,$BH22,"")</f>
        <v>145</v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1</v>
      </c>
      <c r="C23" s="0" t="n">
        <v>1</v>
      </c>
      <c r="D23" s="0" t="n">
        <v>22</v>
      </c>
      <c r="E23" s="0" t="s">
        <v>91</v>
      </c>
      <c r="F23" s="0" t="n">
        <v>60.122</v>
      </c>
      <c r="G23" s="0" t="n">
        <v>1</v>
      </c>
      <c r="H23" s="0" t="s">
        <v>79</v>
      </c>
      <c r="I23" s="0" t="s">
        <v>92</v>
      </c>
      <c r="J23" s="0" t="n">
        <v>281884920</v>
      </c>
      <c r="K23" s="0" t="s">
        <v>81</v>
      </c>
      <c r="L23" s="0" t="n">
        <v>42922</v>
      </c>
      <c r="M23" s="12" t="n">
        <v>0.836261574074074</v>
      </c>
      <c r="N23" s="13"/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13</v>
      </c>
      <c r="X23" s="0" t="n">
        <v>1</v>
      </c>
      <c r="Y23" s="0" t="n">
        <v>9</v>
      </c>
      <c r="AN23" s="0" t="n">
        <v>1</v>
      </c>
      <c r="AO23" s="0" t="n">
        <v>1122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-7</v>
      </c>
      <c r="AW23" s="0" t="n">
        <v>7</v>
      </c>
      <c r="AX23" s="0" t="n">
        <v>88784</v>
      </c>
      <c r="AY23" s="0" t="s">
        <v>86</v>
      </c>
      <c r="AZ23" s="0" t="n">
        <v>175</v>
      </c>
      <c r="BA23" s="0" t="n">
        <v>88959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175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175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</v>
      </c>
      <c r="C24" s="0" t="n">
        <v>1</v>
      </c>
      <c r="D24" s="0" t="n">
        <v>22</v>
      </c>
      <c r="E24" s="0" t="s">
        <v>91</v>
      </c>
      <c r="F24" s="0" t="n">
        <v>60.122</v>
      </c>
      <c r="G24" s="0" t="n">
        <v>1</v>
      </c>
      <c r="H24" s="0" t="s">
        <v>79</v>
      </c>
      <c r="I24" s="0" t="s">
        <v>92</v>
      </c>
      <c r="J24" s="0" t="n">
        <v>281884920</v>
      </c>
      <c r="K24" s="0" t="s">
        <v>81</v>
      </c>
      <c r="L24" s="0" t="n">
        <v>42922</v>
      </c>
      <c r="M24" s="12" t="n">
        <v>0.836261574074074</v>
      </c>
      <c r="N24" s="13"/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30</v>
      </c>
      <c r="X24" s="0" t="n">
        <v>1</v>
      </c>
      <c r="Y24" s="0" t="n">
        <v>10</v>
      </c>
      <c r="AN24" s="0" t="n">
        <v>6</v>
      </c>
      <c r="AO24" s="0" t="n">
        <v>1400</v>
      </c>
      <c r="AP24" s="0" t="n">
        <v>840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-2</v>
      </c>
      <c r="AW24" s="0" t="n">
        <v>2</v>
      </c>
      <c r="AX24" s="0" t="n">
        <v>92859</v>
      </c>
      <c r="AY24" s="0" t="s">
        <v>86</v>
      </c>
      <c r="AZ24" s="0" t="n">
        <v>189</v>
      </c>
      <c r="BA24" s="0" t="n">
        <v>93048</v>
      </c>
      <c r="BC24" s="0" t="str">
        <f aca="false">$AP24&amp;LEFT($AS24,1)</f>
        <v>840T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189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n">
        <f aca="false">IF($BC24=BN$14,$BH24,"")</f>
        <v>189</v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</v>
      </c>
      <c r="C25" s="0" t="n">
        <v>1</v>
      </c>
      <c r="D25" s="0" t="n">
        <v>22</v>
      </c>
      <c r="E25" s="0" t="s">
        <v>91</v>
      </c>
      <c r="F25" s="0" t="n">
        <v>60.122</v>
      </c>
      <c r="G25" s="0" t="n">
        <v>1</v>
      </c>
      <c r="H25" s="0" t="s">
        <v>79</v>
      </c>
      <c r="I25" s="0" t="s">
        <v>92</v>
      </c>
      <c r="J25" s="0" t="n">
        <v>281884920</v>
      </c>
      <c r="K25" s="0" t="s">
        <v>81</v>
      </c>
      <c r="L25" s="0" t="n">
        <v>42922</v>
      </c>
      <c r="M25" s="12" t="n">
        <v>0.836261574074074</v>
      </c>
      <c r="N25" s="13"/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31</v>
      </c>
      <c r="X25" s="0" t="n">
        <v>1</v>
      </c>
      <c r="Y25" s="0" t="n">
        <v>11</v>
      </c>
      <c r="AN25" s="0" t="n">
        <v>2</v>
      </c>
      <c r="AO25" s="0" t="n">
        <v>1250</v>
      </c>
      <c r="AP25" s="0" t="n">
        <v>240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1</v>
      </c>
      <c r="AW25" s="0" t="n">
        <v>-1</v>
      </c>
      <c r="AX25" s="0" t="n">
        <v>96186</v>
      </c>
      <c r="AY25" s="0" t="s">
        <v>86</v>
      </c>
      <c r="AZ25" s="0" t="n">
        <v>288</v>
      </c>
      <c r="BA25" s="0" t="n">
        <v>96474</v>
      </c>
      <c r="BC25" s="0" t="str">
        <f aca="false">$AP25&amp;LEFT($AS25,1)</f>
        <v>240T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288</v>
      </c>
      <c r="BI25" s="1" t="n">
        <f aca="false">IF($BC25=BI$14,$BH25,"")</f>
        <v>288</v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</v>
      </c>
      <c r="C26" s="0" t="n">
        <v>1</v>
      </c>
      <c r="D26" s="0" t="n">
        <v>22</v>
      </c>
      <c r="E26" s="0" t="s">
        <v>91</v>
      </c>
      <c r="F26" s="0" t="n">
        <v>60.122</v>
      </c>
      <c r="G26" s="0" t="n">
        <v>1</v>
      </c>
      <c r="H26" s="0" t="s">
        <v>79</v>
      </c>
      <c r="I26" s="0" t="s">
        <v>92</v>
      </c>
      <c r="J26" s="0" t="n">
        <v>281884920</v>
      </c>
      <c r="K26" s="0" t="s">
        <v>81</v>
      </c>
      <c r="L26" s="0" t="n">
        <v>42922</v>
      </c>
      <c r="M26" s="12" t="n">
        <v>0.836261574074074</v>
      </c>
      <c r="N26" s="13"/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</v>
      </c>
      <c r="X26" s="0" t="n">
        <v>1</v>
      </c>
      <c r="Y26" s="0" t="n">
        <v>12</v>
      </c>
      <c r="AN26" s="0" t="n">
        <v>7</v>
      </c>
      <c r="AO26" s="0" t="n">
        <v>1143</v>
      </c>
      <c r="AP26" s="0" t="n">
        <v>960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2</v>
      </c>
      <c r="AW26" s="0" t="n">
        <v>-2</v>
      </c>
      <c r="AX26" s="0" t="n">
        <v>100128</v>
      </c>
      <c r="AY26" s="0" t="s">
        <v>86</v>
      </c>
      <c r="AZ26" s="0" t="n">
        <v>240</v>
      </c>
      <c r="BA26" s="0" t="n">
        <v>100368</v>
      </c>
      <c r="BC26" s="0" t="str">
        <f aca="false">$AP26&amp;LEFT($AS26,1)</f>
        <v>960T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240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n">
        <f aca="false">IF($BC26=BO$14,$BH26,"")</f>
        <v>240</v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</v>
      </c>
      <c r="C27" s="0" t="n">
        <v>1</v>
      </c>
      <c r="D27" s="0" t="n">
        <v>22</v>
      </c>
      <c r="E27" s="0" t="s">
        <v>91</v>
      </c>
      <c r="F27" s="0" t="n">
        <v>60.122</v>
      </c>
      <c r="G27" s="0" t="n">
        <v>1</v>
      </c>
      <c r="H27" s="0" t="s">
        <v>79</v>
      </c>
      <c r="I27" s="0" t="s">
        <v>92</v>
      </c>
      <c r="J27" s="0" t="n">
        <v>281884920</v>
      </c>
      <c r="K27" s="0" t="s">
        <v>81</v>
      </c>
      <c r="L27" s="0" t="n">
        <v>42922</v>
      </c>
      <c r="M27" s="12" t="n">
        <v>0.836261574074074</v>
      </c>
      <c r="N27" s="13"/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10</v>
      </c>
      <c r="X27" s="0" t="n">
        <v>1</v>
      </c>
      <c r="Y27" s="0" t="n">
        <v>13</v>
      </c>
      <c r="AN27" s="0" t="n">
        <v>5</v>
      </c>
      <c r="AO27" s="0" t="n">
        <v>1400</v>
      </c>
      <c r="AP27" s="0" t="n">
        <v>720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4</v>
      </c>
      <c r="AW27" s="0" t="n">
        <v>-4</v>
      </c>
      <c r="AX27" s="0" t="n">
        <v>104086</v>
      </c>
      <c r="AY27" s="0" t="s">
        <v>86</v>
      </c>
      <c r="AZ27" s="0" t="n">
        <v>235</v>
      </c>
      <c r="BA27" s="0" t="n">
        <v>104321</v>
      </c>
      <c r="BC27" s="0" t="str">
        <f aca="false">$AP27&amp;LEFT($AS27,1)</f>
        <v>720T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235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n">
        <f aca="false">IF($BC27=BM$14,$BH27,"")</f>
        <v>235</v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</v>
      </c>
      <c r="C28" s="0" t="n">
        <v>1</v>
      </c>
      <c r="D28" s="0" t="n">
        <v>22</v>
      </c>
      <c r="E28" s="0" t="s">
        <v>91</v>
      </c>
      <c r="F28" s="0" t="n">
        <v>60.122</v>
      </c>
      <c r="G28" s="0" t="n">
        <v>1</v>
      </c>
      <c r="H28" s="0" t="s">
        <v>79</v>
      </c>
      <c r="I28" s="0" t="s">
        <v>92</v>
      </c>
      <c r="J28" s="0" t="n">
        <v>281884920</v>
      </c>
      <c r="K28" s="0" t="s">
        <v>81</v>
      </c>
      <c r="L28" s="0" t="n">
        <v>42922</v>
      </c>
      <c r="M28" s="12" t="n">
        <v>0.836261574074074</v>
      </c>
      <c r="N28" s="13"/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9</v>
      </c>
      <c r="X28" s="0" t="n">
        <v>1</v>
      </c>
      <c r="Y28" s="0" t="n">
        <v>14</v>
      </c>
      <c r="AN28" s="0" t="n">
        <v>4</v>
      </c>
      <c r="AO28" s="0" t="n">
        <v>1112</v>
      </c>
      <c r="AP28" s="0" t="n">
        <v>480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-7</v>
      </c>
      <c r="AW28" s="0" t="n">
        <v>7</v>
      </c>
      <c r="AX28" s="0" t="n">
        <v>107529</v>
      </c>
      <c r="AY28" s="0" t="s">
        <v>86</v>
      </c>
      <c r="AZ28" s="0" t="n">
        <v>178</v>
      </c>
      <c r="BA28" s="0" t="n">
        <v>107707</v>
      </c>
      <c r="BC28" s="0" t="str">
        <f aca="false">$AP28&amp;LEFT($AS28,1)</f>
        <v>480T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178</v>
      </c>
      <c r="BI28" s="1" t="str">
        <f aca="false">IF($BC28=BI$14,$BH28,"")</f>
        <v/>
      </c>
      <c r="BJ28" s="1" t="str">
        <f aca="false">IF($BC28=BJ$14,$BH28,"")</f>
        <v/>
      </c>
      <c r="BK28" s="1" t="n">
        <f aca="false">IF($BC28=BK$14,$BH28,"")</f>
        <v>178</v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1</v>
      </c>
      <c r="C29" s="0" t="n">
        <v>1</v>
      </c>
      <c r="D29" s="0" t="n">
        <v>22</v>
      </c>
      <c r="E29" s="0" t="s">
        <v>91</v>
      </c>
      <c r="F29" s="0" t="n">
        <v>60.122</v>
      </c>
      <c r="G29" s="0" t="n">
        <v>1</v>
      </c>
      <c r="H29" s="0" t="s">
        <v>79</v>
      </c>
      <c r="I29" s="0" t="s">
        <v>92</v>
      </c>
      <c r="J29" s="0" t="n">
        <v>281884920</v>
      </c>
      <c r="K29" s="0" t="s">
        <v>81</v>
      </c>
      <c r="L29" s="0" t="n">
        <v>42922</v>
      </c>
      <c r="M29" s="12" t="n">
        <v>0.836261574074074</v>
      </c>
      <c r="N29" s="13"/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11</v>
      </c>
      <c r="X29" s="0" t="n">
        <v>1</v>
      </c>
      <c r="Y29" s="0" t="n">
        <v>15</v>
      </c>
      <c r="AN29" s="0" t="n">
        <v>1</v>
      </c>
      <c r="AO29" s="0" t="n">
        <v>1250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-10</v>
      </c>
      <c r="AW29" s="0" t="n">
        <v>10</v>
      </c>
      <c r="AX29" s="0" t="n">
        <v>111222</v>
      </c>
      <c r="AY29" s="0" t="s">
        <v>86</v>
      </c>
      <c r="AZ29" s="0" t="n">
        <v>192</v>
      </c>
      <c r="BA29" s="0" t="n">
        <v>111414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192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192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</v>
      </c>
      <c r="C30" s="0" t="n">
        <v>1</v>
      </c>
      <c r="D30" s="0" t="n">
        <v>22</v>
      </c>
      <c r="E30" s="0" t="s">
        <v>91</v>
      </c>
      <c r="F30" s="0" t="n">
        <v>60.122</v>
      </c>
      <c r="G30" s="0" t="n">
        <v>1</v>
      </c>
      <c r="H30" s="0" t="s">
        <v>79</v>
      </c>
      <c r="I30" s="0" t="s">
        <v>92</v>
      </c>
      <c r="J30" s="0" t="n">
        <v>281884920</v>
      </c>
      <c r="K30" s="0" t="s">
        <v>81</v>
      </c>
      <c r="L30" s="0" t="n">
        <v>42922</v>
      </c>
      <c r="M30" s="12" t="n">
        <v>0.836261574074074</v>
      </c>
      <c r="N30" s="13"/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14</v>
      </c>
      <c r="X30" s="0" t="n">
        <v>1</v>
      </c>
      <c r="Y30" s="0" t="n">
        <v>16</v>
      </c>
      <c r="AN30" s="0" t="n">
        <v>3</v>
      </c>
      <c r="AO30" s="0" t="n">
        <v>1376</v>
      </c>
      <c r="AP30" s="0" t="n">
        <v>360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-10</v>
      </c>
      <c r="AW30" s="0" t="n">
        <v>10</v>
      </c>
      <c r="AX30" s="0" t="n">
        <v>114798</v>
      </c>
      <c r="AY30" s="0" t="s">
        <v>86</v>
      </c>
      <c r="AZ30" s="0" t="n">
        <v>206</v>
      </c>
      <c r="BA30" s="0" t="n">
        <v>115004</v>
      </c>
      <c r="BC30" s="0" t="str">
        <f aca="false">$AP30&amp;LEFT($AS30,1)</f>
        <v>360T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206</v>
      </c>
      <c r="BI30" s="1" t="str">
        <f aca="false">IF($BC30=BI$14,$BH30,"")</f>
        <v/>
      </c>
      <c r="BJ30" s="1" t="n">
        <f aca="false">IF($BC30=BJ$14,$BH30,"")</f>
        <v>206</v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</v>
      </c>
      <c r="C31" s="0" t="n">
        <v>1</v>
      </c>
      <c r="D31" s="0" t="n">
        <v>22</v>
      </c>
      <c r="E31" s="0" t="s">
        <v>91</v>
      </c>
      <c r="F31" s="0" t="n">
        <v>60.122</v>
      </c>
      <c r="G31" s="0" t="n">
        <v>1</v>
      </c>
      <c r="H31" s="0" t="s">
        <v>79</v>
      </c>
      <c r="I31" s="0" t="s">
        <v>92</v>
      </c>
      <c r="J31" s="0" t="n">
        <v>281884920</v>
      </c>
      <c r="K31" s="0" t="s">
        <v>81</v>
      </c>
      <c r="L31" s="0" t="n">
        <v>42922</v>
      </c>
      <c r="M31" s="12" t="n">
        <v>0.836261574074074</v>
      </c>
      <c r="N31" s="13"/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18</v>
      </c>
      <c r="X31" s="0" t="n">
        <v>1</v>
      </c>
      <c r="Y31" s="0" t="n">
        <v>17</v>
      </c>
      <c r="AN31" s="0" t="n">
        <v>5</v>
      </c>
      <c r="AO31" s="0" t="n">
        <v>1035</v>
      </c>
      <c r="AP31" s="0" t="n">
        <v>720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-8</v>
      </c>
      <c r="AW31" s="0" t="n">
        <v>8</v>
      </c>
      <c r="AX31" s="0" t="n">
        <v>118391</v>
      </c>
      <c r="AY31" s="0" t="s">
        <v>86</v>
      </c>
      <c r="AZ31" s="0" t="n">
        <v>193</v>
      </c>
      <c r="BA31" s="0" t="n">
        <v>118584</v>
      </c>
      <c r="BC31" s="0" t="str">
        <f aca="false">$AP31&amp;LEFT($AS31,1)</f>
        <v>720T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193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n">
        <f aca="false">IF($BC31=BM$14,$BH31,"")</f>
        <v>193</v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</v>
      </c>
      <c r="C32" s="0" t="n">
        <v>1</v>
      </c>
      <c r="D32" s="0" t="n">
        <v>22</v>
      </c>
      <c r="E32" s="0" t="s">
        <v>91</v>
      </c>
      <c r="F32" s="0" t="n">
        <v>60.122</v>
      </c>
      <c r="G32" s="0" t="n">
        <v>1</v>
      </c>
      <c r="H32" s="0" t="s">
        <v>79</v>
      </c>
      <c r="I32" s="0" t="s">
        <v>92</v>
      </c>
      <c r="J32" s="0" t="n">
        <v>281884920</v>
      </c>
      <c r="K32" s="0" t="s">
        <v>81</v>
      </c>
      <c r="L32" s="0" t="n">
        <v>42922</v>
      </c>
      <c r="M32" s="12" t="n">
        <v>0.836261574074074</v>
      </c>
      <c r="N32" s="13"/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21</v>
      </c>
      <c r="X32" s="0" t="n">
        <v>1</v>
      </c>
      <c r="Y32" s="0" t="n">
        <v>18</v>
      </c>
      <c r="AF32" s="0" t="n">
        <v>1</v>
      </c>
      <c r="AH32" s="0" t="n">
        <v>-3</v>
      </c>
      <c r="AI32" s="0" t="n">
        <v>3</v>
      </c>
      <c r="AJ32" s="0" t="n">
        <v>122150</v>
      </c>
      <c r="AL32" s="0" t="n">
        <v>0</v>
      </c>
      <c r="AM32" s="0" t="n">
        <v>0</v>
      </c>
      <c r="AN32" s="0" t="n">
        <v>8</v>
      </c>
      <c r="AO32" s="0" t="n">
        <v>1324</v>
      </c>
      <c r="AP32" s="0" t="n">
        <v>600</v>
      </c>
      <c r="AQ32" s="0" t="s">
        <v>87</v>
      </c>
      <c r="AR32" s="0" t="s">
        <v>34</v>
      </c>
      <c r="AS32" s="0" t="s">
        <v>88</v>
      </c>
      <c r="BC32" s="0" t="str">
        <f aca="false">$AP32&amp;LEFT($AS32,1)</f>
        <v>600C</v>
      </c>
      <c r="BD32" s="0" t="str">
        <f aca="false">AS32</f>
        <v>Catch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str">
        <f aca="false">IF($BD32="Catch","", IF($AZ32&lt;$BC$11,"",$AZ32))</f>
        <v/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</v>
      </c>
      <c r="C33" s="0" t="n">
        <v>1</v>
      </c>
      <c r="D33" s="0" t="n">
        <v>22</v>
      </c>
      <c r="E33" s="0" t="s">
        <v>91</v>
      </c>
      <c r="F33" s="0" t="n">
        <v>60.122</v>
      </c>
      <c r="G33" s="0" t="n">
        <v>1</v>
      </c>
      <c r="H33" s="0" t="s">
        <v>79</v>
      </c>
      <c r="I33" s="0" t="s">
        <v>92</v>
      </c>
      <c r="J33" s="0" t="n">
        <v>281884920</v>
      </c>
      <c r="K33" s="0" t="s">
        <v>81</v>
      </c>
      <c r="L33" s="0" t="n">
        <v>42922</v>
      </c>
      <c r="M33" s="12" t="n">
        <v>0.836261574074074</v>
      </c>
      <c r="N33" s="13"/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6</v>
      </c>
      <c r="X33" s="0" t="n">
        <v>1</v>
      </c>
      <c r="Y33" s="0" t="n">
        <v>19</v>
      </c>
      <c r="AN33" s="0" t="n">
        <v>1</v>
      </c>
      <c r="AO33" s="0" t="n">
        <v>1080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-9</v>
      </c>
      <c r="AW33" s="0" t="n">
        <v>9</v>
      </c>
      <c r="AX33" s="0" t="n">
        <v>125676</v>
      </c>
      <c r="AY33" s="0" t="s">
        <v>86</v>
      </c>
      <c r="AZ33" s="0" t="n">
        <v>347</v>
      </c>
      <c r="BA33" s="0" t="n">
        <v>126023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347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347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1</v>
      </c>
      <c r="C34" s="0" t="n">
        <v>1</v>
      </c>
      <c r="D34" s="0" t="n">
        <v>22</v>
      </c>
      <c r="E34" s="0" t="s">
        <v>91</v>
      </c>
      <c r="F34" s="0" t="n">
        <v>60.122</v>
      </c>
      <c r="G34" s="0" t="n">
        <v>1</v>
      </c>
      <c r="H34" s="0" t="s">
        <v>79</v>
      </c>
      <c r="I34" s="0" t="s">
        <v>92</v>
      </c>
      <c r="J34" s="0" t="n">
        <v>281884920</v>
      </c>
      <c r="K34" s="0" t="s">
        <v>81</v>
      </c>
      <c r="L34" s="0" t="n">
        <v>42922</v>
      </c>
      <c r="M34" s="12" t="n">
        <v>0.836261574074074</v>
      </c>
      <c r="N34" s="13"/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28</v>
      </c>
      <c r="X34" s="0" t="n">
        <v>1</v>
      </c>
      <c r="Y34" s="0" t="n">
        <v>20</v>
      </c>
      <c r="AN34" s="0" t="n">
        <v>1</v>
      </c>
      <c r="AO34" s="0" t="n">
        <v>1188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-7</v>
      </c>
      <c r="AW34" s="0" t="n">
        <v>7</v>
      </c>
      <c r="AX34" s="0" t="n">
        <v>129302</v>
      </c>
      <c r="AY34" s="0" t="s">
        <v>86</v>
      </c>
      <c r="AZ34" s="0" t="n">
        <v>317</v>
      </c>
      <c r="BA34" s="0" t="n">
        <v>129619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317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317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</v>
      </c>
      <c r="C35" s="0" t="n">
        <v>1</v>
      </c>
      <c r="D35" s="0" t="n">
        <v>22</v>
      </c>
      <c r="E35" s="0" t="s">
        <v>91</v>
      </c>
      <c r="F35" s="0" t="n">
        <v>60.122</v>
      </c>
      <c r="G35" s="0" t="n">
        <v>1</v>
      </c>
      <c r="H35" s="0" t="s">
        <v>79</v>
      </c>
      <c r="I35" s="0" t="s">
        <v>92</v>
      </c>
      <c r="J35" s="0" t="n">
        <v>281884920</v>
      </c>
      <c r="K35" s="0" t="s">
        <v>81</v>
      </c>
      <c r="L35" s="0" t="n">
        <v>42922</v>
      </c>
      <c r="M35" s="12" t="n">
        <v>0.836261574074074</v>
      </c>
      <c r="N35" s="13"/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22</v>
      </c>
      <c r="X35" s="0" t="n">
        <v>1</v>
      </c>
      <c r="Y35" s="0" t="n">
        <v>21</v>
      </c>
      <c r="AN35" s="0" t="n">
        <v>2</v>
      </c>
      <c r="AO35" s="0" t="n">
        <v>1143</v>
      </c>
      <c r="AP35" s="0" t="n">
        <v>240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-10</v>
      </c>
      <c r="AW35" s="0" t="n">
        <v>10</v>
      </c>
      <c r="AX35" s="0" t="n">
        <v>132528</v>
      </c>
      <c r="AY35" s="0" t="s">
        <v>86</v>
      </c>
      <c r="AZ35" s="0" t="n">
        <v>301</v>
      </c>
      <c r="BA35" s="0" t="n">
        <v>132829</v>
      </c>
      <c r="BC35" s="0" t="str">
        <f aca="false">$AP35&amp;LEFT($AS35,1)</f>
        <v>240T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301</v>
      </c>
      <c r="BI35" s="1" t="n">
        <f aca="false">IF($BC35=BI$14,$BH35,"")</f>
        <v>301</v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</v>
      </c>
      <c r="C36" s="0" t="n">
        <v>1</v>
      </c>
      <c r="D36" s="0" t="n">
        <v>22</v>
      </c>
      <c r="E36" s="0" t="s">
        <v>91</v>
      </c>
      <c r="F36" s="0" t="n">
        <v>60.122</v>
      </c>
      <c r="G36" s="0" t="n">
        <v>1</v>
      </c>
      <c r="H36" s="0" t="s">
        <v>79</v>
      </c>
      <c r="I36" s="0" t="s">
        <v>92</v>
      </c>
      <c r="J36" s="0" t="n">
        <v>281884920</v>
      </c>
      <c r="K36" s="0" t="s">
        <v>81</v>
      </c>
      <c r="L36" s="0" t="n">
        <v>42922</v>
      </c>
      <c r="M36" s="12" t="n">
        <v>0.836261574074074</v>
      </c>
      <c r="N36" s="13"/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12</v>
      </c>
      <c r="X36" s="0" t="n">
        <v>1</v>
      </c>
      <c r="Y36" s="0" t="n">
        <v>22</v>
      </c>
      <c r="AN36" s="0" t="n">
        <v>2</v>
      </c>
      <c r="AO36" s="0" t="n">
        <v>1295</v>
      </c>
      <c r="AP36" s="0" t="n">
        <v>240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5</v>
      </c>
      <c r="AW36" s="0" t="n">
        <v>-5</v>
      </c>
      <c r="AX36" s="0" t="n">
        <v>135888</v>
      </c>
      <c r="AY36" s="0" t="s">
        <v>86</v>
      </c>
      <c r="AZ36" s="0" t="n">
        <v>246</v>
      </c>
      <c r="BA36" s="0" t="n">
        <v>136134</v>
      </c>
      <c r="BC36" s="0" t="str">
        <f aca="false">$AP36&amp;LEFT($AS36,1)</f>
        <v>240T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246</v>
      </c>
      <c r="BI36" s="1" t="n">
        <f aca="false">IF($BC36=BI$14,$BH36,"")</f>
        <v>246</v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</v>
      </c>
      <c r="C37" s="0" t="n">
        <v>1</v>
      </c>
      <c r="D37" s="0" t="n">
        <v>22</v>
      </c>
      <c r="E37" s="0" t="s">
        <v>91</v>
      </c>
      <c r="F37" s="0" t="n">
        <v>60.122</v>
      </c>
      <c r="G37" s="0" t="n">
        <v>1</v>
      </c>
      <c r="H37" s="0" t="s">
        <v>79</v>
      </c>
      <c r="I37" s="0" t="s">
        <v>92</v>
      </c>
      <c r="J37" s="0" t="n">
        <v>281884920</v>
      </c>
      <c r="K37" s="0" t="s">
        <v>81</v>
      </c>
      <c r="L37" s="0" t="n">
        <v>42922</v>
      </c>
      <c r="M37" s="12" t="n">
        <v>0.836261574074074</v>
      </c>
      <c r="N37" s="13"/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32</v>
      </c>
      <c r="X37" s="0" t="n">
        <v>1</v>
      </c>
      <c r="Y37" s="0" t="n">
        <v>23</v>
      </c>
      <c r="AN37" s="0" t="n">
        <v>1</v>
      </c>
      <c r="AO37" s="0" t="n">
        <v>1295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-3</v>
      </c>
      <c r="AW37" s="0" t="n">
        <v>3</v>
      </c>
      <c r="AX37" s="0" t="n">
        <v>139631</v>
      </c>
      <c r="AY37" s="0" t="s">
        <v>86</v>
      </c>
      <c r="AZ37" s="0" t="n">
        <v>222</v>
      </c>
      <c r="BA37" s="0" t="n">
        <v>139853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222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222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</v>
      </c>
      <c r="C38" s="0" t="n">
        <v>1</v>
      </c>
      <c r="D38" s="0" t="n">
        <v>22</v>
      </c>
      <c r="E38" s="0" t="s">
        <v>91</v>
      </c>
      <c r="F38" s="0" t="n">
        <v>60.122</v>
      </c>
      <c r="G38" s="0" t="n">
        <v>1</v>
      </c>
      <c r="H38" s="0" t="s">
        <v>79</v>
      </c>
      <c r="I38" s="0" t="s">
        <v>92</v>
      </c>
      <c r="J38" s="0" t="n">
        <v>281884920</v>
      </c>
      <c r="K38" s="0" t="s">
        <v>81</v>
      </c>
      <c r="L38" s="0" t="n">
        <v>42922</v>
      </c>
      <c r="M38" s="12" t="n">
        <v>0.836261574074074</v>
      </c>
      <c r="N38" s="13"/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</v>
      </c>
      <c r="X38" s="0" t="n">
        <v>1</v>
      </c>
      <c r="Y38" s="0" t="n">
        <v>24</v>
      </c>
      <c r="AN38" s="0" t="n">
        <v>1</v>
      </c>
      <c r="AO38" s="0" t="n">
        <v>1324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2</v>
      </c>
      <c r="AW38" s="0" t="n">
        <v>-2</v>
      </c>
      <c r="AX38" s="0" t="n">
        <v>143390</v>
      </c>
      <c r="AY38" s="0" t="s">
        <v>86</v>
      </c>
      <c r="AZ38" s="0" t="n">
        <v>211</v>
      </c>
      <c r="BA38" s="0" t="n">
        <v>143601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211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211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</v>
      </c>
      <c r="C39" s="0" t="n">
        <v>1</v>
      </c>
      <c r="D39" s="0" t="n">
        <v>22</v>
      </c>
      <c r="E39" s="0" t="s">
        <v>91</v>
      </c>
      <c r="F39" s="0" t="n">
        <v>60.122</v>
      </c>
      <c r="G39" s="0" t="n">
        <v>1</v>
      </c>
      <c r="H39" s="0" t="s">
        <v>79</v>
      </c>
      <c r="I39" s="0" t="s">
        <v>92</v>
      </c>
      <c r="J39" s="0" t="n">
        <v>281884920</v>
      </c>
      <c r="K39" s="0" t="s">
        <v>81</v>
      </c>
      <c r="L39" s="0" t="n">
        <v>42922</v>
      </c>
      <c r="M39" s="12" t="n">
        <v>0.836261574074074</v>
      </c>
      <c r="N39" s="13"/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27</v>
      </c>
      <c r="X39" s="0" t="n">
        <v>1</v>
      </c>
      <c r="Y39" s="0" t="n">
        <v>25</v>
      </c>
      <c r="AN39" s="0" t="n">
        <v>7</v>
      </c>
      <c r="AO39" s="0" t="n">
        <v>1313</v>
      </c>
      <c r="AP39" s="0" t="n">
        <v>960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-10</v>
      </c>
      <c r="AW39" s="0" t="n">
        <v>10</v>
      </c>
      <c r="AX39" s="0" t="n">
        <v>147515</v>
      </c>
      <c r="AY39" s="0" t="s">
        <v>86</v>
      </c>
      <c r="AZ39" s="0" t="n">
        <v>217</v>
      </c>
      <c r="BA39" s="0" t="n">
        <v>147732</v>
      </c>
      <c r="BC39" s="0" t="str">
        <f aca="false">$AP39&amp;LEFT($AS39,1)</f>
        <v>960T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217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n">
        <f aca="false">IF($BC39=BO$14,$BH39,"")</f>
        <v>217</v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</v>
      </c>
      <c r="C40" s="0" t="n">
        <v>1</v>
      </c>
      <c r="D40" s="0" t="n">
        <v>22</v>
      </c>
      <c r="E40" s="0" t="s">
        <v>91</v>
      </c>
      <c r="F40" s="0" t="n">
        <v>60.122</v>
      </c>
      <c r="G40" s="0" t="n">
        <v>1</v>
      </c>
      <c r="H40" s="0" t="s">
        <v>79</v>
      </c>
      <c r="I40" s="0" t="s">
        <v>92</v>
      </c>
      <c r="J40" s="0" t="n">
        <v>281884920</v>
      </c>
      <c r="K40" s="0" t="s">
        <v>81</v>
      </c>
      <c r="L40" s="0" t="n">
        <v>42922</v>
      </c>
      <c r="M40" s="12" t="n">
        <v>0.836261574074074</v>
      </c>
      <c r="N40" s="13"/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16</v>
      </c>
      <c r="X40" s="0" t="n">
        <v>1</v>
      </c>
      <c r="Y40" s="0" t="n">
        <v>26</v>
      </c>
      <c r="AN40" s="0" t="n">
        <v>1</v>
      </c>
      <c r="AO40" s="0" t="n">
        <v>1433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5</v>
      </c>
      <c r="AW40" s="0" t="n">
        <v>-5</v>
      </c>
      <c r="AX40" s="0" t="n">
        <v>151373</v>
      </c>
      <c r="AY40" s="0" t="s">
        <v>86</v>
      </c>
      <c r="AZ40" s="0" t="n">
        <v>199</v>
      </c>
      <c r="BA40" s="0" t="n">
        <v>151572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199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199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1</v>
      </c>
      <c r="C41" s="0" t="n">
        <v>1</v>
      </c>
      <c r="D41" s="0" t="n">
        <v>22</v>
      </c>
      <c r="E41" s="0" t="s">
        <v>91</v>
      </c>
      <c r="F41" s="0" t="n">
        <v>60.122</v>
      </c>
      <c r="G41" s="0" t="n">
        <v>1</v>
      </c>
      <c r="H41" s="0" t="s">
        <v>79</v>
      </c>
      <c r="I41" s="0" t="s">
        <v>92</v>
      </c>
      <c r="J41" s="0" t="n">
        <v>281884920</v>
      </c>
      <c r="K41" s="0" t="s">
        <v>81</v>
      </c>
      <c r="L41" s="0" t="n">
        <v>42922</v>
      </c>
      <c r="M41" s="12" t="n">
        <v>0.836261574074074</v>
      </c>
      <c r="N41" s="13"/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25</v>
      </c>
      <c r="X41" s="0" t="n">
        <v>1</v>
      </c>
      <c r="Y41" s="0" t="n">
        <v>27</v>
      </c>
      <c r="AF41" s="0" t="n">
        <v>1</v>
      </c>
      <c r="AH41" s="0" t="n">
        <v>3</v>
      </c>
      <c r="AI41" s="0" t="n">
        <v>-3</v>
      </c>
      <c r="AJ41" s="0" t="n">
        <v>155149</v>
      </c>
      <c r="AL41" s="0" t="n">
        <v>0</v>
      </c>
      <c r="AM41" s="0" t="n">
        <v>0</v>
      </c>
      <c r="AN41" s="0" t="n">
        <v>8</v>
      </c>
      <c r="AO41" s="0" t="n">
        <v>1334</v>
      </c>
      <c r="AP41" s="0" t="n">
        <v>600</v>
      </c>
      <c r="AQ41" s="0" t="s">
        <v>87</v>
      </c>
      <c r="AR41" s="0" t="s">
        <v>34</v>
      </c>
      <c r="AS41" s="0" t="s">
        <v>88</v>
      </c>
      <c r="BC41" s="0" t="str">
        <f aca="false">$AP41&amp;LEFT($AS41,1)</f>
        <v>600C</v>
      </c>
      <c r="BD41" s="0" t="str">
        <f aca="false">AS41</f>
        <v>Catch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str">
        <f aca="false">IF($BD41="Catch","", IF($AZ41&lt;$BC$11,"",$AZ41))</f>
        <v/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</v>
      </c>
      <c r="C42" s="0" t="n">
        <v>1</v>
      </c>
      <c r="D42" s="0" t="n">
        <v>22</v>
      </c>
      <c r="E42" s="0" t="s">
        <v>91</v>
      </c>
      <c r="F42" s="0" t="n">
        <v>60.122</v>
      </c>
      <c r="G42" s="0" t="n">
        <v>1</v>
      </c>
      <c r="H42" s="0" t="s">
        <v>79</v>
      </c>
      <c r="I42" s="0" t="s">
        <v>92</v>
      </c>
      <c r="J42" s="0" t="n">
        <v>281884920</v>
      </c>
      <c r="K42" s="0" t="s">
        <v>81</v>
      </c>
      <c r="L42" s="0" t="n">
        <v>42922</v>
      </c>
      <c r="M42" s="12" t="n">
        <v>0.836261574074074</v>
      </c>
      <c r="N42" s="13"/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4</v>
      </c>
      <c r="X42" s="0" t="n">
        <v>1</v>
      </c>
      <c r="Y42" s="0" t="n">
        <v>28</v>
      </c>
      <c r="AN42" s="0" t="n">
        <v>6</v>
      </c>
      <c r="AO42" s="0" t="n">
        <v>1105</v>
      </c>
      <c r="AP42" s="0" t="n">
        <v>840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-4</v>
      </c>
      <c r="AW42" s="0" t="n">
        <v>4</v>
      </c>
      <c r="AX42" s="0" t="n">
        <v>158941</v>
      </c>
      <c r="AY42" s="0" t="s">
        <v>86</v>
      </c>
      <c r="AZ42" s="0" t="n">
        <v>266</v>
      </c>
      <c r="BA42" s="0" t="n">
        <v>159207</v>
      </c>
      <c r="BC42" s="0" t="str">
        <f aca="false">$AP42&amp;LEFT($AS42,1)</f>
        <v>840T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266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n">
        <f aca="false">IF($BC42=BN$14,$BH42,"")</f>
        <v>266</v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</v>
      </c>
      <c r="C43" s="0" t="n">
        <v>1</v>
      </c>
      <c r="D43" s="0" t="n">
        <v>22</v>
      </c>
      <c r="E43" s="0" t="s">
        <v>91</v>
      </c>
      <c r="F43" s="0" t="n">
        <v>60.122</v>
      </c>
      <c r="G43" s="0" t="n">
        <v>1</v>
      </c>
      <c r="H43" s="0" t="s">
        <v>79</v>
      </c>
      <c r="I43" s="0" t="s">
        <v>92</v>
      </c>
      <c r="J43" s="0" t="n">
        <v>281884920</v>
      </c>
      <c r="K43" s="0" t="s">
        <v>81</v>
      </c>
      <c r="L43" s="0" t="n">
        <v>42922</v>
      </c>
      <c r="M43" s="12" t="n">
        <v>0.836261574074074</v>
      </c>
      <c r="N43" s="13"/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29</v>
      </c>
      <c r="X43" s="0" t="n">
        <v>1</v>
      </c>
      <c r="Y43" s="0" t="n">
        <v>29</v>
      </c>
      <c r="AN43" s="0" t="n">
        <v>6</v>
      </c>
      <c r="AO43" s="0" t="n">
        <v>1112</v>
      </c>
      <c r="AP43" s="0" t="n">
        <v>840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-5</v>
      </c>
      <c r="AW43" s="0" t="n">
        <v>5</v>
      </c>
      <c r="AX43" s="0" t="n">
        <v>162734</v>
      </c>
      <c r="AY43" s="0" t="s">
        <v>86</v>
      </c>
      <c r="AZ43" s="0" t="n">
        <v>220</v>
      </c>
      <c r="BA43" s="0" t="n">
        <v>162954</v>
      </c>
      <c r="BC43" s="0" t="str">
        <f aca="false">$AP43&amp;LEFT($AS43,1)</f>
        <v>840T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220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n">
        <f aca="false">IF($BC43=BN$14,$BH43,"")</f>
        <v>220</v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</v>
      </c>
      <c r="C44" s="0" t="n">
        <v>1</v>
      </c>
      <c r="D44" s="0" t="n">
        <v>22</v>
      </c>
      <c r="E44" s="0" t="s">
        <v>91</v>
      </c>
      <c r="F44" s="0" t="n">
        <v>60.122</v>
      </c>
      <c r="G44" s="0" t="n">
        <v>1</v>
      </c>
      <c r="H44" s="0" t="s">
        <v>79</v>
      </c>
      <c r="I44" s="0" t="s">
        <v>92</v>
      </c>
      <c r="J44" s="0" t="n">
        <v>281884920</v>
      </c>
      <c r="K44" s="0" t="s">
        <v>81</v>
      </c>
      <c r="L44" s="0" t="n">
        <v>42922</v>
      </c>
      <c r="M44" s="12" t="n">
        <v>0.836261574074074</v>
      </c>
      <c r="N44" s="13"/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23</v>
      </c>
      <c r="X44" s="0" t="n">
        <v>1</v>
      </c>
      <c r="Y44" s="0" t="n">
        <v>30</v>
      </c>
      <c r="AN44" s="0" t="n">
        <v>3</v>
      </c>
      <c r="AO44" s="0" t="n">
        <v>1292</v>
      </c>
      <c r="AP44" s="0" t="n">
        <v>360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-6</v>
      </c>
      <c r="AW44" s="0" t="n">
        <v>6</v>
      </c>
      <c r="AX44" s="0" t="n">
        <v>166227</v>
      </c>
      <c r="AY44" s="0" t="s">
        <v>86</v>
      </c>
      <c r="AZ44" s="0" t="n">
        <v>244</v>
      </c>
      <c r="BA44" s="0" t="n">
        <v>166471</v>
      </c>
      <c r="BC44" s="0" t="str">
        <f aca="false">$AP44&amp;LEFT($AS44,1)</f>
        <v>360T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244</v>
      </c>
      <c r="BI44" s="1" t="str">
        <f aca="false">IF($BC44=BI$14,$BH44,"")</f>
        <v/>
      </c>
      <c r="BJ44" s="1" t="n">
        <f aca="false">IF($BC44=BJ$14,$BH44,"")</f>
        <v>244</v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</v>
      </c>
      <c r="C45" s="0" t="n">
        <v>1</v>
      </c>
      <c r="D45" s="0" t="n">
        <v>22</v>
      </c>
      <c r="E45" s="0" t="s">
        <v>91</v>
      </c>
      <c r="F45" s="0" t="n">
        <v>60.122</v>
      </c>
      <c r="G45" s="0" t="n">
        <v>1</v>
      </c>
      <c r="H45" s="0" t="s">
        <v>79</v>
      </c>
      <c r="I45" s="0" t="s">
        <v>92</v>
      </c>
      <c r="J45" s="0" t="n">
        <v>281884920</v>
      </c>
      <c r="K45" s="0" t="s">
        <v>81</v>
      </c>
      <c r="L45" s="0" t="n">
        <v>42922</v>
      </c>
      <c r="M45" s="12" t="n">
        <v>0.836261574074074</v>
      </c>
      <c r="N45" s="13"/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24</v>
      </c>
      <c r="X45" s="0" t="n">
        <v>1</v>
      </c>
      <c r="Y45" s="0" t="n">
        <v>31</v>
      </c>
      <c r="AN45" s="0" t="n">
        <v>3</v>
      </c>
      <c r="AO45" s="0" t="n">
        <v>1105</v>
      </c>
      <c r="AP45" s="0" t="n">
        <v>360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-10</v>
      </c>
      <c r="AW45" s="0" t="n">
        <v>10</v>
      </c>
      <c r="AX45" s="0" t="n">
        <v>169536</v>
      </c>
      <c r="AY45" s="0" t="s">
        <v>86</v>
      </c>
      <c r="AZ45" s="0" t="n">
        <v>220</v>
      </c>
      <c r="BA45" s="0" t="n">
        <v>169756</v>
      </c>
      <c r="BC45" s="0" t="str">
        <f aca="false">$AP45&amp;LEFT($AS45,1)</f>
        <v>360T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220</v>
      </c>
      <c r="BI45" s="1" t="str">
        <f aca="false">IF($BC45=BI$14,$BH45,"")</f>
        <v/>
      </c>
      <c r="BJ45" s="1" t="n">
        <f aca="false">IF($BC45=BJ$14,$BH45,"")</f>
        <v>220</v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</v>
      </c>
      <c r="C46" s="0" t="n">
        <v>1</v>
      </c>
      <c r="D46" s="0" t="n">
        <v>22</v>
      </c>
      <c r="E46" s="0" t="s">
        <v>91</v>
      </c>
      <c r="F46" s="0" t="n">
        <v>60.122</v>
      </c>
      <c r="G46" s="0" t="n">
        <v>1</v>
      </c>
      <c r="H46" s="0" t="s">
        <v>79</v>
      </c>
      <c r="I46" s="0" t="s">
        <v>92</v>
      </c>
      <c r="J46" s="0" t="n">
        <v>281884920</v>
      </c>
      <c r="K46" s="0" t="s">
        <v>81</v>
      </c>
      <c r="L46" s="0" t="n">
        <v>42922</v>
      </c>
      <c r="M46" s="12" t="n">
        <v>0.836261574074074</v>
      </c>
      <c r="N46" s="13"/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33</v>
      </c>
      <c r="X46" s="0" t="n">
        <v>1</v>
      </c>
      <c r="Y46" s="0" t="n">
        <v>32</v>
      </c>
      <c r="AN46" s="0" t="n">
        <v>7</v>
      </c>
      <c r="AO46" s="0" t="n">
        <v>1122</v>
      </c>
      <c r="AP46" s="0" t="n">
        <v>960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3</v>
      </c>
      <c r="AW46" s="0" t="n">
        <v>-3</v>
      </c>
      <c r="AX46" s="0" t="n">
        <v>173445</v>
      </c>
      <c r="AY46" s="0" t="s">
        <v>86</v>
      </c>
      <c r="AZ46" s="0" t="n">
        <v>202</v>
      </c>
      <c r="BA46" s="0" t="n">
        <v>173647</v>
      </c>
      <c r="BC46" s="0" t="str">
        <f aca="false">$AP46&amp;LEFT($AS46,1)</f>
        <v>960T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202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n">
        <f aca="false">IF($BC46=BO$14,$BH46,"")</f>
        <v>202</v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</v>
      </c>
      <c r="C47" s="0" t="n">
        <v>1</v>
      </c>
      <c r="D47" s="0" t="n">
        <v>22</v>
      </c>
      <c r="E47" s="0" t="s">
        <v>91</v>
      </c>
      <c r="F47" s="0" t="n">
        <v>60.122</v>
      </c>
      <c r="G47" s="0" t="n">
        <v>1</v>
      </c>
      <c r="H47" s="0" t="s">
        <v>79</v>
      </c>
      <c r="I47" s="0" t="s">
        <v>92</v>
      </c>
      <c r="J47" s="0" t="n">
        <v>281884920</v>
      </c>
      <c r="K47" s="0" t="s">
        <v>81</v>
      </c>
      <c r="L47" s="0" t="n">
        <v>42922</v>
      </c>
      <c r="M47" s="12" t="n">
        <v>0.836261574074074</v>
      </c>
      <c r="N47" s="13"/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7</v>
      </c>
      <c r="X47" s="0" t="n">
        <v>1</v>
      </c>
      <c r="Y47" s="0" t="n">
        <v>33</v>
      </c>
      <c r="AF47" s="0" t="n">
        <v>1</v>
      </c>
      <c r="AH47" s="0" t="n">
        <v>-3</v>
      </c>
      <c r="AI47" s="0" t="n">
        <v>3</v>
      </c>
      <c r="AJ47" s="0" t="n">
        <v>177204</v>
      </c>
      <c r="AL47" s="0" t="n">
        <v>0</v>
      </c>
      <c r="AM47" s="0" t="n">
        <v>0</v>
      </c>
      <c r="AN47" s="0" t="n">
        <v>8</v>
      </c>
      <c r="AO47" s="0" t="n">
        <v>1313</v>
      </c>
      <c r="AP47" s="0" t="n">
        <v>600</v>
      </c>
      <c r="AQ47" s="0" t="s">
        <v>87</v>
      </c>
      <c r="AR47" s="0" t="s">
        <v>34</v>
      </c>
      <c r="AS47" s="0" t="s">
        <v>88</v>
      </c>
      <c r="BC47" s="0" t="str">
        <f aca="false">$AP47&amp;LEFT($AS47,1)</f>
        <v>600C</v>
      </c>
      <c r="BD47" s="0" t="str">
        <f aca="false">AS47</f>
        <v>Catch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</v>
      </c>
      <c r="C48" s="0" t="n">
        <v>1</v>
      </c>
      <c r="D48" s="0" t="n">
        <v>22</v>
      </c>
      <c r="E48" s="0" t="s">
        <v>91</v>
      </c>
      <c r="F48" s="0" t="n">
        <v>60.122</v>
      </c>
      <c r="G48" s="0" t="n">
        <v>1</v>
      </c>
      <c r="H48" s="0" t="s">
        <v>79</v>
      </c>
      <c r="I48" s="0" t="s">
        <v>92</v>
      </c>
      <c r="J48" s="0" t="n">
        <v>281884920</v>
      </c>
      <c r="K48" s="0" t="s">
        <v>81</v>
      </c>
      <c r="L48" s="0" t="n">
        <v>42922</v>
      </c>
      <c r="M48" s="12" t="n">
        <v>0.836261574074074</v>
      </c>
      <c r="N48" s="13"/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31</v>
      </c>
      <c r="AA48" s="0" t="n">
        <v>1</v>
      </c>
      <c r="AB48" s="0" t="n">
        <v>1</v>
      </c>
      <c r="AN48" s="0" t="n">
        <v>6</v>
      </c>
      <c r="AO48" s="0" t="n">
        <v>1083</v>
      </c>
      <c r="AP48" s="0" t="n">
        <v>840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-7</v>
      </c>
      <c r="AW48" s="0" t="n">
        <v>7</v>
      </c>
      <c r="AX48" s="0" t="n">
        <v>241390</v>
      </c>
      <c r="AY48" s="0" t="s">
        <v>86</v>
      </c>
      <c r="AZ48" s="0" t="n">
        <v>207</v>
      </c>
      <c r="BA48" s="0" t="n">
        <v>241597</v>
      </c>
      <c r="BC48" s="0" t="str">
        <f aca="false">$AP48&amp;LEFT($AS48,1)</f>
        <v>840T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207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n">
        <f aca="false">IF($BC48=BN$14,$BH48,"")</f>
        <v>207</v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</v>
      </c>
      <c r="C49" s="0" t="n">
        <v>1</v>
      </c>
      <c r="D49" s="0" t="n">
        <v>22</v>
      </c>
      <c r="E49" s="0" t="s">
        <v>91</v>
      </c>
      <c r="F49" s="0" t="n">
        <v>60.122</v>
      </c>
      <c r="G49" s="0" t="n">
        <v>1</v>
      </c>
      <c r="H49" s="0" t="s">
        <v>79</v>
      </c>
      <c r="I49" s="0" t="s">
        <v>92</v>
      </c>
      <c r="J49" s="0" t="n">
        <v>281884920</v>
      </c>
      <c r="K49" s="0" t="s">
        <v>81</v>
      </c>
      <c r="L49" s="0" t="n">
        <v>42922</v>
      </c>
      <c r="M49" s="12" t="n">
        <v>0.836261574074074</v>
      </c>
      <c r="N49" s="13"/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16</v>
      </c>
      <c r="AA49" s="0" t="n">
        <v>1</v>
      </c>
      <c r="AB49" s="0" t="n">
        <v>2</v>
      </c>
      <c r="AN49" s="0" t="n">
        <v>3</v>
      </c>
      <c r="AO49" s="0" t="n">
        <v>1062</v>
      </c>
      <c r="AP49" s="0" t="n">
        <v>360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-5</v>
      </c>
      <c r="AW49" s="0" t="n">
        <v>5</v>
      </c>
      <c r="AX49" s="0" t="n">
        <v>244650</v>
      </c>
      <c r="AY49" s="0" t="s">
        <v>86</v>
      </c>
      <c r="AZ49" s="0" t="n">
        <v>221</v>
      </c>
      <c r="BA49" s="0" t="n">
        <v>244871</v>
      </c>
      <c r="BC49" s="0" t="str">
        <f aca="false">$AP49&amp;LEFT($AS49,1)</f>
        <v>360T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221</v>
      </c>
      <c r="BI49" s="1" t="str">
        <f aca="false">IF($BC49=BI$14,$BH49,"")</f>
        <v/>
      </c>
      <c r="BJ49" s="1" t="n">
        <f aca="false">IF($BC49=BJ$14,$BH49,"")</f>
        <v>221</v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</v>
      </c>
      <c r="C50" s="0" t="n">
        <v>1</v>
      </c>
      <c r="D50" s="0" t="n">
        <v>22</v>
      </c>
      <c r="E50" s="0" t="s">
        <v>91</v>
      </c>
      <c r="F50" s="0" t="n">
        <v>60.122</v>
      </c>
      <c r="G50" s="0" t="n">
        <v>1</v>
      </c>
      <c r="H50" s="0" t="s">
        <v>79</v>
      </c>
      <c r="I50" s="0" t="s">
        <v>92</v>
      </c>
      <c r="J50" s="0" t="n">
        <v>281884920</v>
      </c>
      <c r="K50" s="0" t="s">
        <v>81</v>
      </c>
      <c r="L50" s="0" t="n">
        <v>42922</v>
      </c>
      <c r="M50" s="12" t="n">
        <v>0.836261574074074</v>
      </c>
      <c r="N50" s="13"/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24</v>
      </c>
      <c r="AA50" s="0" t="n">
        <v>1</v>
      </c>
      <c r="AB50" s="0" t="n">
        <v>3</v>
      </c>
      <c r="AN50" s="0" t="n">
        <v>6</v>
      </c>
      <c r="AO50" s="0" t="n">
        <v>1412</v>
      </c>
      <c r="AP50" s="0" t="n">
        <v>840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-5</v>
      </c>
      <c r="AW50" s="0" t="n">
        <v>5</v>
      </c>
      <c r="AX50" s="0" t="n">
        <v>248742</v>
      </c>
      <c r="AY50" s="0" t="s">
        <v>86</v>
      </c>
      <c r="AZ50" s="0" t="n">
        <v>191</v>
      </c>
      <c r="BA50" s="0" t="n">
        <v>248933</v>
      </c>
      <c r="BC50" s="0" t="str">
        <f aca="false">$AP50&amp;LEFT($AS50,1)</f>
        <v>840T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191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n">
        <f aca="false">IF($BC50=BN$14,$BH50,"")</f>
        <v>191</v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</v>
      </c>
      <c r="C51" s="0" t="n">
        <v>1</v>
      </c>
      <c r="D51" s="0" t="n">
        <v>22</v>
      </c>
      <c r="E51" s="0" t="s">
        <v>91</v>
      </c>
      <c r="F51" s="0" t="n">
        <v>60.122</v>
      </c>
      <c r="G51" s="0" t="n">
        <v>1</v>
      </c>
      <c r="H51" s="0" t="s">
        <v>79</v>
      </c>
      <c r="I51" s="0" t="s">
        <v>92</v>
      </c>
      <c r="J51" s="0" t="n">
        <v>281884920</v>
      </c>
      <c r="K51" s="0" t="s">
        <v>81</v>
      </c>
      <c r="L51" s="0" t="n">
        <v>42922</v>
      </c>
      <c r="M51" s="12" t="n">
        <v>0.836261574074074</v>
      </c>
      <c r="N51" s="13"/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</v>
      </c>
      <c r="AA51" s="0" t="n">
        <v>1</v>
      </c>
      <c r="AB51" s="0" t="n">
        <v>4</v>
      </c>
      <c r="AF51" s="0" t="n">
        <v>1</v>
      </c>
      <c r="AH51" s="0" t="n">
        <v>5</v>
      </c>
      <c r="AI51" s="0" t="n">
        <v>-5</v>
      </c>
      <c r="AJ51" s="0" t="n">
        <v>252501</v>
      </c>
      <c r="AL51" s="0" t="n">
        <v>0</v>
      </c>
      <c r="AM51" s="0" t="n">
        <v>0</v>
      </c>
      <c r="AN51" s="0" t="n">
        <v>8</v>
      </c>
      <c r="AO51" s="0" t="n">
        <v>1329</v>
      </c>
      <c r="AP51" s="0" t="n">
        <v>600</v>
      </c>
      <c r="AQ51" s="0" t="s">
        <v>87</v>
      </c>
      <c r="AR51" s="0" t="s">
        <v>37</v>
      </c>
      <c r="AS51" s="0" t="s">
        <v>88</v>
      </c>
      <c r="BC51" s="0" t="str">
        <f aca="false">$AP51&amp;LEFT($AS51,1)</f>
        <v>600C</v>
      </c>
      <c r="BD51" s="0" t="str">
        <f aca="false">AS51</f>
        <v>Catch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str">
        <f aca="false">IF($BD51="Catch","", IF($AZ51&lt;$BC$11,"",$AZ51))</f>
        <v/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1</v>
      </c>
      <c r="C52" s="0" t="n">
        <v>1</v>
      </c>
      <c r="D52" s="0" t="n">
        <v>22</v>
      </c>
      <c r="E52" s="0" t="s">
        <v>91</v>
      </c>
      <c r="F52" s="0" t="n">
        <v>60.122</v>
      </c>
      <c r="G52" s="0" t="n">
        <v>1</v>
      </c>
      <c r="H52" s="0" t="s">
        <v>79</v>
      </c>
      <c r="I52" s="0" t="s">
        <v>92</v>
      </c>
      <c r="J52" s="0" t="n">
        <v>281884920</v>
      </c>
      <c r="K52" s="0" t="s">
        <v>81</v>
      </c>
      <c r="L52" s="0" t="n">
        <v>42922</v>
      </c>
      <c r="M52" s="12" t="n">
        <v>0.836261574074074</v>
      </c>
      <c r="N52" s="13"/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8</v>
      </c>
      <c r="AA52" s="0" t="n">
        <v>1</v>
      </c>
      <c r="AB52" s="0" t="n">
        <v>5</v>
      </c>
      <c r="AN52" s="0" t="n">
        <v>5</v>
      </c>
      <c r="AO52" s="0" t="n">
        <v>1222</v>
      </c>
      <c r="AP52" s="0" t="n">
        <v>720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-5</v>
      </c>
      <c r="AW52" s="0" t="n">
        <v>5</v>
      </c>
      <c r="AX52" s="0" t="n">
        <v>256293</v>
      </c>
      <c r="AY52" s="0" t="s">
        <v>86</v>
      </c>
      <c r="AZ52" s="0" t="n">
        <v>327</v>
      </c>
      <c r="BA52" s="0" t="n">
        <v>256620</v>
      </c>
      <c r="BC52" s="0" t="str">
        <f aca="false">$AP52&amp;LEFT($AS52,1)</f>
        <v>720T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327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n">
        <f aca="false">IF($BC52=BM$14,$BH52,"")</f>
        <v>327</v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1</v>
      </c>
      <c r="C53" s="0" t="n">
        <v>1</v>
      </c>
      <c r="D53" s="0" t="n">
        <v>22</v>
      </c>
      <c r="E53" s="0" t="s">
        <v>91</v>
      </c>
      <c r="F53" s="0" t="n">
        <v>60.122</v>
      </c>
      <c r="G53" s="0" t="n">
        <v>1</v>
      </c>
      <c r="H53" s="0" t="s">
        <v>79</v>
      </c>
      <c r="I53" s="0" t="s">
        <v>92</v>
      </c>
      <c r="J53" s="0" t="n">
        <v>281884920</v>
      </c>
      <c r="K53" s="0" t="s">
        <v>81</v>
      </c>
      <c r="L53" s="0" t="n">
        <v>42922</v>
      </c>
      <c r="M53" s="12" t="n">
        <v>0.836261574074074</v>
      </c>
      <c r="N53" s="13"/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18</v>
      </c>
      <c r="AA53" s="0" t="n">
        <v>1</v>
      </c>
      <c r="AB53" s="0" t="n">
        <v>6</v>
      </c>
      <c r="AN53" s="0" t="n">
        <v>1</v>
      </c>
      <c r="AO53" s="0" t="n">
        <v>1206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-2</v>
      </c>
      <c r="AW53" s="0" t="n">
        <v>2</v>
      </c>
      <c r="AX53" s="0" t="n">
        <v>259936</v>
      </c>
      <c r="AY53" s="0" t="s">
        <v>86</v>
      </c>
      <c r="AZ53" s="0" t="n">
        <v>222</v>
      </c>
      <c r="BA53" s="0" t="n">
        <v>260158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222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222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</v>
      </c>
      <c r="C54" s="0" t="n">
        <v>1</v>
      </c>
      <c r="D54" s="0" t="n">
        <v>22</v>
      </c>
      <c r="E54" s="0" t="s">
        <v>91</v>
      </c>
      <c r="F54" s="0" t="n">
        <v>60.122</v>
      </c>
      <c r="G54" s="0" t="n">
        <v>1</v>
      </c>
      <c r="H54" s="0" t="s">
        <v>79</v>
      </c>
      <c r="I54" s="0" t="s">
        <v>92</v>
      </c>
      <c r="J54" s="0" t="n">
        <v>281884920</v>
      </c>
      <c r="K54" s="0" t="s">
        <v>81</v>
      </c>
      <c r="L54" s="0" t="n">
        <v>42922</v>
      </c>
      <c r="M54" s="12" t="n">
        <v>0.836261574074074</v>
      </c>
      <c r="N54" s="13"/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</v>
      </c>
      <c r="AA54" s="0" t="n">
        <v>1</v>
      </c>
      <c r="AB54" s="0" t="n">
        <v>7</v>
      </c>
      <c r="AN54" s="0" t="n">
        <v>1</v>
      </c>
      <c r="AO54" s="0" t="n">
        <v>1427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-10</v>
      </c>
      <c r="AW54" s="0" t="n">
        <v>10</v>
      </c>
      <c r="AX54" s="0" t="n">
        <v>263811</v>
      </c>
      <c r="AY54" s="0" t="s">
        <v>86</v>
      </c>
      <c r="AZ54" s="0" t="n">
        <v>196</v>
      </c>
      <c r="BA54" s="0" t="n">
        <v>264007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196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196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</v>
      </c>
      <c r="C55" s="0" t="n">
        <v>1</v>
      </c>
      <c r="D55" s="0" t="n">
        <v>22</v>
      </c>
      <c r="E55" s="0" t="s">
        <v>91</v>
      </c>
      <c r="F55" s="0" t="n">
        <v>60.122</v>
      </c>
      <c r="G55" s="0" t="n">
        <v>1</v>
      </c>
      <c r="H55" s="0" t="s">
        <v>79</v>
      </c>
      <c r="I55" s="0" t="s">
        <v>92</v>
      </c>
      <c r="J55" s="0" t="n">
        <v>281884920</v>
      </c>
      <c r="K55" s="0" t="s">
        <v>81</v>
      </c>
      <c r="L55" s="0" t="n">
        <v>42922</v>
      </c>
      <c r="M55" s="12" t="n">
        <v>0.836261574074074</v>
      </c>
      <c r="N55" s="13"/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7</v>
      </c>
      <c r="AA55" s="0" t="n">
        <v>1</v>
      </c>
      <c r="AB55" s="0" t="n">
        <v>8</v>
      </c>
      <c r="AN55" s="0" t="n">
        <v>3</v>
      </c>
      <c r="AO55" s="0" t="n">
        <v>1005</v>
      </c>
      <c r="AP55" s="0" t="n">
        <v>360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1</v>
      </c>
      <c r="AW55" s="0" t="n">
        <v>-1</v>
      </c>
      <c r="AX55" s="0" t="n">
        <v>267005</v>
      </c>
      <c r="AY55" s="0" t="s">
        <v>86</v>
      </c>
      <c r="AZ55" s="0" t="n">
        <v>212</v>
      </c>
      <c r="BA55" s="0" t="n">
        <v>267217</v>
      </c>
      <c r="BC55" s="0" t="str">
        <f aca="false">$AP55&amp;LEFT($AS55,1)</f>
        <v>360T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212</v>
      </c>
      <c r="BI55" s="1" t="str">
        <f aca="false">IF($BC55=BI$14,$BH55,"")</f>
        <v/>
      </c>
      <c r="BJ55" s="1" t="n">
        <f aca="false">IF($BC55=BJ$14,$BH55,"")</f>
        <v>212</v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</v>
      </c>
      <c r="C56" s="0" t="n">
        <v>1</v>
      </c>
      <c r="D56" s="0" t="n">
        <v>22</v>
      </c>
      <c r="E56" s="0" t="s">
        <v>91</v>
      </c>
      <c r="F56" s="0" t="n">
        <v>60.122</v>
      </c>
      <c r="G56" s="0" t="n">
        <v>1</v>
      </c>
      <c r="H56" s="0" t="s">
        <v>79</v>
      </c>
      <c r="I56" s="0" t="s">
        <v>92</v>
      </c>
      <c r="J56" s="0" t="n">
        <v>281884920</v>
      </c>
      <c r="K56" s="0" t="s">
        <v>81</v>
      </c>
      <c r="L56" s="0" t="n">
        <v>42922</v>
      </c>
      <c r="M56" s="12" t="n">
        <v>0.836261574074074</v>
      </c>
      <c r="N56" s="13"/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23</v>
      </c>
      <c r="AA56" s="0" t="n">
        <v>1</v>
      </c>
      <c r="AB56" s="0" t="n">
        <v>9</v>
      </c>
      <c r="AN56" s="0" t="n">
        <v>5</v>
      </c>
      <c r="AO56" s="0" t="n">
        <v>1054</v>
      </c>
      <c r="AP56" s="0" t="n">
        <v>720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5</v>
      </c>
      <c r="AW56" s="0" t="n">
        <v>-5</v>
      </c>
      <c r="AX56" s="0" t="n">
        <v>270615</v>
      </c>
      <c r="AY56" s="0" t="s">
        <v>86</v>
      </c>
      <c r="AZ56" s="0" t="n">
        <v>195</v>
      </c>
      <c r="BA56" s="0" t="n">
        <v>270810</v>
      </c>
      <c r="BC56" s="0" t="str">
        <f aca="false">$AP56&amp;LEFT($AS56,1)</f>
        <v>720T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195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n">
        <f aca="false">IF($BC56=BM$14,$BH56,"")</f>
        <v>195</v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</v>
      </c>
      <c r="C57" s="0" t="n">
        <v>1</v>
      </c>
      <c r="D57" s="0" t="n">
        <v>22</v>
      </c>
      <c r="E57" s="0" t="s">
        <v>91</v>
      </c>
      <c r="F57" s="0" t="n">
        <v>60.122</v>
      </c>
      <c r="G57" s="0" t="n">
        <v>1</v>
      </c>
      <c r="H57" s="0" t="s">
        <v>79</v>
      </c>
      <c r="I57" s="0" t="s">
        <v>92</v>
      </c>
      <c r="J57" s="0" t="n">
        <v>281884920</v>
      </c>
      <c r="K57" s="0" t="s">
        <v>81</v>
      </c>
      <c r="L57" s="0" t="n">
        <v>42922</v>
      </c>
      <c r="M57" s="12" t="n">
        <v>0.836261574074074</v>
      </c>
      <c r="N57" s="13"/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13</v>
      </c>
      <c r="AA57" s="0" t="n">
        <v>1</v>
      </c>
      <c r="AB57" s="0" t="n">
        <v>10</v>
      </c>
      <c r="AN57" s="0" t="n">
        <v>1</v>
      </c>
      <c r="AO57" s="0" t="n">
        <v>1294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-2</v>
      </c>
      <c r="AW57" s="0" t="n">
        <v>2</v>
      </c>
      <c r="AX57" s="0" t="n">
        <v>274356</v>
      </c>
      <c r="AY57" s="0" t="s">
        <v>86</v>
      </c>
      <c r="AZ57" s="0" t="n">
        <v>218</v>
      </c>
      <c r="BA57" s="0" t="n">
        <v>274574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218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218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</v>
      </c>
      <c r="C58" s="0" t="n">
        <v>1</v>
      </c>
      <c r="D58" s="0" t="n">
        <v>22</v>
      </c>
      <c r="E58" s="0" t="s">
        <v>91</v>
      </c>
      <c r="F58" s="0" t="n">
        <v>60.122</v>
      </c>
      <c r="G58" s="0" t="n">
        <v>1</v>
      </c>
      <c r="H58" s="0" t="s">
        <v>79</v>
      </c>
      <c r="I58" s="0" t="s">
        <v>92</v>
      </c>
      <c r="J58" s="0" t="n">
        <v>281884920</v>
      </c>
      <c r="K58" s="0" t="s">
        <v>81</v>
      </c>
      <c r="L58" s="0" t="n">
        <v>42922</v>
      </c>
      <c r="M58" s="12" t="n">
        <v>0.836261574074074</v>
      </c>
      <c r="N58" s="13"/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25</v>
      </c>
      <c r="AA58" s="0" t="n">
        <v>1</v>
      </c>
      <c r="AB58" s="0" t="n">
        <v>11</v>
      </c>
      <c r="AN58" s="0" t="n">
        <v>1</v>
      </c>
      <c r="AO58" s="0" t="n">
        <v>1392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4</v>
      </c>
      <c r="AW58" s="0" t="n">
        <v>-4</v>
      </c>
      <c r="AX58" s="0" t="n">
        <v>278182</v>
      </c>
      <c r="AY58" s="0" t="s">
        <v>86</v>
      </c>
      <c r="AZ58" s="0" t="n">
        <v>186</v>
      </c>
      <c r="BA58" s="0" t="n">
        <v>278368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186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186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</v>
      </c>
      <c r="C59" s="0" t="n">
        <v>1</v>
      </c>
      <c r="D59" s="0" t="n">
        <v>22</v>
      </c>
      <c r="E59" s="0" t="s">
        <v>91</v>
      </c>
      <c r="F59" s="0" t="n">
        <v>60.122</v>
      </c>
      <c r="G59" s="0" t="n">
        <v>1</v>
      </c>
      <c r="H59" s="0" t="s">
        <v>79</v>
      </c>
      <c r="I59" s="0" t="s">
        <v>92</v>
      </c>
      <c r="J59" s="0" t="n">
        <v>281884920</v>
      </c>
      <c r="K59" s="0" t="s">
        <v>81</v>
      </c>
      <c r="L59" s="0" t="n">
        <v>42922</v>
      </c>
      <c r="M59" s="12" t="n">
        <v>0.836261574074074</v>
      </c>
      <c r="N59" s="13"/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4</v>
      </c>
      <c r="AA59" s="0" t="n">
        <v>1</v>
      </c>
      <c r="AB59" s="0" t="n">
        <v>12</v>
      </c>
      <c r="AN59" s="0" t="n">
        <v>7</v>
      </c>
      <c r="AO59" s="0" t="n">
        <v>1341</v>
      </c>
      <c r="AP59" s="0" t="n">
        <v>960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3</v>
      </c>
      <c r="AW59" s="0" t="n">
        <v>-3</v>
      </c>
      <c r="AX59" s="0" t="n">
        <v>282324</v>
      </c>
      <c r="AY59" s="0" t="s">
        <v>86</v>
      </c>
      <c r="AZ59" s="0" t="n">
        <v>219</v>
      </c>
      <c r="BA59" s="0" t="n">
        <v>282543</v>
      </c>
      <c r="BC59" s="0" t="str">
        <f aca="false">$AP59&amp;LEFT($AS59,1)</f>
        <v>960T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219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n">
        <f aca="false">IF($BC59=BO$14,$BH59,"")</f>
        <v>219</v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1</v>
      </c>
      <c r="C60" s="0" t="n">
        <v>1</v>
      </c>
      <c r="D60" s="0" t="n">
        <v>22</v>
      </c>
      <c r="E60" s="0" t="s">
        <v>91</v>
      </c>
      <c r="F60" s="0" t="n">
        <v>60.122</v>
      </c>
      <c r="G60" s="0" t="n">
        <v>1</v>
      </c>
      <c r="H60" s="0" t="s">
        <v>79</v>
      </c>
      <c r="I60" s="0" t="s">
        <v>92</v>
      </c>
      <c r="J60" s="0" t="n">
        <v>281884920</v>
      </c>
      <c r="K60" s="0" t="s">
        <v>81</v>
      </c>
      <c r="L60" s="0" t="n">
        <v>42922</v>
      </c>
      <c r="M60" s="12" t="n">
        <v>0.836261574074074</v>
      </c>
      <c r="N60" s="13"/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12</v>
      </c>
      <c r="AA60" s="0" t="n">
        <v>1</v>
      </c>
      <c r="AB60" s="0" t="n">
        <v>13</v>
      </c>
      <c r="AN60" s="0" t="n">
        <v>2</v>
      </c>
      <c r="AO60" s="0" t="n">
        <v>1391</v>
      </c>
      <c r="AP60" s="0" t="n">
        <v>240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-2</v>
      </c>
      <c r="AW60" s="0" t="n">
        <v>2</v>
      </c>
      <c r="AX60" s="0" t="n">
        <v>285800</v>
      </c>
      <c r="AY60" s="0" t="s">
        <v>86</v>
      </c>
      <c r="AZ60" s="0" t="n">
        <v>274</v>
      </c>
      <c r="BA60" s="0" t="n">
        <v>286074</v>
      </c>
      <c r="BC60" s="0" t="str">
        <f aca="false">$AP60&amp;LEFT($AS60,1)</f>
        <v>240T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274</v>
      </c>
      <c r="BI60" s="1" t="n">
        <f aca="false">IF($BC60=BI$14,$BH60,"")</f>
        <v>274</v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</v>
      </c>
      <c r="C61" s="0" t="n">
        <v>1</v>
      </c>
      <c r="D61" s="0" t="n">
        <v>22</v>
      </c>
      <c r="E61" s="0" t="s">
        <v>91</v>
      </c>
      <c r="F61" s="0" t="n">
        <v>60.122</v>
      </c>
      <c r="G61" s="0" t="n">
        <v>1</v>
      </c>
      <c r="H61" s="0" t="s">
        <v>79</v>
      </c>
      <c r="I61" s="0" t="s">
        <v>92</v>
      </c>
      <c r="J61" s="0" t="n">
        <v>281884920</v>
      </c>
      <c r="K61" s="0" t="s">
        <v>81</v>
      </c>
      <c r="L61" s="0" t="n">
        <v>42922</v>
      </c>
      <c r="M61" s="12" t="n">
        <v>0.836261574074074</v>
      </c>
      <c r="N61" s="13"/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6</v>
      </c>
      <c r="AA61" s="0" t="n">
        <v>1</v>
      </c>
      <c r="AB61" s="0" t="n">
        <v>14</v>
      </c>
      <c r="AN61" s="0" t="n">
        <v>4</v>
      </c>
      <c r="AO61" s="0" t="n">
        <v>1035</v>
      </c>
      <c r="AP61" s="0" t="n">
        <v>480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-7</v>
      </c>
      <c r="AW61" s="0" t="n">
        <v>7</v>
      </c>
      <c r="AX61" s="0" t="n">
        <v>289160</v>
      </c>
      <c r="AY61" s="0" t="s">
        <v>86</v>
      </c>
      <c r="AZ61" s="0" t="n">
        <v>213</v>
      </c>
      <c r="BA61" s="0" t="n">
        <v>289373</v>
      </c>
      <c r="BC61" s="0" t="str">
        <f aca="false">$AP61&amp;LEFT($AS61,1)</f>
        <v>480T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213</v>
      </c>
      <c r="BI61" s="1" t="str">
        <f aca="false">IF($BC61=BI$14,$BH61,"")</f>
        <v/>
      </c>
      <c r="BJ61" s="1" t="str">
        <f aca="false">IF($BC61=BJ$14,$BH61,"")</f>
        <v/>
      </c>
      <c r="BK61" s="1" t="n">
        <f aca="false">IF($BC61=BK$14,$BH61,"")</f>
        <v>213</v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</v>
      </c>
      <c r="C62" s="0" t="n">
        <v>1</v>
      </c>
      <c r="D62" s="0" t="n">
        <v>22</v>
      </c>
      <c r="E62" s="0" t="s">
        <v>91</v>
      </c>
      <c r="F62" s="0" t="n">
        <v>60.122</v>
      </c>
      <c r="G62" s="0" t="n">
        <v>1</v>
      </c>
      <c r="H62" s="0" t="s">
        <v>79</v>
      </c>
      <c r="I62" s="0" t="s">
        <v>92</v>
      </c>
      <c r="J62" s="0" t="n">
        <v>281884920</v>
      </c>
      <c r="K62" s="0" t="s">
        <v>81</v>
      </c>
      <c r="L62" s="0" t="n">
        <v>42922</v>
      </c>
      <c r="M62" s="12" t="n">
        <v>0.836261574074074</v>
      </c>
      <c r="N62" s="13"/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22</v>
      </c>
      <c r="AA62" s="0" t="n">
        <v>1</v>
      </c>
      <c r="AB62" s="0" t="n">
        <v>15</v>
      </c>
      <c r="AN62" s="0" t="n">
        <v>1</v>
      </c>
      <c r="AO62" s="0" t="n">
        <v>1383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-9</v>
      </c>
      <c r="AW62" s="0" t="n">
        <v>9</v>
      </c>
      <c r="AX62" s="0" t="n">
        <v>292985</v>
      </c>
      <c r="AY62" s="0" t="s">
        <v>86</v>
      </c>
      <c r="AZ62" s="0" t="n">
        <v>202</v>
      </c>
      <c r="BA62" s="0" t="n">
        <v>293187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202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202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</v>
      </c>
      <c r="C63" s="0" t="n">
        <v>1</v>
      </c>
      <c r="D63" s="0" t="n">
        <v>22</v>
      </c>
      <c r="E63" s="0" t="s">
        <v>91</v>
      </c>
      <c r="F63" s="0" t="n">
        <v>60.122</v>
      </c>
      <c r="G63" s="0" t="n">
        <v>1</v>
      </c>
      <c r="H63" s="0" t="s">
        <v>79</v>
      </c>
      <c r="I63" s="0" t="s">
        <v>92</v>
      </c>
      <c r="J63" s="0" t="n">
        <v>281884920</v>
      </c>
      <c r="K63" s="0" t="s">
        <v>81</v>
      </c>
      <c r="L63" s="0" t="n">
        <v>42922</v>
      </c>
      <c r="M63" s="12" t="n">
        <v>0.836261574074074</v>
      </c>
      <c r="N63" s="13"/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30</v>
      </c>
      <c r="AA63" s="0" t="n">
        <v>1</v>
      </c>
      <c r="AB63" s="0" t="n">
        <v>16</v>
      </c>
      <c r="AN63" s="0" t="n">
        <v>1</v>
      </c>
      <c r="AO63" s="0" t="n">
        <v>1230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2</v>
      </c>
      <c r="AW63" s="0" t="n">
        <v>-2</v>
      </c>
      <c r="AX63" s="0" t="n">
        <v>296644</v>
      </c>
      <c r="AY63" s="0" t="s">
        <v>86</v>
      </c>
      <c r="AZ63" s="0" t="n">
        <v>197</v>
      </c>
      <c r="BA63" s="0" t="n">
        <v>296841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197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197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</v>
      </c>
      <c r="C64" s="0" t="n">
        <v>1</v>
      </c>
      <c r="D64" s="0" t="n">
        <v>22</v>
      </c>
      <c r="E64" s="0" t="s">
        <v>91</v>
      </c>
      <c r="F64" s="0" t="n">
        <v>60.122</v>
      </c>
      <c r="G64" s="0" t="n">
        <v>1</v>
      </c>
      <c r="H64" s="0" t="s">
        <v>79</v>
      </c>
      <c r="I64" s="0" t="s">
        <v>92</v>
      </c>
      <c r="J64" s="0" t="n">
        <v>281884920</v>
      </c>
      <c r="K64" s="0" t="s">
        <v>81</v>
      </c>
      <c r="L64" s="0" t="n">
        <v>42922</v>
      </c>
      <c r="M64" s="12" t="n">
        <v>0.836261574074074</v>
      </c>
      <c r="N64" s="13"/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14</v>
      </c>
      <c r="AA64" s="0" t="n">
        <v>1</v>
      </c>
      <c r="AB64" s="0" t="n">
        <v>17</v>
      </c>
      <c r="AN64" s="0" t="n">
        <v>4</v>
      </c>
      <c r="AO64" s="0" t="n">
        <v>1123</v>
      </c>
      <c r="AP64" s="0" t="n">
        <v>480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2</v>
      </c>
      <c r="AW64" s="0" t="n">
        <v>-2</v>
      </c>
      <c r="AX64" s="0" t="n">
        <v>300087</v>
      </c>
      <c r="AY64" s="0" t="s">
        <v>86</v>
      </c>
      <c r="AZ64" s="0" t="n">
        <v>165</v>
      </c>
      <c r="BA64" s="0" t="n">
        <v>300252</v>
      </c>
      <c r="BC64" s="0" t="str">
        <f aca="false">$AP64&amp;LEFT($AS64,1)</f>
        <v>480T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165</v>
      </c>
      <c r="BI64" s="1" t="str">
        <f aca="false">IF($BC64=BI$14,$BH64,"")</f>
        <v/>
      </c>
      <c r="BJ64" s="1" t="str">
        <f aca="false">IF($BC64=BJ$14,$BH64,"")</f>
        <v/>
      </c>
      <c r="BK64" s="1" t="n">
        <f aca="false">IF($BC64=BK$14,$BH64,"")</f>
        <v>165</v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</v>
      </c>
      <c r="C65" s="0" t="n">
        <v>1</v>
      </c>
      <c r="D65" s="0" t="n">
        <v>22</v>
      </c>
      <c r="E65" s="0" t="s">
        <v>91</v>
      </c>
      <c r="F65" s="0" t="n">
        <v>60.122</v>
      </c>
      <c r="G65" s="0" t="n">
        <v>1</v>
      </c>
      <c r="H65" s="0" t="s">
        <v>79</v>
      </c>
      <c r="I65" s="0" t="s">
        <v>92</v>
      </c>
      <c r="J65" s="0" t="n">
        <v>281884920</v>
      </c>
      <c r="K65" s="0" t="s">
        <v>81</v>
      </c>
      <c r="L65" s="0" t="n">
        <v>42922</v>
      </c>
      <c r="M65" s="12" t="n">
        <v>0.836261574074074</v>
      </c>
      <c r="N65" s="13"/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11</v>
      </c>
      <c r="AA65" s="0" t="n">
        <v>1</v>
      </c>
      <c r="AB65" s="0" t="n">
        <v>18</v>
      </c>
      <c r="AN65" s="0" t="n">
        <v>1</v>
      </c>
      <c r="AO65" s="0" t="n">
        <v>1222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4</v>
      </c>
      <c r="AW65" s="0" t="n">
        <v>-4</v>
      </c>
      <c r="AX65" s="0" t="n">
        <v>303747</v>
      </c>
      <c r="AY65" s="0" t="s">
        <v>86</v>
      </c>
      <c r="AZ65" s="0" t="n">
        <v>201</v>
      </c>
      <c r="BA65" s="0" t="n">
        <v>303948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201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201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</v>
      </c>
      <c r="C66" s="0" t="n">
        <v>1</v>
      </c>
      <c r="D66" s="0" t="n">
        <v>22</v>
      </c>
      <c r="E66" s="0" t="s">
        <v>91</v>
      </c>
      <c r="F66" s="0" t="n">
        <v>60.122</v>
      </c>
      <c r="G66" s="0" t="n">
        <v>1</v>
      </c>
      <c r="H66" s="0" t="s">
        <v>79</v>
      </c>
      <c r="I66" s="0" t="s">
        <v>92</v>
      </c>
      <c r="J66" s="0" t="n">
        <v>281884920</v>
      </c>
      <c r="K66" s="0" t="s">
        <v>81</v>
      </c>
      <c r="L66" s="0" t="n">
        <v>42922</v>
      </c>
      <c r="M66" s="12" t="n">
        <v>0.836261574074074</v>
      </c>
      <c r="N66" s="13"/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33</v>
      </c>
      <c r="AA66" s="0" t="n">
        <v>1</v>
      </c>
      <c r="AB66" s="0" t="n">
        <v>19</v>
      </c>
      <c r="AF66" s="0" t="n">
        <v>1</v>
      </c>
      <c r="AH66" s="0" t="n">
        <v>-8</v>
      </c>
      <c r="AI66" s="0" t="n">
        <v>8</v>
      </c>
      <c r="AJ66" s="0" t="n">
        <v>307223</v>
      </c>
      <c r="AL66" s="0" t="n">
        <v>0</v>
      </c>
      <c r="AM66" s="0" t="n">
        <v>0</v>
      </c>
      <c r="AN66" s="0" t="n">
        <v>8</v>
      </c>
      <c r="AO66" s="0" t="n">
        <v>1024</v>
      </c>
      <c r="AP66" s="0" t="n">
        <v>600</v>
      </c>
      <c r="AQ66" s="0" t="s">
        <v>87</v>
      </c>
      <c r="AR66" s="0" t="s">
        <v>37</v>
      </c>
      <c r="AS66" s="0" t="s">
        <v>88</v>
      </c>
      <c r="BC66" s="0" t="str">
        <f aca="false">$AP66&amp;LEFT($AS66,1)</f>
        <v>600C</v>
      </c>
      <c r="BD66" s="0" t="str">
        <f aca="false">AS66</f>
        <v>Catch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str">
        <f aca="false">IF($BD66="Catch","", IF($AZ66&lt;$BC$11,"",$AZ66))</f>
        <v/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</v>
      </c>
      <c r="C67" s="0" t="n">
        <v>1</v>
      </c>
      <c r="D67" s="0" t="n">
        <v>22</v>
      </c>
      <c r="E67" s="0" t="s">
        <v>91</v>
      </c>
      <c r="F67" s="0" t="n">
        <v>60.122</v>
      </c>
      <c r="G67" s="0" t="n">
        <v>1</v>
      </c>
      <c r="H67" s="0" t="s">
        <v>79</v>
      </c>
      <c r="I67" s="0" t="s">
        <v>92</v>
      </c>
      <c r="J67" s="0" t="n">
        <v>281884920</v>
      </c>
      <c r="K67" s="0" t="s">
        <v>81</v>
      </c>
      <c r="L67" s="0" t="n">
        <v>42922</v>
      </c>
      <c r="M67" s="12" t="n">
        <v>0.836261574074074</v>
      </c>
      <c r="N67" s="13"/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19</v>
      </c>
      <c r="AA67" s="0" t="n">
        <v>1</v>
      </c>
      <c r="AB67" s="0" t="n">
        <v>20</v>
      </c>
      <c r="AN67" s="0" t="n">
        <v>6</v>
      </c>
      <c r="AO67" s="0" t="n">
        <v>1250</v>
      </c>
      <c r="AP67" s="0" t="n">
        <v>840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-3</v>
      </c>
      <c r="AW67" s="0" t="n">
        <v>3</v>
      </c>
      <c r="AX67" s="0" t="n">
        <v>311148</v>
      </c>
      <c r="AY67" s="0" t="s">
        <v>86</v>
      </c>
      <c r="AZ67" s="0" t="n">
        <v>245</v>
      </c>
      <c r="BA67" s="0" t="n">
        <v>311393</v>
      </c>
      <c r="BC67" s="0" t="str">
        <f aca="false">$AP67&amp;LEFT($AS67,1)</f>
        <v>840T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245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n">
        <f aca="false">IF($BC67=BN$14,$BH67,"")</f>
        <v>245</v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</v>
      </c>
      <c r="C68" s="0" t="n">
        <v>1</v>
      </c>
      <c r="D68" s="0" t="n">
        <v>22</v>
      </c>
      <c r="E68" s="0" t="s">
        <v>91</v>
      </c>
      <c r="F68" s="0" t="n">
        <v>60.122</v>
      </c>
      <c r="G68" s="0" t="n">
        <v>1</v>
      </c>
      <c r="H68" s="0" t="s">
        <v>79</v>
      </c>
      <c r="I68" s="0" t="s">
        <v>92</v>
      </c>
      <c r="J68" s="0" t="n">
        <v>281884920</v>
      </c>
      <c r="K68" s="0" t="s">
        <v>81</v>
      </c>
      <c r="L68" s="0" t="n">
        <v>42922</v>
      </c>
      <c r="M68" s="12" t="n">
        <v>0.836261574074074</v>
      </c>
      <c r="N68" s="13"/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10</v>
      </c>
      <c r="AA68" s="0" t="n">
        <v>1</v>
      </c>
      <c r="AB68" s="0" t="n">
        <v>21</v>
      </c>
      <c r="AN68" s="0" t="n">
        <v>7</v>
      </c>
      <c r="AO68" s="0" t="n">
        <v>1105</v>
      </c>
      <c r="AP68" s="0" t="n">
        <v>960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-7</v>
      </c>
      <c r="AW68" s="0" t="n">
        <v>7</v>
      </c>
      <c r="AX68" s="0" t="n">
        <v>315057</v>
      </c>
      <c r="AY68" s="0" t="s">
        <v>86</v>
      </c>
      <c r="AZ68" s="0" t="n">
        <v>286</v>
      </c>
      <c r="BA68" s="0" t="n">
        <v>315343</v>
      </c>
      <c r="BC68" s="0" t="str">
        <f aca="false">$AP68&amp;LEFT($AS68,1)</f>
        <v>960T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286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n">
        <f aca="false">IF($BC68=BO$14,$BH68,"")</f>
        <v>286</v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</v>
      </c>
      <c r="C69" s="0" t="n">
        <v>1</v>
      </c>
      <c r="D69" s="0" t="n">
        <v>22</v>
      </c>
      <c r="E69" s="0" t="s">
        <v>91</v>
      </c>
      <c r="F69" s="0" t="n">
        <v>60.122</v>
      </c>
      <c r="G69" s="0" t="n">
        <v>1</v>
      </c>
      <c r="H69" s="0" t="s">
        <v>79</v>
      </c>
      <c r="I69" s="0" t="s">
        <v>92</v>
      </c>
      <c r="J69" s="0" t="n">
        <v>281884920</v>
      </c>
      <c r="K69" s="0" t="s">
        <v>81</v>
      </c>
      <c r="L69" s="0" t="n">
        <v>42922</v>
      </c>
      <c r="M69" s="12" t="n">
        <v>0.836261574074074</v>
      </c>
      <c r="N69" s="13"/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9</v>
      </c>
      <c r="AA69" s="0" t="n">
        <v>1</v>
      </c>
      <c r="AB69" s="0" t="n">
        <v>22</v>
      </c>
      <c r="AN69" s="0" t="n">
        <v>2</v>
      </c>
      <c r="AO69" s="0" t="n">
        <v>1187</v>
      </c>
      <c r="AP69" s="0" t="n">
        <v>240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0</v>
      </c>
      <c r="AW69" s="0" t="n">
        <v>0</v>
      </c>
      <c r="AX69" s="0" t="n">
        <v>318317</v>
      </c>
      <c r="AY69" s="0" t="s">
        <v>86</v>
      </c>
      <c r="AZ69" s="0" t="n">
        <v>249</v>
      </c>
      <c r="BA69" s="0" t="n">
        <v>318566</v>
      </c>
      <c r="BC69" s="0" t="str">
        <f aca="false">$AP69&amp;LEFT($AS69,1)</f>
        <v>240T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249</v>
      </c>
      <c r="BI69" s="1" t="n">
        <f aca="false">IF($BC69=BI$14,$BH69,"")</f>
        <v>249</v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</v>
      </c>
      <c r="C70" s="0" t="n">
        <v>1</v>
      </c>
      <c r="D70" s="0" t="n">
        <v>22</v>
      </c>
      <c r="E70" s="0" t="s">
        <v>91</v>
      </c>
      <c r="F70" s="0" t="n">
        <v>60.122</v>
      </c>
      <c r="G70" s="0" t="n">
        <v>1</v>
      </c>
      <c r="H70" s="0" t="s">
        <v>79</v>
      </c>
      <c r="I70" s="0" t="s">
        <v>92</v>
      </c>
      <c r="J70" s="0" t="n">
        <v>281884920</v>
      </c>
      <c r="K70" s="0" t="s">
        <v>81</v>
      </c>
      <c r="L70" s="0" t="n">
        <v>42922</v>
      </c>
      <c r="M70" s="12" t="n">
        <v>0.836261574074074</v>
      </c>
      <c r="N70" s="13"/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21</v>
      </c>
      <c r="AA70" s="0" t="n">
        <v>1</v>
      </c>
      <c r="AB70" s="0" t="n">
        <v>23</v>
      </c>
      <c r="AN70" s="0" t="n">
        <v>1</v>
      </c>
      <c r="AO70" s="0" t="n">
        <v>1340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4</v>
      </c>
      <c r="AW70" s="0" t="n">
        <v>-4</v>
      </c>
      <c r="AX70" s="0" t="n">
        <v>322093</v>
      </c>
      <c r="AY70" s="0" t="s">
        <v>86</v>
      </c>
      <c r="AZ70" s="0" t="n">
        <v>231</v>
      </c>
      <c r="BA70" s="0" t="n">
        <v>322324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231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231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1</v>
      </c>
      <c r="C71" s="0" t="n">
        <v>1</v>
      </c>
      <c r="D71" s="0" t="n">
        <v>22</v>
      </c>
      <c r="E71" s="0" t="s">
        <v>91</v>
      </c>
      <c r="F71" s="0" t="n">
        <v>60.122</v>
      </c>
      <c r="G71" s="0" t="n">
        <v>1</v>
      </c>
      <c r="H71" s="0" t="s">
        <v>79</v>
      </c>
      <c r="I71" s="0" t="s">
        <v>92</v>
      </c>
      <c r="J71" s="0" t="n">
        <v>281884920</v>
      </c>
      <c r="K71" s="0" t="s">
        <v>81</v>
      </c>
      <c r="L71" s="0" t="n">
        <v>42922</v>
      </c>
      <c r="M71" s="12" t="n">
        <v>0.836261574074074</v>
      </c>
      <c r="N71" s="13"/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32</v>
      </c>
      <c r="AA71" s="0" t="n">
        <v>1</v>
      </c>
      <c r="AB71" s="0" t="n">
        <v>24</v>
      </c>
      <c r="AN71" s="0" t="n">
        <v>1</v>
      </c>
      <c r="AO71" s="0" t="n">
        <v>1064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-1</v>
      </c>
      <c r="AW71" s="0" t="n">
        <v>1</v>
      </c>
      <c r="AX71" s="0" t="n">
        <v>325602</v>
      </c>
      <c r="AY71" s="0" t="s">
        <v>86</v>
      </c>
      <c r="AZ71" s="0" t="n">
        <v>231</v>
      </c>
      <c r="BA71" s="0" t="n">
        <v>325833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231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231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</v>
      </c>
      <c r="C72" s="0" t="n">
        <v>1</v>
      </c>
      <c r="D72" s="0" t="n">
        <v>22</v>
      </c>
      <c r="E72" s="0" t="s">
        <v>91</v>
      </c>
      <c r="F72" s="0" t="n">
        <v>60.122</v>
      </c>
      <c r="G72" s="0" t="n">
        <v>1</v>
      </c>
      <c r="H72" s="0" t="s">
        <v>79</v>
      </c>
      <c r="I72" s="0" t="s">
        <v>92</v>
      </c>
      <c r="J72" s="0" t="n">
        <v>281884920</v>
      </c>
      <c r="K72" s="0" t="s">
        <v>81</v>
      </c>
      <c r="L72" s="0" t="n">
        <v>42922</v>
      </c>
      <c r="M72" s="12" t="n">
        <v>0.836261574074074</v>
      </c>
      <c r="N72" s="13"/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5</v>
      </c>
      <c r="AA72" s="0" t="n">
        <v>1</v>
      </c>
      <c r="AB72" s="0" t="n">
        <v>25</v>
      </c>
      <c r="AN72" s="0" t="n">
        <v>1</v>
      </c>
      <c r="AO72" s="0" t="n">
        <v>1056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2</v>
      </c>
      <c r="AW72" s="0" t="n">
        <v>-2</v>
      </c>
      <c r="AX72" s="0" t="n">
        <v>329095</v>
      </c>
      <c r="AY72" s="0" t="s">
        <v>86</v>
      </c>
      <c r="AZ72" s="0" t="n">
        <v>251</v>
      </c>
      <c r="BA72" s="0" t="n">
        <v>329346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251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251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</v>
      </c>
      <c r="C73" s="0" t="n">
        <v>1</v>
      </c>
      <c r="D73" s="0" t="n">
        <v>22</v>
      </c>
      <c r="E73" s="0" t="s">
        <v>91</v>
      </c>
      <c r="F73" s="0" t="n">
        <v>60.122</v>
      </c>
      <c r="G73" s="0" t="n">
        <v>1</v>
      </c>
      <c r="H73" s="0" t="s">
        <v>79</v>
      </c>
      <c r="I73" s="0" t="s">
        <v>92</v>
      </c>
      <c r="J73" s="0" t="n">
        <v>281884920</v>
      </c>
      <c r="K73" s="0" t="s">
        <v>81</v>
      </c>
      <c r="L73" s="0" t="n">
        <v>42922</v>
      </c>
      <c r="M73" s="12" t="n">
        <v>0.836261574074074</v>
      </c>
      <c r="N73" s="13"/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26</v>
      </c>
      <c r="AA73" s="0" t="n">
        <v>1</v>
      </c>
      <c r="AB73" s="0" t="n">
        <v>26</v>
      </c>
      <c r="AN73" s="0" t="n">
        <v>5</v>
      </c>
      <c r="AO73" s="0" t="n">
        <v>1436</v>
      </c>
      <c r="AP73" s="0" t="n">
        <v>720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-11</v>
      </c>
      <c r="AW73" s="0" t="n">
        <v>11</v>
      </c>
      <c r="AX73" s="0" t="n">
        <v>333104</v>
      </c>
      <c r="AY73" s="0" t="s">
        <v>86</v>
      </c>
      <c r="AZ73" s="0" t="n">
        <v>270</v>
      </c>
      <c r="BA73" s="0" t="n">
        <v>333374</v>
      </c>
      <c r="BC73" s="0" t="str">
        <f aca="false">$AP73&amp;LEFT($AS73,1)</f>
        <v>720T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270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n">
        <f aca="false">IF($BC73=BM$14,$BH73,"")</f>
        <v>270</v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1</v>
      </c>
      <c r="C74" s="0" t="n">
        <v>1</v>
      </c>
      <c r="D74" s="0" t="n">
        <v>22</v>
      </c>
      <c r="E74" s="0" t="s">
        <v>91</v>
      </c>
      <c r="F74" s="0" t="n">
        <v>60.122</v>
      </c>
      <c r="G74" s="0" t="n">
        <v>1</v>
      </c>
      <c r="H74" s="0" t="s">
        <v>79</v>
      </c>
      <c r="I74" s="0" t="s">
        <v>92</v>
      </c>
      <c r="J74" s="0" t="n">
        <v>281884920</v>
      </c>
      <c r="K74" s="0" t="s">
        <v>81</v>
      </c>
      <c r="L74" s="0" t="n">
        <v>42922</v>
      </c>
      <c r="M74" s="12" t="n">
        <v>0.836261574074074</v>
      </c>
      <c r="N74" s="13"/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15</v>
      </c>
      <c r="AA74" s="0" t="n">
        <v>1</v>
      </c>
      <c r="AB74" s="0" t="n">
        <v>27</v>
      </c>
      <c r="AN74" s="0" t="n">
        <v>3</v>
      </c>
      <c r="AO74" s="0" t="n">
        <v>1414</v>
      </c>
      <c r="AP74" s="0" t="n">
        <v>360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-6</v>
      </c>
      <c r="AW74" s="0" t="n">
        <v>6</v>
      </c>
      <c r="AX74" s="0" t="n">
        <v>336713</v>
      </c>
      <c r="AY74" s="0" t="s">
        <v>86</v>
      </c>
      <c r="AZ74" s="0" t="n">
        <v>245</v>
      </c>
      <c r="BA74" s="0" t="n">
        <v>336958</v>
      </c>
      <c r="BC74" s="0" t="str">
        <f aca="false">$AP74&amp;LEFT($AS74,1)</f>
        <v>360T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245</v>
      </c>
      <c r="BI74" s="1" t="str">
        <f aca="false">IF($BC74=BI$14,$BH74,"")</f>
        <v/>
      </c>
      <c r="BJ74" s="1" t="n">
        <f aca="false">IF($BC74=BJ$14,$BH74,"")</f>
        <v>245</v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</v>
      </c>
      <c r="C75" s="0" t="n">
        <v>1</v>
      </c>
      <c r="D75" s="0" t="n">
        <v>22</v>
      </c>
      <c r="E75" s="0" t="s">
        <v>91</v>
      </c>
      <c r="F75" s="0" t="n">
        <v>60.122</v>
      </c>
      <c r="G75" s="0" t="n">
        <v>1</v>
      </c>
      <c r="H75" s="0" t="s">
        <v>79</v>
      </c>
      <c r="I75" s="0" t="s">
        <v>92</v>
      </c>
      <c r="J75" s="0" t="n">
        <v>281884920</v>
      </c>
      <c r="K75" s="0" t="s">
        <v>81</v>
      </c>
      <c r="L75" s="0" t="n">
        <v>42922</v>
      </c>
      <c r="M75" s="12" t="n">
        <v>0.836261574074074</v>
      </c>
      <c r="N75" s="13"/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27</v>
      </c>
      <c r="AA75" s="0" t="n">
        <v>1</v>
      </c>
      <c r="AB75" s="0" t="n">
        <v>28</v>
      </c>
      <c r="AF75" s="0" t="n">
        <v>1</v>
      </c>
      <c r="AH75" s="0" t="n">
        <v>0</v>
      </c>
      <c r="AI75" s="0" t="n">
        <v>0</v>
      </c>
      <c r="AJ75" s="0" t="n">
        <v>340588</v>
      </c>
      <c r="AL75" s="0" t="n">
        <v>0</v>
      </c>
      <c r="AM75" s="0" t="n">
        <v>0</v>
      </c>
      <c r="AN75" s="0" t="n">
        <v>8</v>
      </c>
      <c r="AO75" s="0" t="n">
        <v>1441</v>
      </c>
      <c r="AP75" s="0" t="n">
        <v>600</v>
      </c>
      <c r="AQ75" s="0" t="s">
        <v>87</v>
      </c>
      <c r="AR75" s="0" t="s">
        <v>37</v>
      </c>
      <c r="AS75" s="0" t="s">
        <v>88</v>
      </c>
      <c r="BC75" s="0" t="str">
        <f aca="false">$AP75&amp;LEFT($AS75,1)</f>
        <v>600C</v>
      </c>
      <c r="BD75" s="0" t="str">
        <f aca="false">AS75</f>
        <v>Catch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str">
        <f aca="false">IF($BD75="Catch","", IF($AZ75&lt;$BC$11,"",$AZ75))</f>
        <v/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</v>
      </c>
      <c r="C76" s="0" t="n">
        <v>1</v>
      </c>
      <c r="D76" s="0" t="n">
        <v>22</v>
      </c>
      <c r="E76" s="0" t="s">
        <v>91</v>
      </c>
      <c r="F76" s="0" t="n">
        <v>60.122</v>
      </c>
      <c r="G76" s="0" t="n">
        <v>1</v>
      </c>
      <c r="H76" s="0" t="s">
        <v>79</v>
      </c>
      <c r="I76" s="0" t="s">
        <v>92</v>
      </c>
      <c r="J76" s="0" t="n">
        <v>281884920</v>
      </c>
      <c r="K76" s="0" t="s">
        <v>81</v>
      </c>
      <c r="L76" s="0" t="n">
        <v>42922</v>
      </c>
      <c r="M76" s="12" t="n">
        <v>0.836261574074074</v>
      </c>
      <c r="N76" s="13"/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28</v>
      </c>
      <c r="AA76" s="0" t="n">
        <v>1</v>
      </c>
      <c r="AB76" s="0" t="n">
        <v>29</v>
      </c>
      <c r="AN76" s="0" t="n">
        <v>1</v>
      </c>
      <c r="AO76" s="0" t="n">
        <v>1182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-4</v>
      </c>
      <c r="AW76" s="0" t="n">
        <v>4</v>
      </c>
      <c r="AX76" s="0" t="n">
        <v>344214</v>
      </c>
      <c r="AY76" s="0" t="s">
        <v>86</v>
      </c>
      <c r="AZ76" s="0" t="n">
        <v>232</v>
      </c>
      <c r="BA76" s="0" t="n">
        <v>344446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232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232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</v>
      </c>
      <c r="C77" s="0" t="n">
        <v>1</v>
      </c>
      <c r="D77" s="0" t="n">
        <v>22</v>
      </c>
      <c r="E77" s="0" t="s">
        <v>91</v>
      </c>
      <c r="F77" s="0" t="n">
        <v>60.122</v>
      </c>
      <c r="G77" s="0" t="n">
        <v>1</v>
      </c>
      <c r="H77" s="0" t="s">
        <v>79</v>
      </c>
      <c r="I77" s="0" t="s">
        <v>92</v>
      </c>
      <c r="J77" s="0" t="n">
        <v>281884920</v>
      </c>
      <c r="K77" s="0" t="s">
        <v>81</v>
      </c>
      <c r="L77" s="0" t="n">
        <v>42922</v>
      </c>
      <c r="M77" s="12" t="n">
        <v>0.836261574074074</v>
      </c>
      <c r="N77" s="13"/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20</v>
      </c>
      <c r="AA77" s="0" t="n">
        <v>1</v>
      </c>
      <c r="AB77" s="0" t="n">
        <v>30</v>
      </c>
      <c r="AN77" s="0" t="n">
        <v>1</v>
      </c>
      <c r="AO77" s="0" t="n">
        <v>1096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5</v>
      </c>
      <c r="AW77" s="0" t="n">
        <v>-5</v>
      </c>
      <c r="AX77" s="0" t="n">
        <v>347741</v>
      </c>
      <c r="AY77" s="0" t="s">
        <v>86</v>
      </c>
      <c r="AZ77" s="0" t="n">
        <v>234</v>
      </c>
      <c r="BA77" s="0" t="n">
        <v>347975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234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234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</v>
      </c>
      <c r="C78" s="0" t="n">
        <v>1</v>
      </c>
      <c r="D78" s="0" t="n">
        <v>22</v>
      </c>
      <c r="E78" s="0" t="s">
        <v>91</v>
      </c>
      <c r="F78" s="0" t="n">
        <v>60.122</v>
      </c>
      <c r="G78" s="0" t="n">
        <v>1</v>
      </c>
      <c r="H78" s="0" t="s">
        <v>79</v>
      </c>
      <c r="I78" s="0" t="s">
        <v>92</v>
      </c>
      <c r="J78" s="0" t="n">
        <v>281884920</v>
      </c>
      <c r="K78" s="0" t="s">
        <v>81</v>
      </c>
      <c r="L78" s="0" t="n">
        <v>42922</v>
      </c>
      <c r="M78" s="12" t="n">
        <v>0.836261574074074</v>
      </c>
      <c r="N78" s="13"/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3</v>
      </c>
      <c r="AA78" s="0" t="n">
        <v>1</v>
      </c>
      <c r="AB78" s="0" t="n">
        <v>31</v>
      </c>
      <c r="AN78" s="0" t="n">
        <v>4</v>
      </c>
      <c r="AO78" s="0" t="n">
        <v>1094</v>
      </c>
      <c r="AP78" s="0" t="n">
        <v>480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-7</v>
      </c>
      <c r="AW78" s="0" t="n">
        <v>7</v>
      </c>
      <c r="AX78" s="0" t="n">
        <v>351167</v>
      </c>
      <c r="AY78" s="0" t="s">
        <v>86</v>
      </c>
      <c r="AZ78" s="0" t="n">
        <v>280</v>
      </c>
      <c r="BA78" s="0" t="n">
        <v>351447</v>
      </c>
      <c r="BC78" s="0" t="str">
        <f aca="false">$AP78&amp;LEFT($AS78,1)</f>
        <v>480T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280</v>
      </c>
      <c r="BI78" s="1" t="str">
        <f aca="false">IF($BC78=BI$14,$BH78,"")</f>
        <v/>
      </c>
      <c r="BJ78" s="1" t="str">
        <f aca="false">IF($BC78=BJ$14,$BH78,"")</f>
        <v/>
      </c>
      <c r="BK78" s="1" t="n">
        <f aca="false">IF($BC78=BK$14,$BH78,"")</f>
        <v>280</v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</v>
      </c>
      <c r="C79" s="0" t="n">
        <v>1</v>
      </c>
      <c r="D79" s="0" t="n">
        <v>22</v>
      </c>
      <c r="E79" s="0" t="s">
        <v>91</v>
      </c>
      <c r="F79" s="0" t="n">
        <v>60.122</v>
      </c>
      <c r="G79" s="0" t="n">
        <v>1</v>
      </c>
      <c r="H79" s="0" t="s">
        <v>79</v>
      </c>
      <c r="I79" s="0" t="s">
        <v>92</v>
      </c>
      <c r="J79" s="0" t="n">
        <v>281884920</v>
      </c>
      <c r="K79" s="0" t="s">
        <v>81</v>
      </c>
      <c r="L79" s="0" t="n">
        <v>42922</v>
      </c>
      <c r="M79" s="12" t="n">
        <v>0.836261574074074</v>
      </c>
      <c r="N79" s="13"/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17</v>
      </c>
      <c r="AA79" s="0" t="n">
        <v>1</v>
      </c>
      <c r="AB79" s="0" t="n">
        <v>32</v>
      </c>
      <c r="AN79" s="0" t="n">
        <v>7</v>
      </c>
      <c r="AO79" s="0" t="n">
        <v>1361</v>
      </c>
      <c r="AP79" s="0" t="n">
        <v>960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-4</v>
      </c>
      <c r="AW79" s="0" t="n">
        <v>4</v>
      </c>
      <c r="AX79" s="0" t="n">
        <v>355325</v>
      </c>
      <c r="AY79" s="0" t="s">
        <v>86</v>
      </c>
      <c r="AZ79" s="0" t="n">
        <v>318</v>
      </c>
      <c r="BA79" s="0" t="n">
        <v>355643</v>
      </c>
      <c r="BC79" s="0" t="str">
        <f aca="false">$AP79&amp;LEFT($AS79,1)</f>
        <v>960T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318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n">
        <f aca="false">IF($BC79=BO$14,$BH79,"")</f>
        <v>318</v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</v>
      </c>
      <c r="C80" s="0" t="n">
        <v>1</v>
      </c>
      <c r="D80" s="0" t="n">
        <v>22</v>
      </c>
      <c r="E80" s="0" t="s">
        <v>91</v>
      </c>
      <c r="F80" s="0" t="n">
        <v>60.122</v>
      </c>
      <c r="G80" s="0" t="n">
        <v>1</v>
      </c>
      <c r="H80" s="0" t="s">
        <v>79</v>
      </c>
      <c r="I80" s="0" t="s">
        <v>92</v>
      </c>
      <c r="J80" s="0" t="n">
        <v>281884920</v>
      </c>
      <c r="K80" s="0" t="s">
        <v>81</v>
      </c>
      <c r="L80" s="0" t="n">
        <v>42922</v>
      </c>
      <c r="M80" s="12" t="n">
        <v>0.836261574074074</v>
      </c>
      <c r="N80" s="13"/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29</v>
      </c>
      <c r="AA80" s="0" t="n">
        <v>1</v>
      </c>
      <c r="AB80" s="0" t="n">
        <v>33</v>
      </c>
      <c r="AN80" s="0" t="n">
        <v>2</v>
      </c>
      <c r="AO80" s="0" t="n">
        <v>1020</v>
      </c>
      <c r="AP80" s="0" t="n">
        <v>240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2</v>
      </c>
      <c r="AW80" s="0" t="n">
        <v>-2</v>
      </c>
      <c r="AX80" s="0" t="n">
        <v>358419</v>
      </c>
      <c r="AY80" s="0" t="s">
        <v>86</v>
      </c>
      <c r="AZ80" s="0" t="n">
        <v>229</v>
      </c>
      <c r="BA80" s="0" t="n">
        <v>358648</v>
      </c>
      <c r="BC80" s="0" t="str">
        <f aca="false">$AP80&amp;LEFT($AS80,1)</f>
        <v>240T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229</v>
      </c>
      <c r="BI80" s="1" t="n">
        <f aca="false">IF($BC80=BI$14,$BH80,"")</f>
        <v>229</v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</v>
      </c>
      <c r="C81" s="0" t="n">
        <v>1</v>
      </c>
      <c r="D81" s="0" t="n">
        <v>22</v>
      </c>
      <c r="E81" s="0" t="s">
        <v>91</v>
      </c>
      <c r="F81" s="0" t="n">
        <v>60.122</v>
      </c>
      <c r="G81" s="0" t="n">
        <v>1</v>
      </c>
      <c r="H81" s="0" t="s">
        <v>79</v>
      </c>
      <c r="I81" s="0" t="s">
        <v>92</v>
      </c>
      <c r="J81" s="0" t="n">
        <v>281884920</v>
      </c>
      <c r="K81" s="0" t="s">
        <v>81</v>
      </c>
      <c r="L81" s="0" t="n">
        <v>42922</v>
      </c>
      <c r="M81" s="12" t="n">
        <v>0.836261574074074</v>
      </c>
      <c r="N81" s="13"/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15</v>
      </c>
      <c r="AD81" s="0" t="n">
        <v>1</v>
      </c>
      <c r="AE81" s="0" t="n">
        <v>1</v>
      </c>
      <c r="AN81" s="0" t="n">
        <v>1</v>
      </c>
      <c r="AO81" s="0" t="n">
        <v>1361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-8</v>
      </c>
      <c r="AW81" s="0" t="n">
        <v>8</v>
      </c>
      <c r="AX81" s="0" t="n">
        <v>393647</v>
      </c>
      <c r="AY81" s="0" t="s">
        <v>86</v>
      </c>
      <c r="AZ81" s="0" t="n">
        <v>194</v>
      </c>
      <c r="BA81" s="0" t="n">
        <v>393841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194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194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</v>
      </c>
      <c r="C82" s="0" t="n">
        <v>1</v>
      </c>
      <c r="D82" s="0" t="n">
        <v>22</v>
      </c>
      <c r="E82" s="0" t="s">
        <v>91</v>
      </c>
      <c r="F82" s="0" t="n">
        <v>60.122</v>
      </c>
      <c r="G82" s="0" t="n">
        <v>1</v>
      </c>
      <c r="H82" s="0" t="s">
        <v>79</v>
      </c>
      <c r="I82" s="0" t="s">
        <v>92</v>
      </c>
      <c r="J82" s="0" t="n">
        <v>281884920</v>
      </c>
      <c r="K82" s="0" t="s">
        <v>81</v>
      </c>
      <c r="L82" s="0" t="n">
        <v>42922</v>
      </c>
      <c r="M82" s="12" t="n">
        <v>0.836261574074074</v>
      </c>
      <c r="N82" s="13"/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27</v>
      </c>
      <c r="AD82" s="0" t="n">
        <v>1</v>
      </c>
      <c r="AE82" s="0" t="n">
        <v>2</v>
      </c>
      <c r="AN82" s="0" t="n">
        <v>5</v>
      </c>
      <c r="AO82" s="0" t="n">
        <v>1184</v>
      </c>
      <c r="AP82" s="0" t="n">
        <v>720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-6</v>
      </c>
      <c r="AW82" s="0" t="n">
        <v>6</v>
      </c>
      <c r="AX82" s="0" t="n">
        <v>397389</v>
      </c>
      <c r="AY82" s="0" t="s">
        <v>86</v>
      </c>
      <c r="AZ82" s="0" t="n">
        <v>199</v>
      </c>
      <c r="BA82" s="0" t="n">
        <v>397588</v>
      </c>
      <c r="BC82" s="0" t="str">
        <f aca="false">$AP82&amp;LEFT($AS82,1)</f>
        <v>720T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199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n">
        <f aca="false">IF($BC82=BM$14,$BH82,"")</f>
        <v>199</v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</v>
      </c>
      <c r="C83" s="0" t="n">
        <v>1</v>
      </c>
      <c r="D83" s="0" t="n">
        <v>22</v>
      </c>
      <c r="E83" s="0" t="s">
        <v>91</v>
      </c>
      <c r="F83" s="0" t="n">
        <v>60.122</v>
      </c>
      <c r="G83" s="0" t="n">
        <v>1</v>
      </c>
      <c r="H83" s="0" t="s">
        <v>79</v>
      </c>
      <c r="I83" s="0" t="s">
        <v>92</v>
      </c>
      <c r="J83" s="0" t="n">
        <v>281884920</v>
      </c>
      <c r="K83" s="0" t="s">
        <v>81</v>
      </c>
      <c r="L83" s="0" t="n">
        <v>42922</v>
      </c>
      <c r="M83" s="12" t="n">
        <v>0.836261574074074</v>
      </c>
      <c r="N83" s="13"/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32</v>
      </c>
      <c r="AD83" s="0" t="n">
        <v>1</v>
      </c>
      <c r="AE83" s="0" t="n">
        <v>3</v>
      </c>
      <c r="AN83" s="0" t="n">
        <v>1</v>
      </c>
      <c r="AO83" s="0" t="n">
        <v>1182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-10</v>
      </c>
      <c r="AW83" s="0" t="n">
        <v>10</v>
      </c>
      <c r="AX83" s="0" t="n">
        <v>401015</v>
      </c>
      <c r="AY83" s="0" t="s">
        <v>86</v>
      </c>
      <c r="AZ83" s="0" t="n">
        <v>198</v>
      </c>
      <c r="BA83" s="0" t="n">
        <v>401213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198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198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</v>
      </c>
      <c r="C84" s="0" t="n">
        <v>1</v>
      </c>
      <c r="D84" s="0" t="n">
        <v>22</v>
      </c>
      <c r="E84" s="0" t="s">
        <v>91</v>
      </c>
      <c r="F84" s="0" t="n">
        <v>60.122</v>
      </c>
      <c r="G84" s="0" t="n">
        <v>1</v>
      </c>
      <c r="H84" s="0" t="s">
        <v>79</v>
      </c>
      <c r="I84" s="0" t="s">
        <v>92</v>
      </c>
      <c r="J84" s="0" t="n">
        <v>281884920</v>
      </c>
      <c r="K84" s="0" t="s">
        <v>81</v>
      </c>
      <c r="L84" s="0" t="n">
        <v>42922</v>
      </c>
      <c r="M84" s="12" t="n">
        <v>0.836261574074074</v>
      </c>
      <c r="N84" s="13"/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23</v>
      </c>
      <c r="AD84" s="0" t="n">
        <v>1</v>
      </c>
      <c r="AE84" s="0" t="n">
        <v>4</v>
      </c>
      <c r="AN84" s="0" t="n">
        <v>1</v>
      </c>
      <c r="AO84" s="0" t="n">
        <v>1390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-6</v>
      </c>
      <c r="AW84" s="0" t="n">
        <v>6</v>
      </c>
      <c r="AX84" s="0" t="n">
        <v>404841</v>
      </c>
      <c r="AY84" s="0" t="s">
        <v>86</v>
      </c>
      <c r="AZ84" s="0" t="n">
        <v>174</v>
      </c>
      <c r="BA84" s="0" t="n">
        <v>405015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174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174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</v>
      </c>
      <c r="C85" s="0" t="n">
        <v>1</v>
      </c>
      <c r="D85" s="0" t="n">
        <v>22</v>
      </c>
      <c r="E85" s="0" t="s">
        <v>91</v>
      </c>
      <c r="F85" s="0" t="n">
        <v>60.122</v>
      </c>
      <c r="G85" s="0" t="n">
        <v>1</v>
      </c>
      <c r="H85" s="0" t="s">
        <v>79</v>
      </c>
      <c r="I85" s="0" t="s">
        <v>92</v>
      </c>
      <c r="J85" s="0" t="n">
        <v>281884920</v>
      </c>
      <c r="K85" s="0" t="s">
        <v>81</v>
      </c>
      <c r="L85" s="0" t="n">
        <v>42922</v>
      </c>
      <c r="M85" s="12" t="n">
        <v>0.836261574074074</v>
      </c>
      <c r="N85" s="13"/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5</v>
      </c>
      <c r="AD85" s="0" t="n">
        <v>1</v>
      </c>
      <c r="AE85" s="0" t="n">
        <v>5</v>
      </c>
      <c r="AN85" s="0" t="n">
        <v>1</v>
      </c>
      <c r="AO85" s="0" t="n">
        <v>1468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-7</v>
      </c>
      <c r="AW85" s="0" t="n">
        <v>7</v>
      </c>
      <c r="AX85" s="0" t="n">
        <v>408750</v>
      </c>
      <c r="AY85" s="0" t="s">
        <v>86</v>
      </c>
      <c r="AZ85" s="0" t="n">
        <v>246</v>
      </c>
      <c r="BA85" s="0" t="n">
        <v>408996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246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246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</v>
      </c>
      <c r="C86" s="0" t="n">
        <v>1</v>
      </c>
      <c r="D86" s="0" t="n">
        <v>22</v>
      </c>
      <c r="E86" s="0" t="s">
        <v>91</v>
      </c>
      <c r="F86" s="0" t="n">
        <v>60.122</v>
      </c>
      <c r="G86" s="0" t="n">
        <v>1</v>
      </c>
      <c r="H86" s="0" t="s">
        <v>79</v>
      </c>
      <c r="I86" s="0" t="s">
        <v>92</v>
      </c>
      <c r="J86" s="0" t="n">
        <v>281884920</v>
      </c>
      <c r="K86" s="0" t="s">
        <v>81</v>
      </c>
      <c r="L86" s="0" t="n">
        <v>42922</v>
      </c>
      <c r="M86" s="12" t="n">
        <v>0.836261574074074</v>
      </c>
      <c r="N86" s="13"/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25</v>
      </c>
      <c r="AD86" s="0" t="n">
        <v>1</v>
      </c>
      <c r="AE86" s="0" t="n">
        <v>6</v>
      </c>
      <c r="AN86" s="0" t="n">
        <v>6</v>
      </c>
      <c r="AO86" s="0" t="n">
        <v>1367</v>
      </c>
      <c r="AP86" s="0" t="n">
        <v>840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-1</v>
      </c>
      <c r="AW86" s="0" t="n">
        <v>1</v>
      </c>
      <c r="AX86" s="0" t="n">
        <v>412791</v>
      </c>
      <c r="AY86" s="0" t="s">
        <v>86</v>
      </c>
      <c r="AZ86" s="0" t="n">
        <v>401</v>
      </c>
      <c r="BA86" s="0" t="n">
        <v>413192</v>
      </c>
      <c r="BC86" s="0" t="str">
        <f aca="false">$AP86&amp;LEFT($AS86,1)</f>
        <v>840T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401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n">
        <f aca="false">IF($BC86=BN$14,$BH86,"")</f>
        <v>401</v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</v>
      </c>
      <c r="C87" s="0" t="n">
        <v>1</v>
      </c>
      <c r="D87" s="0" t="n">
        <v>22</v>
      </c>
      <c r="E87" s="0" t="s">
        <v>91</v>
      </c>
      <c r="F87" s="0" t="n">
        <v>60.122</v>
      </c>
      <c r="G87" s="0" t="n">
        <v>1</v>
      </c>
      <c r="H87" s="0" t="s">
        <v>79</v>
      </c>
      <c r="I87" s="0" t="s">
        <v>92</v>
      </c>
      <c r="J87" s="0" t="n">
        <v>281884920</v>
      </c>
      <c r="K87" s="0" t="s">
        <v>81</v>
      </c>
      <c r="L87" s="0" t="n">
        <v>42922</v>
      </c>
      <c r="M87" s="12" t="n">
        <v>0.836261574074074</v>
      </c>
      <c r="N87" s="13"/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24</v>
      </c>
      <c r="AD87" s="0" t="n">
        <v>1</v>
      </c>
      <c r="AE87" s="0" t="n">
        <v>7</v>
      </c>
      <c r="AF87" s="0" t="n">
        <v>1</v>
      </c>
      <c r="AH87" s="0" t="n">
        <v>2</v>
      </c>
      <c r="AI87" s="0" t="n">
        <v>-2</v>
      </c>
      <c r="AJ87" s="0" t="n">
        <v>416683</v>
      </c>
      <c r="AL87" s="0" t="n">
        <v>0</v>
      </c>
      <c r="AM87" s="0" t="n">
        <v>0</v>
      </c>
      <c r="AN87" s="0" t="n">
        <v>8</v>
      </c>
      <c r="AO87" s="0" t="n">
        <v>1455</v>
      </c>
      <c r="AP87" s="0" t="n">
        <v>600</v>
      </c>
      <c r="AQ87" s="0" t="s">
        <v>87</v>
      </c>
      <c r="AR87" s="0" t="s">
        <v>40</v>
      </c>
      <c r="AS87" s="0" t="s">
        <v>88</v>
      </c>
      <c r="BC87" s="0" t="str">
        <f aca="false">$AP87&amp;LEFT($AS87,1)</f>
        <v>600C</v>
      </c>
      <c r="BD87" s="0" t="str">
        <f aca="false">AS87</f>
        <v>Catch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</v>
      </c>
      <c r="C88" s="0" t="n">
        <v>1</v>
      </c>
      <c r="D88" s="0" t="n">
        <v>22</v>
      </c>
      <c r="E88" s="0" t="s">
        <v>91</v>
      </c>
      <c r="F88" s="0" t="n">
        <v>60.122</v>
      </c>
      <c r="G88" s="0" t="n">
        <v>1</v>
      </c>
      <c r="H88" s="0" t="s">
        <v>79</v>
      </c>
      <c r="I88" s="0" t="s">
        <v>92</v>
      </c>
      <c r="J88" s="0" t="n">
        <v>281884920</v>
      </c>
      <c r="K88" s="0" t="s">
        <v>81</v>
      </c>
      <c r="L88" s="0" t="n">
        <v>42922</v>
      </c>
      <c r="M88" s="12" t="n">
        <v>0.836261574074074</v>
      </c>
      <c r="N88" s="13"/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21</v>
      </c>
      <c r="AD88" s="0" t="n">
        <v>1</v>
      </c>
      <c r="AE88" s="0" t="n">
        <v>8</v>
      </c>
      <c r="AN88" s="0" t="n">
        <v>4</v>
      </c>
      <c r="AO88" s="0" t="n">
        <v>1214</v>
      </c>
      <c r="AP88" s="0" t="n">
        <v>480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-7</v>
      </c>
      <c r="AW88" s="0" t="n">
        <v>7</v>
      </c>
      <c r="AX88" s="0" t="n">
        <v>420226</v>
      </c>
      <c r="AY88" s="0" t="s">
        <v>86</v>
      </c>
      <c r="AZ88" s="0" t="n">
        <v>207</v>
      </c>
      <c r="BA88" s="0" t="n">
        <v>420433</v>
      </c>
      <c r="BC88" s="0" t="str">
        <f aca="false">$AP88&amp;LEFT($AS88,1)</f>
        <v>480T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207</v>
      </c>
      <c r="BI88" s="1" t="str">
        <f aca="false">IF($BC88=BI$14,$BH88,"")</f>
        <v/>
      </c>
      <c r="BJ88" s="1" t="str">
        <f aca="false">IF($BC88=BJ$14,$BH88,"")</f>
        <v/>
      </c>
      <c r="BK88" s="1" t="n">
        <f aca="false">IF($BC88=BK$14,$BH88,"")</f>
        <v>207</v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</v>
      </c>
      <c r="C89" s="0" t="n">
        <v>1</v>
      </c>
      <c r="D89" s="0" t="n">
        <v>22</v>
      </c>
      <c r="E89" s="0" t="s">
        <v>91</v>
      </c>
      <c r="F89" s="0" t="n">
        <v>60.122</v>
      </c>
      <c r="G89" s="0" t="n">
        <v>1</v>
      </c>
      <c r="H89" s="0" t="s">
        <v>79</v>
      </c>
      <c r="I89" s="0" t="s">
        <v>92</v>
      </c>
      <c r="J89" s="0" t="n">
        <v>281884920</v>
      </c>
      <c r="K89" s="0" t="s">
        <v>81</v>
      </c>
      <c r="L89" s="0" t="n">
        <v>42922</v>
      </c>
      <c r="M89" s="12" t="n">
        <v>0.836261574074074</v>
      </c>
      <c r="N89" s="13"/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16</v>
      </c>
      <c r="AD89" s="0" t="n">
        <v>1</v>
      </c>
      <c r="AE89" s="0" t="n">
        <v>9</v>
      </c>
      <c r="AN89" s="0" t="n">
        <v>2</v>
      </c>
      <c r="AO89" s="0" t="n">
        <v>1096</v>
      </c>
      <c r="AP89" s="0" t="n">
        <v>240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-8</v>
      </c>
      <c r="AW89" s="0" t="n">
        <v>8</v>
      </c>
      <c r="AX89" s="0" t="n">
        <v>423403</v>
      </c>
      <c r="AY89" s="0" t="s">
        <v>86</v>
      </c>
      <c r="AZ89" s="0" t="n">
        <v>238</v>
      </c>
      <c r="BA89" s="0" t="n">
        <v>423641</v>
      </c>
      <c r="BC89" s="0" t="str">
        <f aca="false">$AP89&amp;LEFT($AS89,1)</f>
        <v>240T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238</v>
      </c>
      <c r="BI89" s="1" t="n">
        <f aca="false">IF($BC89=BI$14,$BH89,"")</f>
        <v>238</v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</v>
      </c>
      <c r="C90" s="0" t="n">
        <v>1</v>
      </c>
      <c r="D90" s="0" t="n">
        <v>22</v>
      </c>
      <c r="E90" s="0" t="s">
        <v>91</v>
      </c>
      <c r="F90" s="0" t="n">
        <v>60.122</v>
      </c>
      <c r="G90" s="0" t="n">
        <v>1</v>
      </c>
      <c r="H90" s="0" t="s">
        <v>79</v>
      </c>
      <c r="I90" s="0" t="s">
        <v>92</v>
      </c>
      <c r="J90" s="0" t="n">
        <v>281884920</v>
      </c>
      <c r="K90" s="0" t="s">
        <v>81</v>
      </c>
      <c r="L90" s="0" t="n">
        <v>42922</v>
      </c>
      <c r="M90" s="12" t="n">
        <v>0.836261574074074</v>
      </c>
      <c r="N90" s="13"/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7</v>
      </c>
      <c r="AD90" s="0" t="n">
        <v>1</v>
      </c>
      <c r="AE90" s="0" t="n">
        <v>10</v>
      </c>
      <c r="AN90" s="0" t="n">
        <v>3</v>
      </c>
      <c r="AO90" s="0" t="n">
        <v>1416</v>
      </c>
      <c r="AP90" s="0" t="n">
        <v>360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-1</v>
      </c>
      <c r="AW90" s="0" t="n">
        <v>1</v>
      </c>
      <c r="AX90" s="0" t="n">
        <v>427012</v>
      </c>
      <c r="AY90" s="0" t="s">
        <v>86</v>
      </c>
      <c r="AZ90" s="0" t="n">
        <v>298</v>
      </c>
      <c r="BA90" s="0" t="n">
        <v>427310</v>
      </c>
      <c r="BC90" s="0" t="str">
        <f aca="false">$AP90&amp;LEFT($AS90,1)</f>
        <v>360T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298</v>
      </c>
      <c r="BI90" s="1" t="str">
        <f aca="false">IF($BC90=BI$14,$BH90,"")</f>
        <v/>
      </c>
      <c r="BJ90" s="1" t="n">
        <f aca="false">IF($BC90=BJ$14,$BH90,"")</f>
        <v>298</v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</v>
      </c>
      <c r="C91" s="0" t="n">
        <v>1</v>
      </c>
      <c r="D91" s="0" t="n">
        <v>22</v>
      </c>
      <c r="E91" s="0" t="s">
        <v>91</v>
      </c>
      <c r="F91" s="0" t="n">
        <v>60.122</v>
      </c>
      <c r="G91" s="0" t="n">
        <v>1</v>
      </c>
      <c r="H91" s="0" t="s">
        <v>79</v>
      </c>
      <c r="I91" s="0" t="s">
        <v>92</v>
      </c>
      <c r="J91" s="0" t="n">
        <v>281884920</v>
      </c>
      <c r="K91" s="0" t="s">
        <v>81</v>
      </c>
      <c r="L91" s="0" t="n">
        <v>42922</v>
      </c>
      <c r="M91" s="12" t="n">
        <v>0.836261574074074</v>
      </c>
      <c r="N91" s="13"/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8</v>
      </c>
      <c r="AD91" s="0" t="n">
        <v>1</v>
      </c>
      <c r="AE91" s="0" t="n">
        <v>11</v>
      </c>
      <c r="AN91" s="0" t="n">
        <v>1</v>
      </c>
      <c r="AO91" s="0" t="n">
        <v>1453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0</v>
      </c>
      <c r="AW91" s="0" t="n">
        <v>0</v>
      </c>
      <c r="AX91" s="0" t="n">
        <v>430904</v>
      </c>
      <c r="AY91" s="0" t="s">
        <v>86</v>
      </c>
      <c r="AZ91" s="0" t="n">
        <v>205</v>
      </c>
      <c r="BA91" s="0" t="n">
        <v>431109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205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205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</v>
      </c>
      <c r="C92" s="0" t="n">
        <v>1</v>
      </c>
      <c r="D92" s="0" t="n">
        <v>22</v>
      </c>
      <c r="E92" s="0" t="s">
        <v>91</v>
      </c>
      <c r="F92" s="0" t="n">
        <v>60.122</v>
      </c>
      <c r="G92" s="0" t="n">
        <v>1</v>
      </c>
      <c r="H92" s="0" t="s">
        <v>79</v>
      </c>
      <c r="I92" s="0" t="s">
        <v>92</v>
      </c>
      <c r="J92" s="0" t="n">
        <v>281884920</v>
      </c>
      <c r="K92" s="0" t="s">
        <v>81</v>
      </c>
      <c r="L92" s="0" t="n">
        <v>42922</v>
      </c>
      <c r="M92" s="12" t="n">
        <v>0.836261574074074</v>
      </c>
      <c r="N92" s="13"/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30</v>
      </c>
      <c r="AD92" s="0" t="n">
        <v>1</v>
      </c>
      <c r="AE92" s="0" t="n">
        <v>12</v>
      </c>
      <c r="AN92" s="0" t="n">
        <v>6</v>
      </c>
      <c r="AO92" s="0" t="n">
        <v>1343</v>
      </c>
      <c r="AP92" s="0" t="n">
        <v>840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-3</v>
      </c>
      <c r="AW92" s="0" t="n">
        <v>3</v>
      </c>
      <c r="AX92" s="0" t="n">
        <v>434930</v>
      </c>
      <c r="AY92" s="0" t="s">
        <v>86</v>
      </c>
      <c r="AZ92" s="0" t="n">
        <v>225</v>
      </c>
      <c r="BA92" s="0" t="n">
        <v>435155</v>
      </c>
      <c r="BC92" s="0" t="str">
        <f aca="false">$AP92&amp;LEFT($AS92,1)</f>
        <v>840T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225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n">
        <f aca="false">IF($BC92=BN$14,$BH92,"")</f>
        <v>225</v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</v>
      </c>
      <c r="C93" s="0" t="n">
        <v>1</v>
      </c>
      <c r="D93" s="0" t="n">
        <v>22</v>
      </c>
      <c r="E93" s="0" t="s">
        <v>91</v>
      </c>
      <c r="F93" s="0" t="n">
        <v>60.122</v>
      </c>
      <c r="G93" s="0" t="n">
        <v>1</v>
      </c>
      <c r="H93" s="0" t="s">
        <v>79</v>
      </c>
      <c r="I93" s="0" t="s">
        <v>92</v>
      </c>
      <c r="J93" s="0" t="n">
        <v>281884920</v>
      </c>
      <c r="K93" s="0" t="s">
        <v>81</v>
      </c>
      <c r="L93" s="0" t="n">
        <v>42922</v>
      </c>
      <c r="M93" s="12" t="n">
        <v>0.836261574074074</v>
      </c>
      <c r="N93" s="13"/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10</v>
      </c>
      <c r="AD93" s="0" t="n">
        <v>1</v>
      </c>
      <c r="AE93" s="0" t="n">
        <v>13</v>
      </c>
      <c r="AN93" s="0" t="n">
        <v>6</v>
      </c>
      <c r="AO93" s="0" t="n">
        <v>1318</v>
      </c>
      <c r="AP93" s="0" t="n">
        <v>840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4</v>
      </c>
      <c r="AW93" s="0" t="n">
        <v>-4</v>
      </c>
      <c r="AX93" s="0" t="n">
        <v>438921</v>
      </c>
      <c r="AY93" s="0" t="s">
        <v>86</v>
      </c>
      <c r="AZ93" s="0" t="n">
        <v>219</v>
      </c>
      <c r="BA93" s="0" t="n">
        <v>439140</v>
      </c>
      <c r="BC93" s="0" t="str">
        <f aca="false">$AP93&amp;LEFT($AS93,1)</f>
        <v>840T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219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n">
        <f aca="false">IF($BC93=BN$14,$BH93,"")</f>
        <v>219</v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</v>
      </c>
      <c r="C94" s="0" t="n">
        <v>1</v>
      </c>
      <c r="D94" s="0" t="n">
        <v>22</v>
      </c>
      <c r="E94" s="0" t="s">
        <v>91</v>
      </c>
      <c r="F94" s="0" t="n">
        <v>60.122</v>
      </c>
      <c r="G94" s="0" t="n">
        <v>1</v>
      </c>
      <c r="H94" s="0" t="s">
        <v>79</v>
      </c>
      <c r="I94" s="0" t="s">
        <v>92</v>
      </c>
      <c r="J94" s="0" t="n">
        <v>281884920</v>
      </c>
      <c r="K94" s="0" t="s">
        <v>81</v>
      </c>
      <c r="L94" s="0" t="n">
        <v>42922</v>
      </c>
      <c r="M94" s="12" t="n">
        <v>0.836261574074074</v>
      </c>
      <c r="N94" s="13"/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14</v>
      </c>
      <c r="AD94" s="0" t="n">
        <v>1</v>
      </c>
      <c r="AE94" s="0" t="n">
        <v>14</v>
      </c>
      <c r="AN94" s="0" t="n">
        <v>5</v>
      </c>
      <c r="AO94" s="0" t="n">
        <v>1240</v>
      </c>
      <c r="AP94" s="0" t="n">
        <v>720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-5</v>
      </c>
      <c r="AW94" s="0" t="n">
        <v>5</v>
      </c>
      <c r="AX94" s="0" t="n">
        <v>442730</v>
      </c>
      <c r="AY94" s="0" t="s">
        <v>86</v>
      </c>
      <c r="AZ94" s="0" t="n">
        <v>209</v>
      </c>
      <c r="BA94" s="0" t="n">
        <v>442939</v>
      </c>
      <c r="BC94" s="0" t="str">
        <f aca="false">$AP94&amp;LEFT($AS94,1)</f>
        <v>720T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209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n">
        <f aca="false">IF($BC94=BM$14,$BH94,"")</f>
        <v>209</v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</v>
      </c>
      <c r="C95" s="0" t="n">
        <v>1</v>
      </c>
      <c r="D95" s="0" t="n">
        <v>22</v>
      </c>
      <c r="E95" s="0" t="s">
        <v>91</v>
      </c>
      <c r="F95" s="0" t="n">
        <v>60.122</v>
      </c>
      <c r="G95" s="0" t="n">
        <v>1</v>
      </c>
      <c r="H95" s="0" t="s">
        <v>79</v>
      </c>
      <c r="I95" s="0" t="s">
        <v>92</v>
      </c>
      <c r="J95" s="0" t="n">
        <v>281884920</v>
      </c>
      <c r="K95" s="0" t="s">
        <v>81</v>
      </c>
      <c r="L95" s="0" t="n">
        <v>42922</v>
      </c>
      <c r="M95" s="12" t="n">
        <v>0.836261574074074</v>
      </c>
      <c r="N95" s="13"/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12</v>
      </c>
      <c r="AD95" s="0" t="n">
        <v>1</v>
      </c>
      <c r="AE95" s="0" t="n">
        <v>15</v>
      </c>
      <c r="AN95" s="0" t="n">
        <v>1</v>
      </c>
      <c r="AO95" s="0" t="n">
        <v>1059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1</v>
      </c>
      <c r="AW95" s="0" t="n">
        <v>-1</v>
      </c>
      <c r="AX95" s="0" t="n">
        <v>446223</v>
      </c>
      <c r="AY95" s="0" t="s">
        <v>86</v>
      </c>
      <c r="AZ95" s="0" t="n">
        <v>202</v>
      </c>
      <c r="BA95" s="0" t="n">
        <v>446425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202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202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</v>
      </c>
      <c r="C96" s="0" t="n">
        <v>1</v>
      </c>
      <c r="D96" s="0" t="n">
        <v>22</v>
      </c>
      <c r="E96" s="0" t="s">
        <v>91</v>
      </c>
      <c r="F96" s="0" t="n">
        <v>60.122</v>
      </c>
      <c r="G96" s="0" t="n">
        <v>1</v>
      </c>
      <c r="H96" s="0" t="s">
        <v>79</v>
      </c>
      <c r="I96" s="0" t="s">
        <v>92</v>
      </c>
      <c r="J96" s="0" t="n">
        <v>281884920</v>
      </c>
      <c r="K96" s="0" t="s">
        <v>81</v>
      </c>
      <c r="L96" s="0" t="n">
        <v>42922</v>
      </c>
      <c r="M96" s="12" t="n">
        <v>0.836261574074074</v>
      </c>
      <c r="N96" s="13"/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19</v>
      </c>
      <c r="AD96" s="0" t="n">
        <v>1</v>
      </c>
      <c r="AE96" s="0" t="n">
        <v>16</v>
      </c>
      <c r="AN96" s="0" t="n">
        <v>7</v>
      </c>
      <c r="AO96" s="0" t="n">
        <v>1150</v>
      </c>
      <c r="AP96" s="0" t="n">
        <v>960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-8</v>
      </c>
      <c r="AW96" s="0" t="n">
        <v>8</v>
      </c>
      <c r="AX96" s="0" t="n">
        <v>450182</v>
      </c>
      <c r="AY96" s="0" t="s">
        <v>86</v>
      </c>
      <c r="AZ96" s="0" t="n">
        <v>210</v>
      </c>
      <c r="BA96" s="0" t="n">
        <v>450392</v>
      </c>
      <c r="BC96" s="0" t="str">
        <f aca="false">$AP96&amp;LEFT($AS96,1)</f>
        <v>960T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210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n">
        <f aca="false">IF($BC96=BO$14,$BH96,"")</f>
        <v>210</v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1</v>
      </c>
      <c r="C97" s="0" t="n">
        <v>1</v>
      </c>
      <c r="D97" s="0" t="n">
        <v>22</v>
      </c>
      <c r="E97" s="0" t="s">
        <v>91</v>
      </c>
      <c r="F97" s="0" t="n">
        <v>60.122</v>
      </c>
      <c r="G97" s="0" t="n">
        <v>1</v>
      </c>
      <c r="H97" s="0" t="s">
        <v>79</v>
      </c>
      <c r="I97" s="0" t="s">
        <v>92</v>
      </c>
      <c r="J97" s="0" t="n">
        <v>281884920</v>
      </c>
      <c r="K97" s="0" t="s">
        <v>81</v>
      </c>
      <c r="L97" s="0" t="n">
        <v>42922</v>
      </c>
      <c r="M97" s="12" t="n">
        <v>0.836261574074074</v>
      </c>
      <c r="N97" s="13"/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33</v>
      </c>
      <c r="AD97" s="0" t="n">
        <v>1</v>
      </c>
      <c r="AE97" s="0" t="n">
        <v>17</v>
      </c>
      <c r="AN97" s="0" t="n">
        <v>5</v>
      </c>
      <c r="AO97" s="0" t="n">
        <v>1081</v>
      </c>
      <c r="AP97" s="0" t="n">
        <v>720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-9</v>
      </c>
      <c r="AW97" s="0" t="n">
        <v>9</v>
      </c>
      <c r="AX97" s="0" t="n">
        <v>453824</v>
      </c>
      <c r="AY97" s="0" t="s">
        <v>86</v>
      </c>
      <c r="AZ97" s="0" t="n">
        <v>193</v>
      </c>
      <c r="BA97" s="0" t="n">
        <v>454017</v>
      </c>
      <c r="BC97" s="0" t="str">
        <f aca="false">$AP97&amp;LEFT($AS97,1)</f>
        <v>720T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193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n">
        <f aca="false">IF($BC97=BM$14,$BH97,"")</f>
        <v>193</v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</v>
      </c>
      <c r="C98" s="0" t="n">
        <v>1</v>
      </c>
      <c r="D98" s="0" t="n">
        <v>22</v>
      </c>
      <c r="E98" s="0" t="s">
        <v>91</v>
      </c>
      <c r="F98" s="0" t="n">
        <v>60.122</v>
      </c>
      <c r="G98" s="0" t="n">
        <v>1</v>
      </c>
      <c r="H98" s="0" t="s">
        <v>79</v>
      </c>
      <c r="I98" s="0" t="s">
        <v>92</v>
      </c>
      <c r="J98" s="0" t="n">
        <v>281884920</v>
      </c>
      <c r="K98" s="0" t="s">
        <v>81</v>
      </c>
      <c r="L98" s="0" t="n">
        <v>42922</v>
      </c>
      <c r="M98" s="12" t="n">
        <v>0.836261574074074</v>
      </c>
      <c r="N98" s="13"/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20</v>
      </c>
      <c r="AD98" s="0" t="n">
        <v>1</v>
      </c>
      <c r="AE98" s="0" t="n">
        <v>18</v>
      </c>
      <c r="AN98" s="0" t="n">
        <v>1</v>
      </c>
      <c r="AO98" s="0" t="n">
        <v>1038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-8</v>
      </c>
      <c r="AW98" s="0" t="n">
        <v>8</v>
      </c>
      <c r="AX98" s="0" t="n">
        <v>457301</v>
      </c>
      <c r="AY98" s="0" t="s">
        <v>86</v>
      </c>
      <c r="AZ98" s="0" t="n">
        <v>231</v>
      </c>
      <c r="BA98" s="0" t="n">
        <v>457532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231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231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</v>
      </c>
      <c r="C99" s="0" t="n">
        <v>1</v>
      </c>
      <c r="D99" s="0" t="n">
        <v>22</v>
      </c>
      <c r="E99" s="0" t="s">
        <v>91</v>
      </c>
      <c r="F99" s="0" t="n">
        <v>60.122</v>
      </c>
      <c r="G99" s="0" t="n">
        <v>1</v>
      </c>
      <c r="H99" s="0" t="s">
        <v>79</v>
      </c>
      <c r="I99" s="0" t="s">
        <v>92</v>
      </c>
      <c r="J99" s="0" t="n">
        <v>281884920</v>
      </c>
      <c r="K99" s="0" t="s">
        <v>81</v>
      </c>
      <c r="L99" s="0" t="n">
        <v>42922</v>
      </c>
      <c r="M99" s="12" t="n">
        <v>0.836261574074074</v>
      </c>
      <c r="N99" s="13"/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11</v>
      </c>
      <c r="AD99" s="0" t="n">
        <v>1</v>
      </c>
      <c r="AE99" s="0" t="n">
        <v>19</v>
      </c>
      <c r="AN99" s="0" t="n">
        <v>3</v>
      </c>
      <c r="AO99" s="0" t="n">
        <v>1259</v>
      </c>
      <c r="AP99" s="0" t="n">
        <v>360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-8</v>
      </c>
      <c r="AW99" s="0" t="n">
        <v>8</v>
      </c>
      <c r="AX99" s="0" t="n">
        <v>460760</v>
      </c>
      <c r="AY99" s="0" t="s">
        <v>86</v>
      </c>
      <c r="AZ99" s="0" t="n">
        <v>207</v>
      </c>
      <c r="BA99" s="0" t="n">
        <v>460967</v>
      </c>
      <c r="BC99" s="0" t="str">
        <f aca="false">$AP99&amp;LEFT($AS99,1)</f>
        <v>360T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207</v>
      </c>
      <c r="BI99" s="1" t="str">
        <f aca="false">IF($BC99=BI$14,$BH99,"")</f>
        <v/>
      </c>
      <c r="BJ99" s="1" t="n">
        <f aca="false">IF($BC99=BJ$14,$BH99,"")</f>
        <v>207</v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</v>
      </c>
      <c r="C100" s="0" t="n">
        <v>1</v>
      </c>
      <c r="D100" s="0" t="n">
        <v>22</v>
      </c>
      <c r="E100" s="0" t="s">
        <v>91</v>
      </c>
      <c r="F100" s="0" t="n">
        <v>60.122</v>
      </c>
      <c r="G100" s="0" t="n">
        <v>1</v>
      </c>
      <c r="H100" s="0" t="s">
        <v>79</v>
      </c>
      <c r="I100" s="0" t="s">
        <v>92</v>
      </c>
      <c r="J100" s="0" t="n">
        <v>281884920</v>
      </c>
      <c r="K100" s="0" t="s">
        <v>81</v>
      </c>
      <c r="L100" s="0" t="n">
        <v>42922</v>
      </c>
      <c r="M100" s="12" t="n">
        <v>0.836261574074074</v>
      </c>
      <c r="N100" s="13"/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26</v>
      </c>
      <c r="AD100" s="0" t="n">
        <v>1</v>
      </c>
      <c r="AE100" s="0" t="n">
        <v>20</v>
      </c>
      <c r="AN100" s="0" t="n">
        <v>4</v>
      </c>
      <c r="AO100" s="0" t="n">
        <v>1158</v>
      </c>
      <c r="AP100" s="0" t="n">
        <v>480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-7</v>
      </c>
      <c r="AW100" s="0" t="n">
        <v>7</v>
      </c>
      <c r="AX100" s="0" t="n">
        <v>464237</v>
      </c>
      <c r="AY100" s="0" t="s">
        <v>86</v>
      </c>
      <c r="AZ100" s="0" t="n">
        <v>193</v>
      </c>
      <c r="BA100" s="0" t="n">
        <v>464430</v>
      </c>
      <c r="BC100" s="0" t="str">
        <f aca="false">$AP100&amp;LEFT($AS100,1)</f>
        <v>480T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193</v>
      </c>
      <c r="BI100" s="1" t="str">
        <f aca="false">IF($BC100=BI$14,$BH100,"")</f>
        <v/>
      </c>
      <c r="BJ100" s="1" t="str">
        <f aca="false">IF($BC100=BJ$14,$BH100,"")</f>
        <v/>
      </c>
      <c r="BK100" s="1" t="n">
        <f aca="false">IF($BC100=BK$14,$BH100,"")</f>
        <v>193</v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</v>
      </c>
      <c r="C101" s="0" t="n">
        <v>1</v>
      </c>
      <c r="D101" s="0" t="n">
        <v>22</v>
      </c>
      <c r="E101" s="0" t="s">
        <v>91</v>
      </c>
      <c r="F101" s="0" t="n">
        <v>60.122</v>
      </c>
      <c r="G101" s="0" t="n">
        <v>1</v>
      </c>
      <c r="H101" s="0" t="s">
        <v>79</v>
      </c>
      <c r="I101" s="0" t="s">
        <v>92</v>
      </c>
      <c r="J101" s="0" t="n">
        <v>281884920</v>
      </c>
      <c r="K101" s="0" t="s">
        <v>81</v>
      </c>
      <c r="L101" s="0" t="n">
        <v>42922</v>
      </c>
      <c r="M101" s="12" t="n">
        <v>0.836261574074074</v>
      </c>
      <c r="N101" s="13"/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9</v>
      </c>
      <c r="AD101" s="0" t="n">
        <v>1</v>
      </c>
      <c r="AE101" s="0" t="n">
        <v>21</v>
      </c>
      <c r="AN101" s="0" t="n">
        <v>7</v>
      </c>
      <c r="AO101" s="0" t="n">
        <v>1131</v>
      </c>
      <c r="AP101" s="0" t="n">
        <v>960</v>
      </c>
      <c r="AQ101" s="0" t="s">
        <v>85</v>
      </c>
      <c r="AR101" s="0" t="s">
        <v>40</v>
      </c>
      <c r="AS101" s="0" t="s">
        <v>56</v>
      </c>
      <c r="AT101" s="0" t="n">
        <v>1</v>
      </c>
      <c r="AV101" s="0" t="n">
        <v>-1</v>
      </c>
      <c r="AW101" s="0" t="n">
        <v>1</v>
      </c>
      <c r="AX101" s="0" t="n">
        <v>468162</v>
      </c>
      <c r="AZ101" s="0" t="n">
        <v>0</v>
      </c>
      <c r="BA101" s="0" t="n">
        <v>0</v>
      </c>
      <c r="BC101" s="0" t="str">
        <f aca="false">$AP101&amp;LEFT($AS101,1)</f>
        <v>960T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n">
        <f aca="false">IF($BD101="Target",IF($AZ101=0,1,""),"")</f>
        <v>1</v>
      </c>
      <c r="BH101" s="1" t="str">
        <f aca="false">IF($BD101="Catch","", IF($AZ101&lt;$BC$11,"",$AZ101))</f>
        <v/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n">
        <f aca="false">IF($BC101=BX$14,$BG101,"")</f>
        <v>1</v>
      </c>
    </row>
    <row r="102" customFormat="false" ht="15" hidden="false" customHeight="false" outlineLevel="0" collapsed="false">
      <c r="A102" s="0" t="s">
        <v>77</v>
      </c>
      <c r="B102" s="0" t="n">
        <v>1</v>
      </c>
      <c r="C102" s="0" t="n">
        <v>1</v>
      </c>
      <c r="D102" s="0" t="n">
        <v>22</v>
      </c>
      <c r="E102" s="0" t="s">
        <v>91</v>
      </c>
      <c r="F102" s="0" t="n">
        <v>60.122</v>
      </c>
      <c r="G102" s="0" t="n">
        <v>1</v>
      </c>
      <c r="H102" s="0" t="s">
        <v>79</v>
      </c>
      <c r="I102" s="0" t="s">
        <v>92</v>
      </c>
      <c r="J102" s="0" t="n">
        <v>281884920</v>
      </c>
      <c r="K102" s="0" t="s">
        <v>81</v>
      </c>
      <c r="L102" s="0" t="n">
        <v>42922</v>
      </c>
      <c r="M102" s="12" t="n">
        <v>0.836261574074074</v>
      </c>
      <c r="N102" s="13"/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4</v>
      </c>
      <c r="AD102" s="0" t="n">
        <v>1</v>
      </c>
      <c r="AE102" s="0" t="n">
        <v>22</v>
      </c>
      <c r="AF102" s="0" t="n">
        <v>1</v>
      </c>
      <c r="AH102" s="0" t="n">
        <v>-9</v>
      </c>
      <c r="AI102" s="0" t="n">
        <v>9</v>
      </c>
      <c r="AJ102" s="0" t="n">
        <v>471705</v>
      </c>
      <c r="AL102" s="0" t="n">
        <v>0</v>
      </c>
      <c r="AM102" s="0" t="n">
        <v>0</v>
      </c>
      <c r="AN102" s="0" t="n">
        <v>8</v>
      </c>
      <c r="AO102" s="0" t="n">
        <v>1095</v>
      </c>
      <c r="AP102" s="0" t="n">
        <v>600</v>
      </c>
      <c r="AQ102" s="0" t="s">
        <v>87</v>
      </c>
      <c r="AR102" s="0" t="s">
        <v>40</v>
      </c>
      <c r="AS102" s="0" t="s">
        <v>88</v>
      </c>
      <c r="BC102" s="0" t="str">
        <f aca="false">$AP102&amp;LEFT($AS102,1)</f>
        <v>600C</v>
      </c>
      <c r="BD102" s="0" t="str">
        <f aca="false">AS102</f>
        <v>Catch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str">
        <f aca="false">IF($BD102="Catch","", IF($AZ102&lt;$BC$11,"",$AZ102))</f>
        <v/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</v>
      </c>
      <c r="C103" s="0" t="n">
        <v>1</v>
      </c>
      <c r="D103" s="0" t="n">
        <v>22</v>
      </c>
      <c r="E103" s="0" t="s">
        <v>91</v>
      </c>
      <c r="F103" s="0" t="n">
        <v>60.122</v>
      </c>
      <c r="G103" s="0" t="n">
        <v>1</v>
      </c>
      <c r="H103" s="0" t="s">
        <v>79</v>
      </c>
      <c r="I103" s="0" t="s">
        <v>92</v>
      </c>
      <c r="J103" s="0" t="n">
        <v>281884920</v>
      </c>
      <c r="K103" s="0" t="s">
        <v>81</v>
      </c>
      <c r="L103" s="0" t="n">
        <v>42922</v>
      </c>
      <c r="M103" s="12" t="n">
        <v>0.836261574074074</v>
      </c>
      <c r="N103" s="13"/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29</v>
      </c>
      <c r="AD103" s="0" t="n">
        <v>1</v>
      </c>
      <c r="AE103" s="0" t="n">
        <v>23</v>
      </c>
      <c r="AN103" s="0" t="n">
        <v>2</v>
      </c>
      <c r="AO103" s="0" t="n">
        <v>1345</v>
      </c>
      <c r="AP103" s="0" t="n">
        <v>240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-10</v>
      </c>
      <c r="AW103" s="0" t="n">
        <v>10</v>
      </c>
      <c r="AX103" s="0" t="n">
        <v>475131</v>
      </c>
      <c r="AY103" s="0" t="s">
        <v>86</v>
      </c>
      <c r="AZ103" s="0" t="n">
        <v>318</v>
      </c>
      <c r="BA103" s="0" t="n">
        <v>475449</v>
      </c>
      <c r="BC103" s="0" t="str">
        <f aca="false">$AP103&amp;LEFT($AS103,1)</f>
        <v>240T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318</v>
      </c>
      <c r="BI103" s="1" t="n">
        <f aca="false">IF($BC103=BI$14,$BH103,"")</f>
        <v>318</v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</v>
      </c>
      <c r="C104" s="0" t="n">
        <v>1</v>
      </c>
      <c r="D104" s="0" t="n">
        <v>22</v>
      </c>
      <c r="E104" s="0" t="s">
        <v>91</v>
      </c>
      <c r="F104" s="0" t="n">
        <v>60.122</v>
      </c>
      <c r="G104" s="0" t="n">
        <v>1</v>
      </c>
      <c r="H104" s="0" t="s">
        <v>79</v>
      </c>
      <c r="I104" s="0" t="s">
        <v>92</v>
      </c>
      <c r="J104" s="0" t="n">
        <v>281884920</v>
      </c>
      <c r="K104" s="0" t="s">
        <v>81</v>
      </c>
      <c r="L104" s="0" t="n">
        <v>42922</v>
      </c>
      <c r="M104" s="12" t="n">
        <v>0.836261574074074</v>
      </c>
      <c r="N104" s="13"/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</v>
      </c>
      <c r="AD104" s="0" t="n">
        <v>1</v>
      </c>
      <c r="AE104" s="0" t="n">
        <v>24</v>
      </c>
      <c r="AN104" s="0" t="n">
        <v>1</v>
      </c>
      <c r="AO104" s="0" t="n">
        <v>1269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-10</v>
      </c>
      <c r="AW104" s="0" t="n">
        <v>10</v>
      </c>
      <c r="AX104" s="0" t="n">
        <v>478840</v>
      </c>
      <c r="AY104" s="0" t="s">
        <v>86</v>
      </c>
      <c r="AZ104" s="0" t="n">
        <v>292</v>
      </c>
      <c r="BA104" s="0" t="n">
        <v>479132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292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n">
        <f aca="false">IF($BC104=BL$14,$BH104,"")</f>
        <v>292</v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</v>
      </c>
      <c r="C105" s="0" t="n">
        <v>1</v>
      </c>
      <c r="D105" s="0" t="n">
        <v>22</v>
      </c>
      <c r="E105" s="0" t="s">
        <v>91</v>
      </c>
      <c r="F105" s="0" t="n">
        <v>60.122</v>
      </c>
      <c r="G105" s="0" t="n">
        <v>1</v>
      </c>
      <c r="H105" s="0" t="s">
        <v>79</v>
      </c>
      <c r="I105" s="0" t="s">
        <v>92</v>
      </c>
      <c r="J105" s="0" t="n">
        <v>281884920</v>
      </c>
      <c r="K105" s="0" t="s">
        <v>81</v>
      </c>
      <c r="L105" s="0" t="n">
        <v>42922</v>
      </c>
      <c r="M105" s="12" t="n">
        <v>0.836261574074074</v>
      </c>
      <c r="N105" s="13"/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17</v>
      </c>
      <c r="AD105" s="0" t="n">
        <v>1</v>
      </c>
      <c r="AE105" s="0" t="n">
        <v>25</v>
      </c>
      <c r="AN105" s="0" t="n">
        <v>1</v>
      </c>
      <c r="AO105" s="0" t="n">
        <v>1150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4</v>
      </c>
      <c r="AW105" s="0" t="n">
        <v>-4</v>
      </c>
      <c r="AX105" s="0" t="n">
        <v>482416</v>
      </c>
      <c r="AY105" s="0" t="s">
        <v>86</v>
      </c>
      <c r="AZ105" s="0" t="n">
        <v>313</v>
      </c>
      <c r="BA105" s="0" t="n">
        <v>482729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313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313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</v>
      </c>
      <c r="C106" s="0" t="n">
        <v>1</v>
      </c>
      <c r="D106" s="0" t="n">
        <v>22</v>
      </c>
      <c r="E106" s="0" t="s">
        <v>91</v>
      </c>
      <c r="F106" s="0" t="n">
        <v>60.122</v>
      </c>
      <c r="G106" s="0" t="n">
        <v>1</v>
      </c>
      <c r="H106" s="0" t="s">
        <v>79</v>
      </c>
      <c r="I106" s="0" t="s">
        <v>92</v>
      </c>
      <c r="J106" s="0" t="n">
        <v>281884920</v>
      </c>
      <c r="K106" s="0" t="s">
        <v>81</v>
      </c>
      <c r="L106" s="0" t="n">
        <v>42922</v>
      </c>
      <c r="M106" s="12" t="n">
        <v>0.836261574074074</v>
      </c>
      <c r="N106" s="13"/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3</v>
      </c>
      <c r="AD106" s="0" t="n">
        <v>1</v>
      </c>
      <c r="AE106" s="0" t="n">
        <v>26</v>
      </c>
      <c r="AN106" s="0" t="n">
        <v>1</v>
      </c>
      <c r="AO106" s="0" t="n">
        <v>1433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1</v>
      </c>
      <c r="AW106" s="0" t="n">
        <v>-1</v>
      </c>
      <c r="AX106" s="0" t="n">
        <v>486292</v>
      </c>
      <c r="AY106" s="0" t="s">
        <v>86</v>
      </c>
      <c r="AZ106" s="0" t="n">
        <v>238</v>
      </c>
      <c r="BA106" s="0" t="n">
        <v>486530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238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238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1</v>
      </c>
      <c r="C107" s="0" t="n">
        <v>1</v>
      </c>
      <c r="D107" s="0" t="n">
        <v>22</v>
      </c>
      <c r="E107" s="0" t="s">
        <v>91</v>
      </c>
      <c r="F107" s="0" t="n">
        <v>60.122</v>
      </c>
      <c r="G107" s="0" t="n">
        <v>1</v>
      </c>
      <c r="H107" s="0" t="s">
        <v>79</v>
      </c>
      <c r="I107" s="0" t="s">
        <v>92</v>
      </c>
      <c r="J107" s="0" t="n">
        <v>281884920</v>
      </c>
      <c r="K107" s="0" t="s">
        <v>81</v>
      </c>
      <c r="L107" s="0" t="n">
        <v>42922</v>
      </c>
      <c r="M107" s="12" t="n">
        <v>0.836261574074074</v>
      </c>
      <c r="N107" s="13"/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6</v>
      </c>
      <c r="AD107" s="0" t="n">
        <v>1</v>
      </c>
      <c r="AE107" s="0" t="n">
        <v>27</v>
      </c>
      <c r="AN107" s="0" t="n">
        <v>1</v>
      </c>
      <c r="AO107" s="0" t="n">
        <v>1412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-5</v>
      </c>
      <c r="AW107" s="0" t="n">
        <v>5</v>
      </c>
      <c r="AX107" s="0" t="n">
        <v>490150</v>
      </c>
      <c r="AY107" s="0" t="s">
        <v>86</v>
      </c>
      <c r="AZ107" s="0" t="n">
        <v>281</v>
      </c>
      <c r="BA107" s="0" t="n">
        <v>490431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281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281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1</v>
      </c>
      <c r="C108" s="0" t="n">
        <v>1</v>
      </c>
      <c r="D108" s="0" t="n">
        <v>22</v>
      </c>
      <c r="E108" s="0" t="s">
        <v>91</v>
      </c>
      <c r="F108" s="0" t="n">
        <v>60.122</v>
      </c>
      <c r="G108" s="0" t="n">
        <v>1</v>
      </c>
      <c r="H108" s="0" t="s">
        <v>79</v>
      </c>
      <c r="I108" s="0" t="s">
        <v>92</v>
      </c>
      <c r="J108" s="0" t="n">
        <v>281884920</v>
      </c>
      <c r="K108" s="0" t="s">
        <v>81</v>
      </c>
      <c r="L108" s="0" t="n">
        <v>42922</v>
      </c>
      <c r="M108" s="12" t="n">
        <v>0.836261574074074</v>
      </c>
      <c r="N108" s="13"/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13</v>
      </c>
      <c r="AD108" s="0" t="n">
        <v>1</v>
      </c>
      <c r="AE108" s="0" t="n">
        <v>28</v>
      </c>
      <c r="AN108" s="0" t="n">
        <v>4</v>
      </c>
      <c r="AO108" s="0" t="n">
        <v>1393</v>
      </c>
      <c r="AP108" s="0" t="n">
        <v>480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-2</v>
      </c>
      <c r="AW108" s="0" t="n">
        <v>2</v>
      </c>
      <c r="AX108" s="0" t="n">
        <v>493860</v>
      </c>
      <c r="AY108" s="0" t="s">
        <v>86</v>
      </c>
      <c r="AZ108" s="0" t="n">
        <v>238</v>
      </c>
      <c r="BA108" s="0" t="n">
        <v>494098</v>
      </c>
      <c r="BC108" s="0" t="str">
        <f aca="false">$AP108&amp;LEFT($AS108,1)</f>
        <v>480T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238</v>
      </c>
      <c r="BI108" s="1" t="str">
        <f aca="false">IF($BC108=BI$14,$BH108,"")</f>
        <v/>
      </c>
      <c r="BJ108" s="1" t="str">
        <f aca="false">IF($BC108=BJ$14,$BH108,"")</f>
        <v/>
      </c>
      <c r="BK108" s="1" t="n">
        <f aca="false">IF($BC108=BK$14,$BH108,"")</f>
        <v>238</v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</v>
      </c>
      <c r="C109" s="0" t="n">
        <v>1</v>
      </c>
      <c r="D109" s="0" t="n">
        <v>22</v>
      </c>
      <c r="E109" s="0" t="s">
        <v>91</v>
      </c>
      <c r="F109" s="0" t="n">
        <v>60.122</v>
      </c>
      <c r="G109" s="0" t="n">
        <v>1</v>
      </c>
      <c r="H109" s="0" t="s">
        <v>79</v>
      </c>
      <c r="I109" s="0" t="s">
        <v>92</v>
      </c>
      <c r="J109" s="0" t="n">
        <v>281884920</v>
      </c>
      <c r="K109" s="0" t="s">
        <v>81</v>
      </c>
      <c r="L109" s="0" t="n">
        <v>42922</v>
      </c>
      <c r="M109" s="12" t="n">
        <v>0.836261574074074</v>
      </c>
      <c r="N109" s="13"/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28</v>
      </c>
      <c r="AD109" s="0" t="n">
        <v>1</v>
      </c>
      <c r="AE109" s="0" t="n">
        <v>29</v>
      </c>
      <c r="AN109" s="0" t="n">
        <v>1</v>
      </c>
      <c r="AO109" s="0" t="n">
        <v>1308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4</v>
      </c>
      <c r="AW109" s="0" t="n">
        <v>-4</v>
      </c>
      <c r="AX109" s="0" t="n">
        <v>497602</v>
      </c>
      <c r="AY109" s="0" t="s">
        <v>86</v>
      </c>
      <c r="AZ109" s="0" t="n">
        <v>264</v>
      </c>
      <c r="BA109" s="0" t="n">
        <v>497866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264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264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</v>
      </c>
      <c r="C110" s="0" t="n">
        <v>1</v>
      </c>
      <c r="D110" s="0" t="n">
        <v>22</v>
      </c>
      <c r="E110" s="0" t="s">
        <v>91</v>
      </c>
      <c r="F110" s="0" t="n">
        <v>60.122</v>
      </c>
      <c r="G110" s="0" t="n">
        <v>1</v>
      </c>
      <c r="H110" s="0" t="s">
        <v>79</v>
      </c>
      <c r="I110" s="0" t="s">
        <v>92</v>
      </c>
      <c r="J110" s="0" t="n">
        <v>281884920</v>
      </c>
      <c r="K110" s="0" t="s">
        <v>81</v>
      </c>
      <c r="L110" s="0" t="n">
        <v>42922</v>
      </c>
      <c r="M110" s="12" t="n">
        <v>0.836261574074074</v>
      </c>
      <c r="N110" s="13"/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</v>
      </c>
      <c r="AD110" s="0" t="n">
        <v>1</v>
      </c>
      <c r="AE110" s="0" t="n">
        <v>30</v>
      </c>
      <c r="AN110" s="0" t="n">
        <v>7</v>
      </c>
      <c r="AO110" s="0" t="n">
        <v>1234</v>
      </c>
      <c r="AP110" s="0" t="n">
        <v>960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-4</v>
      </c>
      <c r="AW110" s="0" t="n">
        <v>4</v>
      </c>
      <c r="AX110" s="0" t="n">
        <v>501644</v>
      </c>
      <c r="AY110" s="0" t="s">
        <v>86</v>
      </c>
      <c r="AZ110" s="0" t="n">
        <v>251</v>
      </c>
      <c r="BA110" s="0" t="n">
        <v>501895</v>
      </c>
      <c r="BC110" s="0" t="str">
        <f aca="false">$AP110&amp;LEFT($AS110,1)</f>
        <v>960T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251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n">
        <f aca="false">IF($BC110=BO$14,$BH110,"")</f>
        <v>251</v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</v>
      </c>
      <c r="C111" s="0" t="n">
        <v>1</v>
      </c>
      <c r="D111" s="0" t="n">
        <v>22</v>
      </c>
      <c r="E111" s="0" t="s">
        <v>91</v>
      </c>
      <c r="F111" s="0" t="n">
        <v>60.122</v>
      </c>
      <c r="G111" s="0" t="n">
        <v>1</v>
      </c>
      <c r="H111" s="0" t="s">
        <v>79</v>
      </c>
      <c r="I111" s="0" t="s">
        <v>92</v>
      </c>
      <c r="J111" s="0" t="n">
        <v>281884920</v>
      </c>
      <c r="K111" s="0" t="s">
        <v>81</v>
      </c>
      <c r="L111" s="0" t="n">
        <v>42922</v>
      </c>
      <c r="M111" s="12" t="n">
        <v>0.836261574074074</v>
      </c>
      <c r="N111" s="13"/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31</v>
      </c>
      <c r="AD111" s="0" t="n">
        <v>1</v>
      </c>
      <c r="AE111" s="0" t="n">
        <v>31</v>
      </c>
      <c r="AF111" s="0" t="n">
        <v>1</v>
      </c>
      <c r="AH111" s="0" t="n">
        <v>-1</v>
      </c>
      <c r="AI111" s="0" t="n">
        <v>1</v>
      </c>
      <c r="AJ111" s="0" t="n">
        <v>505519</v>
      </c>
      <c r="AL111" s="0" t="n">
        <v>0</v>
      </c>
      <c r="AM111" s="0" t="n">
        <v>0</v>
      </c>
      <c r="AN111" s="0" t="n">
        <v>8</v>
      </c>
      <c r="AO111" s="0" t="n">
        <v>1438</v>
      </c>
      <c r="AP111" s="0" t="n">
        <v>600</v>
      </c>
      <c r="AQ111" s="0" t="s">
        <v>87</v>
      </c>
      <c r="AR111" s="0" t="s">
        <v>40</v>
      </c>
      <c r="AS111" s="0" t="s">
        <v>88</v>
      </c>
      <c r="BC111" s="0" t="str">
        <f aca="false">$AP111&amp;LEFT($AS111,1)</f>
        <v>600C</v>
      </c>
      <c r="BD111" s="0" t="str">
        <f aca="false">AS111</f>
        <v>Catch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str">
        <f aca="false">IF($BD111="Catch","", IF($AZ111&lt;$BC$11,"",$AZ111))</f>
        <v/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</v>
      </c>
      <c r="C112" s="0" t="n">
        <v>1</v>
      </c>
      <c r="D112" s="0" t="n">
        <v>22</v>
      </c>
      <c r="E112" s="0" t="s">
        <v>91</v>
      </c>
      <c r="F112" s="0" t="n">
        <v>60.122</v>
      </c>
      <c r="G112" s="0" t="n">
        <v>1</v>
      </c>
      <c r="H112" s="0" t="s">
        <v>79</v>
      </c>
      <c r="I112" s="0" t="s">
        <v>92</v>
      </c>
      <c r="J112" s="0" t="n">
        <v>281884920</v>
      </c>
      <c r="K112" s="0" t="s">
        <v>81</v>
      </c>
      <c r="L112" s="0" t="n">
        <v>42922</v>
      </c>
      <c r="M112" s="12" t="n">
        <v>0.836261574074074</v>
      </c>
      <c r="N112" s="13"/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22</v>
      </c>
      <c r="AD112" s="0" t="n">
        <v>1</v>
      </c>
      <c r="AE112" s="0" t="n">
        <v>32</v>
      </c>
      <c r="AN112" s="0" t="n">
        <v>2</v>
      </c>
      <c r="AO112" s="0" t="n">
        <v>1318</v>
      </c>
      <c r="AP112" s="0" t="n">
        <v>240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4</v>
      </c>
      <c r="AW112" s="0" t="n">
        <v>-4</v>
      </c>
      <c r="AX112" s="0" t="n">
        <v>508912</v>
      </c>
      <c r="AY112" s="0" t="s">
        <v>86</v>
      </c>
      <c r="AZ112" s="0" t="n">
        <v>297</v>
      </c>
      <c r="BA112" s="0" t="n">
        <v>509209</v>
      </c>
      <c r="BC112" s="0" t="str">
        <f aca="false">$AP112&amp;LEFT($AS112,1)</f>
        <v>240T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297</v>
      </c>
      <c r="BI112" s="1" t="n">
        <f aca="false">IF($BC112=BI$14,$BH112,"")</f>
        <v>297</v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1</v>
      </c>
      <c r="C113" s="0" t="n">
        <v>1</v>
      </c>
      <c r="D113" s="0" t="n">
        <v>22</v>
      </c>
      <c r="E113" s="0" t="s">
        <v>91</v>
      </c>
      <c r="F113" s="0" t="n">
        <v>60.122</v>
      </c>
      <c r="G113" s="0" t="n">
        <v>1</v>
      </c>
      <c r="H113" s="0" t="s">
        <v>79</v>
      </c>
      <c r="I113" s="0" t="s">
        <v>92</v>
      </c>
      <c r="J113" s="0" t="n">
        <v>281884920</v>
      </c>
      <c r="K113" s="0" t="s">
        <v>81</v>
      </c>
      <c r="L113" s="0" t="n">
        <v>42922</v>
      </c>
      <c r="M113" s="12" t="n">
        <v>0.836261574074074</v>
      </c>
      <c r="N113" s="13"/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18</v>
      </c>
      <c r="AD113" s="0" t="n">
        <v>1</v>
      </c>
      <c r="AE113" s="0" t="n">
        <v>33</v>
      </c>
      <c r="AN113" s="0" t="n">
        <v>3</v>
      </c>
      <c r="AO113" s="0" t="n">
        <v>1154</v>
      </c>
      <c r="AP113" s="0" t="n">
        <v>360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-2</v>
      </c>
      <c r="AW113" s="0" t="n">
        <v>2</v>
      </c>
      <c r="AX113" s="0" t="n">
        <v>512272</v>
      </c>
      <c r="AY113" s="0" t="s">
        <v>86</v>
      </c>
      <c r="AZ113" s="0" t="n">
        <v>231</v>
      </c>
      <c r="BA113" s="0" t="n">
        <v>512503</v>
      </c>
      <c r="BC113" s="0" t="str">
        <f aca="false">$AP113&amp;LEFT($AS113,1)</f>
        <v>360T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231</v>
      </c>
      <c r="BI113" s="1" t="str">
        <f aca="false">IF($BC113=BI$14,$BH113,"")</f>
        <v/>
      </c>
      <c r="BJ113" s="1" t="n">
        <f aca="false">IF($BC113=BJ$14,$BH113,"")</f>
        <v>231</v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0.111111111111111</v>
      </c>
      <c r="BJ115" s="21" t="n">
        <f aca="false">(COUNTIF(BJ15:BJ113,"&lt;"&amp;$BP$3))/BJ5</f>
        <v>0.666666666666667</v>
      </c>
      <c r="BK115" s="21" t="n">
        <f aca="false">(COUNTIF(BK15:BK113,"&lt;"&amp;$BP$3))/BK5</f>
        <v>0.777777777777778</v>
      </c>
      <c r="BL115" s="21" t="n">
        <f aca="false">(COUNTIF(BL15:BL113,"&lt;"&amp;$BP$3))/BL5</f>
        <v>0.666666666666667</v>
      </c>
      <c r="BM115" s="21" t="n">
        <f aca="false">(COUNTIF(BM15:BM113,"&lt;"&amp;$BP$3))/BM5</f>
        <v>0.666666666666667</v>
      </c>
      <c r="BN115" s="21" t="n">
        <f aca="false">(COUNTIF(BN15:BN113,"&lt;"&amp;$BP$3))/BN5</f>
        <v>0.666666666666667</v>
      </c>
      <c r="BO115" s="21" t="n">
        <f aca="false">(COUNTIF(BO15:BO113,"&lt;"&amp;$BP$3))/BO5</f>
        <v>0.5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0.444444444444444</v>
      </c>
      <c r="BK116" s="1" t="n">
        <f aca="false">COUNTIF(BK15:BK113,"&lt;"&amp;$BP$116)/BK5</f>
        <v>0.777777777777778</v>
      </c>
      <c r="BL116" s="1" t="n">
        <f aca="false">COUNTIF(BL15:BL113,"&lt;"&amp;$BP$116)/BL5</f>
        <v>0.5</v>
      </c>
      <c r="BM116" s="1" t="n">
        <f aca="false">COUNTIF(BM15:BM113,"&lt;"&amp;$BP$116)/BM5</f>
        <v>0.666666666666667</v>
      </c>
      <c r="BN116" s="1" t="n">
        <f aca="false">COUNTIF(BN15:BN113,"&lt;"&amp;$BP$116)/BN5</f>
        <v>0.555555555555556</v>
      </c>
      <c r="BO116" s="1" t="n">
        <f aca="false">COUNTIF(BO15:BO113,"&lt;"&amp;$BP$116)/BO5</f>
        <v>0.5</v>
      </c>
      <c r="BP116" s="0" t="n">
        <f aca="false">MEDIAN(BH15:BH113)</f>
        <v>221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</v>
      </c>
      <c r="BJ117" s="1" t="n">
        <f aca="false">COUNTIF(BJ15:BJ113,"&lt;"&amp;$BL$3)/BJ5</f>
        <v>0.555555555555556</v>
      </c>
      <c r="BK117" s="1" t="n">
        <f aca="false">COUNTIF(BK15:BK113,"&lt;"&amp;$BL$3)/BK5</f>
        <v>0.777777777777778</v>
      </c>
      <c r="BL117" s="1" t="n">
        <f aca="false">COUNTIF(BL15:BL113,"&lt;"&amp;$BL$3)/BL5</f>
        <v>0.555555555555556</v>
      </c>
      <c r="BM117" s="1" t="n">
        <f aca="false">COUNTIF(BM15:BM113,"&lt;"&amp;$BL$3)/BM5</f>
        <v>0.666666666666667</v>
      </c>
      <c r="BN117" s="1" t="n">
        <f aca="false">COUNTIF(BN15:BN113,"&lt;"&amp;$BL$3)/BN5</f>
        <v>0.666666666666667</v>
      </c>
      <c r="BO117" s="1" t="n">
        <f aca="false">COUNTIF(BO15:BO113,"&lt;"&amp;$BL$3)/BO5</f>
        <v>0.5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100-000001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1'!BI3:BO3</xm:f>
              <xm:sqref>BG3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C105" activePane="bottomRight" state="frozen"/>
      <selection pane="topLeft" activeCell="A1" activeCellId="0" sqref="A1"/>
      <selection pane="topRight" activeCell="C1" activeCellId="0" sqref="C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337.666666666667</v>
      </c>
      <c r="BJ3" s="7" t="n">
        <f aca="false">AVERAGE(BJ$15:BJ$113)</f>
        <v>332.888888888889</v>
      </c>
      <c r="BK3" s="7" t="n">
        <f aca="false">AVERAGE(BK$15:BK$113)</f>
        <v>286.222222222222</v>
      </c>
      <c r="BL3" s="7" t="n">
        <f aca="false">AVERAGE(BL$15:BL$113)</f>
        <v>269.611111111111</v>
      </c>
      <c r="BM3" s="7" t="n">
        <f aca="false">AVERAGE(BM$15:BM$113)</f>
        <v>273.666666666667</v>
      </c>
      <c r="BN3" s="7" t="n">
        <f aca="false">AVERAGE(BN$15:BN$113)</f>
        <v>273.222222222222</v>
      </c>
      <c r="BO3" s="7" t="n">
        <f aca="false">AVERAGE(BO$15:BO$113)</f>
        <v>295.333333333333</v>
      </c>
      <c r="BP3" s="7" t="n">
        <f aca="false">AVERAGE(BH15:BH113)</f>
        <v>287.744444444444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52.2924468733296</v>
      </c>
      <c r="BJ4" s="7" t="n">
        <f aca="false">STDEV(BJ$15:BJ$113)</f>
        <v>34.5631467188841</v>
      </c>
      <c r="BK4" s="7" t="n">
        <f aca="false">STDEV(BK$15:BK$113)</f>
        <v>48.5638182646756</v>
      </c>
      <c r="BL4" s="7" t="n">
        <f aca="false">STDEV(BL$15:BL$113)</f>
        <v>78.521071886206</v>
      </c>
      <c r="BM4" s="7" t="n">
        <f aca="false">STDEV(BM$15:BM$113)</f>
        <v>64.1735926998014</v>
      </c>
      <c r="BN4" s="7" t="n">
        <f aca="false">STDEV(BN$15:BN$113)</f>
        <v>47.4335792919367</v>
      </c>
      <c r="BO4" s="7" t="n">
        <f aca="false">STDEV(BO$15:BO$113)</f>
        <v>72.0954228782937</v>
      </c>
      <c r="BP4" s="7" t="n">
        <f aca="false">STDEV(BH15:BH113)</f>
        <v>68.3228556870865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90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17.4308156244432</v>
      </c>
      <c r="BJ6" s="7" t="n">
        <f aca="false">BJ4/SQRT(BJ5)</f>
        <v>11.5210489062947</v>
      </c>
      <c r="BK6" s="7" t="n">
        <f aca="false">BK4/SQRT(BK5)</f>
        <v>16.1879394215586</v>
      </c>
      <c r="BL6" s="7" t="n">
        <f aca="false">BL4/SQRT(BL5)</f>
        <v>13.0868453143677</v>
      </c>
      <c r="BM6" s="7" t="n">
        <f aca="false">BM4/SQRT(BM5)</f>
        <v>21.3911975666005</v>
      </c>
      <c r="BN6" s="7" t="n">
        <f aca="false">BN4/SQRT(BN5)</f>
        <v>15.8111930973122</v>
      </c>
      <c r="BO6" s="7" t="n">
        <f aca="false">BO4/SQRT(BO5)</f>
        <v>24.0318076260979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0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14.1153888492392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0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301.859833293684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0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2</v>
      </c>
      <c r="C15" s="0" t="n">
        <v>2</v>
      </c>
      <c r="D15" s="0" t="n">
        <v>23</v>
      </c>
      <c r="E15" s="0" t="s">
        <v>96</v>
      </c>
      <c r="F15" s="0" t="n">
        <v>60.123</v>
      </c>
      <c r="G15" s="0" t="n">
        <v>1</v>
      </c>
      <c r="H15" s="0" t="s">
        <v>97</v>
      </c>
      <c r="I15" s="0" t="s">
        <v>98</v>
      </c>
      <c r="J15" s="0" t="n">
        <v>15084001</v>
      </c>
      <c r="K15" s="0" t="s">
        <v>81</v>
      </c>
      <c r="L15" s="0" t="n">
        <v>42801</v>
      </c>
      <c r="M15" s="12" t="n">
        <v>0.755868055555556</v>
      </c>
      <c r="N15" s="13" t="n">
        <v>0.339201388888889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16</v>
      </c>
      <c r="X15" s="0" t="n">
        <v>1</v>
      </c>
      <c r="Y15" s="0" t="n">
        <v>1</v>
      </c>
      <c r="AN15" s="0" t="n">
        <v>1</v>
      </c>
      <c r="AO15" s="0" t="n">
        <v>1433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-8</v>
      </c>
      <c r="AW15" s="0" t="n">
        <v>8</v>
      </c>
      <c r="AX15" s="0" t="n">
        <v>27012</v>
      </c>
      <c r="AY15" s="0" t="s">
        <v>100</v>
      </c>
      <c r="AZ15" s="0" t="n">
        <v>623</v>
      </c>
      <c r="BA15" s="0" t="n">
        <v>27635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623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623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2</v>
      </c>
      <c r="C16" s="0" t="n">
        <v>2</v>
      </c>
      <c r="D16" s="0" t="n">
        <v>23</v>
      </c>
      <c r="E16" s="0" t="s">
        <v>96</v>
      </c>
      <c r="F16" s="0" t="n">
        <v>60.123</v>
      </c>
      <c r="G16" s="0" t="n">
        <v>1</v>
      </c>
      <c r="H16" s="0" t="s">
        <v>97</v>
      </c>
      <c r="I16" s="0" t="s">
        <v>98</v>
      </c>
      <c r="J16" s="0" t="n">
        <v>15084001</v>
      </c>
      <c r="K16" s="0" t="s">
        <v>81</v>
      </c>
      <c r="L16" s="0" t="n">
        <v>42801</v>
      </c>
      <c r="M16" s="12" t="n">
        <v>0.755868055555556</v>
      </c>
      <c r="N16" s="13" t="n">
        <v>0.339201388888889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8</v>
      </c>
      <c r="X16" s="0" t="n">
        <v>1</v>
      </c>
      <c r="Y16" s="0" t="n">
        <v>2</v>
      </c>
      <c r="AN16" s="0" t="n">
        <v>1</v>
      </c>
      <c r="AO16" s="0" t="n">
        <v>1188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-6</v>
      </c>
      <c r="AW16" s="0" t="n">
        <v>6</v>
      </c>
      <c r="AX16" s="0" t="n">
        <v>30638</v>
      </c>
      <c r="AY16" s="0" t="s">
        <v>100</v>
      </c>
      <c r="AZ16" s="0" t="n">
        <v>226</v>
      </c>
      <c r="BA16" s="0" t="n">
        <v>30864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226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226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2</v>
      </c>
      <c r="C17" s="0" t="n">
        <v>2</v>
      </c>
      <c r="D17" s="0" t="n">
        <v>23</v>
      </c>
      <c r="E17" s="0" t="s">
        <v>96</v>
      </c>
      <c r="F17" s="0" t="n">
        <v>60.123</v>
      </c>
      <c r="G17" s="0" t="n">
        <v>1</v>
      </c>
      <c r="H17" s="0" t="s">
        <v>97</v>
      </c>
      <c r="I17" s="0" t="s">
        <v>98</v>
      </c>
      <c r="J17" s="0" t="n">
        <v>15084001</v>
      </c>
      <c r="K17" s="0" t="s">
        <v>81</v>
      </c>
      <c r="L17" s="0" t="n">
        <v>42801</v>
      </c>
      <c r="M17" s="12" t="n">
        <v>0.755868055555556</v>
      </c>
      <c r="N17" s="13" t="n">
        <v>0.339201388888889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10</v>
      </c>
      <c r="X17" s="0" t="n">
        <v>1</v>
      </c>
      <c r="Y17" s="0" t="n">
        <v>3</v>
      </c>
      <c r="AN17" s="0" t="n">
        <v>6</v>
      </c>
      <c r="AO17" s="0" t="n">
        <v>1400</v>
      </c>
      <c r="AP17" s="0" t="n">
        <v>840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-1</v>
      </c>
      <c r="AW17" s="0" t="n">
        <v>1</v>
      </c>
      <c r="AX17" s="0" t="n">
        <v>34713</v>
      </c>
      <c r="AY17" s="0" t="s">
        <v>100</v>
      </c>
      <c r="AZ17" s="0" t="n">
        <v>194</v>
      </c>
      <c r="BA17" s="0" t="n">
        <v>34907</v>
      </c>
      <c r="BC17" s="0" t="str">
        <f aca="false">$AP17&amp;LEFT($AS17,1)</f>
        <v>840T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194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n">
        <f aca="false">IF($BC17=BN$14,$BH17,"")</f>
        <v>194</v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2</v>
      </c>
      <c r="C18" s="0" t="n">
        <v>2</v>
      </c>
      <c r="D18" s="0" t="n">
        <v>23</v>
      </c>
      <c r="E18" s="0" t="s">
        <v>96</v>
      </c>
      <c r="F18" s="0" t="n">
        <v>60.123</v>
      </c>
      <c r="G18" s="0" t="n">
        <v>1</v>
      </c>
      <c r="H18" s="0" t="s">
        <v>97</v>
      </c>
      <c r="I18" s="0" t="s">
        <v>98</v>
      </c>
      <c r="J18" s="0" t="n">
        <v>15084001</v>
      </c>
      <c r="K18" s="0" t="s">
        <v>81</v>
      </c>
      <c r="L18" s="0" t="n">
        <v>42801</v>
      </c>
      <c r="M18" s="12" t="n">
        <v>0.755868055555556</v>
      </c>
      <c r="N18" s="13" t="n">
        <v>0.339201388888889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12</v>
      </c>
      <c r="X18" s="0" t="n">
        <v>1</v>
      </c>
      <c r="Y18" s="0" t="n">
        <v>4</v>
      </c>
      <c r="AN18" s="0" t="n">
        <v>6</v>
      </c>
      <c r="AO18" s="0" t="n">
        <v>1295</v>
      </c>
      <c r="AP18" s="0" t="n">
        <v>840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-2</v>
      </c>
      <c r="AW18" s="0" t="n">
        <v>2</v>
      </c>
      <c r="AX18" s="0" t="n">
        <v>38689</v>
      </c>
      <c r="AY18" s="0" t="s">
        <v>100</v>
      </c>
      <c r="AZ18" s="0" t="n">
        <v>260</v>
      </c>
      <c r="BA18" s="0" t="n">
        <v>38949</v>
      </c>
      <c r="BC18" s="0" t="str">
        <f aca="false">$AP18&amp;LEFT($AS18,1)</f>
        <v>840T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260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n">
        <f aca="false">IF($BC18=BN$14,$BH18,"")</f>
        <v>260</v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2</v>
      </c>
      <c r="C19" s="0" t="n">
        <v>2</v>
      </c>
      <c r="D19" s="0" t="n">
        <v>23</v>
      </c>
      <c r="E19" s="0" t="s">
        <v>96</v>
      </c>
      <c r="F19" s="0" t="n">
        <v>60.123</v>
      </c>
      <c r="G19" s="0" t="n">
        <v>1</v>
      </c>
      <c r="H19" s="0" t="s">
        <v>97</v>
      </c>
      <c r="I19" s="0" t="s">
        <v>98</v>
      </c>
      <c r="J19" s="0" t="n">
        <v>15084001</v>
      </c>
      <c r="K19" s="0" t="s">
        <v>81</v>
      </c>
      <c r="L19" s="0" t="n">
        <v>42801</v>
      </c>
      <c r="M19" s="12" t="n">
        <v>0.755868055555556</v>
      </c>
      <c r="N19" s="13" t="n">
        <v>0.339201388888889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7</v>
      </c>
      <c r="X19" s="0" t="n">
        <v>1</v>
      </c>
      <c r="Y19" s="0" t="n">
        <v>5</v>
      </c>
      <c r="AN19" s="0" t="n">
        <v>2</v>
      </c>
      <c r="AO19" s="0" t="n">
        <v>1313</v>
      </c>
      <c r="AP19" s="0" t="n">
        <v>240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-2</v>
      </c>
      <c r="AW19" s="0" t="n">
        <v>2</v>
      </c>
      <c r="AX19" s="0" t="n">
        <v>42082</v>
      </c>
      <c r="AY19" s="0" t="s">
        <v>100</v>
      </c>
      <c r="AZ19" s="0" t="n">
        <v>347</v>
      </c>
      <c r="BA19" s="0" t="n">
        <v>42429</v>
      </c>
      <c r="BC19" s="0" t="str">
        <f aca="false">$AP19&amp;LEFT($AS19,1)</f>
        <v>240T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347</v>
      </c>
      <c r="BI19" s="1" t="n">
        <f aca="false">IF($BC19=BI$14,$BH19,"")</f>
        <v>347</v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2</v>
      </c>
      <c r="C20" s="0" t="n">
        <v>2</v>
      </c>
      <c r="D20" s="0" t="n">
        <v>23</v>
      </c>
      <c r="E20" s="0" t="s">
        <v>96</v>
      </c>
      <c r="F20" s="0" t="n">
        <v>60.123</v>
      </c>
      <c r="G20" s="0" t="n">
        <v>1</v>
      </c>
      <c r="H20" s="0" t="s">
        <v>97</v>
      </c>
      <c r="I20" s="0" t="s">
        <v>98</v>
      </c>
      <c r="J20" s="0" t="n">
        <v>15084001</v>
      </c>
      <c r="K20" s="0" t="s">
        <v>81</v>
      </c>
      <c r="L20" s="0" t="n">
        <v>42801</v>
      </c>
      <c r="M20" s="12" t="n">
        <v>0.755868055555556</v>
      </c>
      <c r="N20" s="13" t="n">
        <v>0.339201388888889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14</v>
      </c>
      <c r="X20" s="0" t="n">
        <v>1</v>
      </c>
      <c r="Y20" s="0" t="n">
        <v>6</v>
      </c>
      <c r="AN20" s="0" t="n">
        <v>1</v>
      </c>
      <c r="AO20" s="0" t="n">
        <v>1376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5</v>
      </c>
      <c r="AW20" s="0" t="n">
        <v>-5</v>
      </c>
      <c r="AX20" s="0" t="n">
        <v>45891</v>
      </c>
      <c r="AY20" s="0" t="s">
        <v>100</v>
      </c>
      <c r="AZ20" s="0" t="n">
        <v>299</v>
      </c>
      <c r="BA20" s="0" t="n">
        <v>46190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299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299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2</v>
      </c>
      <c r="C21" s="0" t="n">
        <v>2</v>
      </c>
      <c r="D21" s="0" t="n">
        <v>23</v>
      </c>
      <c r="E21" s="0" t="s">
        <v>96</v>
      </c>
      <c r="F21" s="0" t="n">
        <v>60.123</v>
      </c>
      <c r="G21" s="0" t="n">
        <v>1</v>
      </c>
      <c r="H21" s="0" t="s">
        <v>97</v>
      </c>
      <c r="I21" s="0" t="s">
        <v>98</v>
      </c>
      <c r="J21" s="0" t="n">
        <v>15084001</v>
      </c>
      <c r="K21" s="0" t="s">
        <v>81</v>
      </c>
      <c r="L21" s="0" t="n">
        <v>42801</v>
      </c>
      <c r="M21" s="12" t="n">
        <v>0.755868055555556</v>
      </c>
      <c r="N21" s="13" t="n">
        <v>0.339201388888889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</v>
      </c>
      <c r="X21" s="0" t="n">
        <v>1</v>
      </c>
      <c r="Y21" s="0" t="n">
        <v>7</v>
      </c>
      <c r="AN21" s="0" t="n">
        <v>5</v>
      </c>
      <c r="AO21" s="0" t="n">
        <v>1324</v>
      </c>
      <c r="AP21" s="0" t="n">
        <v>720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-2</v>
      </c>
      <c r="AW21" s="0" t="n">
        <v>2</v>
      </c>
      <c r="AX21" s="0" t="n">
        <v>49782</v>
      </c>
      <c r="AY21" s="0" t="s">
        <v>100</v>
      </c>
      <c r="AZ21" s="0" t="n">
        <v>257</v>
      </c>
      <c r="BA21" s="0" t="n">
        <v>50039</v>
      </c>
      <c r="BC21" s="0" t="str">
        <f aca="false">$AP21&amp;LEFT($AS21,1)</f>
        <v>720T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257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n">
        <f aca="false">IF($BC21=BM$14,$BH21,"")</f>
        <v>257</v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2</v>
      </c>
      <c r="C22" s="0" t="n">
        <v>2</v>
      </c>
      <c r="D22" s="0" t="n">
        <v>23</v>
      </c>
      <c r="E22" s="0" t="s">
        <v>96</v>
      </c>
      <c r="F22" s="0" t="n">
        <v>60.123</v>
      </c>
      <c r="G22" s="0" t="n">
        <v>1</v>
      </c>
      <c r="H22" s="0" t="s">
        <v>97</v>
      </c>
      <c r="I22" s="0" t="s">
        <v>98</v>
      </c>
      <c r="J22" s="0" t="n">
        <v>15084001</v>
      </c>
      <c r="K22" s="0" t="s">
        <v>81</v>
      </c>
      <c r="L22" s="0" t="n">
        <v>42801</v>
      </c>
      <c r="M22" s="12" t="n">
        <v>0.755868055555556</v>
      </c>
      <c r="N22" s="13" t="n">
        <v>0.339201388888889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6</v>
      </c>
      <c r="X22" s="0" t="n">
        <v>1</v>
      </c>
      <c r="Y22" s="0" t="n">
        <v>8</v>
      </c>
      <c r="AN22" s="0" t="n">
        <v>3</v>
      </c>
      <c r="AO22" s="0" t="n">
        <v>1080</v>
      </c>
      <c r="AP22" s="0" t="n">
        <v>360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1</v>
      </c>
      <c r="AW22" s="0" t="n">
        <v>-1</v>
      </c>
      <c r="AX22" s="0" t="n">
        <v>53059</v>
      </c>
      <c r="AY22" s="0" t="s">
        <v>100</v>
      </c>
      <c r="AZ22" s="0" t="n">
        <v>351</v>
      </c>
      <c r="BA22" s="0" t="n">
        <v>53410</v>
      </c>
      <c r="BC22" s="0" t="str">
        <f aca="false">$AP22&amp;LEFT($AS22,1)</f>
        <v>360T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351</v>
      </c>
      <c r="BI22" s="1" t="str">
        <f aca="false">IF($BC22=BI$14,$BH22,"")</f>
        <v/>
      </c>
      <c r="BJ22" s="1" t="n">
        <f aca="false">IF($BC22=BJ$14,$BH22,"")</f>
        <v>351</v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2</v>
      </c>
      <c r="C23" s="0" t="n">
        <v>2</v>
      </c>
      <c r="D23" s="0" t="n">
        <v>23</v>
      </c>
      <c r="E23" s="0" t="s">
        <v>96</v>
      </c>
      <c r="F23" s="0" t="n">
        <v>60.123</v>
      </c>
      <c r="G23" s="0" t="n">
        <v>1</v>
      </c>
      <c r="H23" s="0" t="s">
        <v>97</v>
      </c>
      <c r="I23" s="0" t="s">
        <v>98</v>
      </c>
      <c r="J23" s="0" t="n">
        <v>15084001</v>
      </c>
      <c r="K23" s="0" t="s">
        <v>81</v>
      </c>
      <c r="L23" s="0" t="n">
        <v>42801</v>
      </c>
      <c r="M23" s="12" t="n">
        <v>0.755868055555556</v>
      </c>
      <c r="N23" s="13" t="n">
        <v>0.339201388888889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30</v>
      </c>
      <c r="X23" s="0" t="n">
        <v>1</v>
      </c>
      <c r="Y23" s="0" t="n">
        <v>9</v>
      </c>
      <c r="AN23" s="0" t="n">
        <v>6</v>
      </c>
      <c r="AO23" s="0" t="n">
        <v>1400</v>
      </c>
      <c r="AP23" s="0" t="n">
        <v>840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5</v>
      </c>
      <c r="AW23" s="0" t="n">
        <v>-5</v>
      </c>
      <c r="AX23" s="0" t="n">
        <v>57135</v>
      </c>
      <c r="AY23" s="0" t="s">
        <v>100</v>
      </c>
      <c r="AZ23" s="0" t="n">
        <v>299</v>
      </c>
      <c r="BA23" s="0" t="n">
        <v>57434</v>
      </c>
      <c r="BC23" s="0" t="str">
        <f aca="false">$AP23&amp;LEFT($AS23,1)</f>
        <v>840T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299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n">
        <f aca="false">IF($BC23=BN$14,$BH23,"")</f>
        <v>299</v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2</v>
      </c>
      <c r="C24" s="0" t="n">
        <v>2</v>
      </c>
      <c r="D24" s="0" t="n">
        <v>23</v>
      </c>
      <c r="E24" s="0" t="s">
        <v>96</v>
      </c>
      <c r="F24" s="0" t="n">
        <v>60.123</v>
      </c>
      <c r="G24" s="0" t="n">
        <v>1</v>
      </c>
      <c r="H24" s="0" t="s">
        <v>97</v>
      </c>
      <c r="I24" s="0" t="s">
        <v>98</v>
      </c>
      <c r="J24" s="0" t="n">
        <v>15084001</v>
      </c>
      <c r="K24" s="0" t="s">
        <v>81</v>
      </c>
      <c r="L24" s="0" t="n">
        <v>42801</v>
      </c>
      <c r="M24" s="12" t="n">
        <v>0.755868055555556</v>
      </c>
      <c r="N24" s="13" t="n">
        <v>0.339201388888889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31</v>
      </c>
      <c r="X24" s="0" t="n">
        <v>1</v>
      </c>
      <c r="Y24" s="0" t="n">
        <v>10</v>
      </c>
      <c r="AN24" s="0" t="n">
        <v>4</v>
      </c>
      <c r="AO24" s="0" t="n">
        <v>1250</v>
      </c>
      <c r="AP24" s="0" t="n">
        <v>480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0</v>
      </c>
      <c r="AW24" s="0" t="n">
        <v>0</v>
      </c>
      <c r="AX24" s="0" t="n">
        <v>60710</v>
      </c>
      <c r="AY24" s="0" t="s">
        <v>100</v>
      </c>
      <c r="AZ24" s="0" t="n">
        <v>282</v>
      </c>
      <c r="BA24" s="0" t="n">
        <v>60992</v>
      </c>
      <c r="BC24" s="0" t="str">
        <f aca="false">$AP24&amp;LEFT($AS24,1)</f>
        <v>480T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282</v>
      </c>
      <c r="BI24" s="1" t="str">
        <f aca="false">IF($BC24=BI$14,$BH24,"")</f>
        <v/>
      </c>
      <c r="BJ24" s="1" t="str">
        <f aca="false">IF($BC24=BJ$14,$BH24,"")</f>
        <v/>
      </c>
      <c r="BK24" s="1" t="n">
        <f aca="false">IF($BC24=BK$14,$BH24,"")</f>
        <v>282</v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2</v>
      </c>
      <c r="C25" s="0" t="n">
        <v>2</v>
      </c>
      <c r="D25" s="0" t="n">
        <v>23</v>
      </c>
      <c r="E25" s="0" t="s">
        <v>96</v>
      </c>
      <c r="F25" s="0" t="n">
        <v>60.123</v>
      </c>
      <c r="G25" s="0" t="n">
        <v>1</v>
      </c>
      <c r="H25" s="0" t="s">
        <v>97</v>
      </c>
      <c r="I25" s="0" t="s">
        <v>98</v>
      </c>
      <c r="J25" s="0" t="n">
        <v>15084001</v>
      </c>
      <c r="K25" s="0" t="s">
        <v>81</v>
      </c>
      <c r="L25" s="0" t="n">
        <v>42801</v>
      </c>
      <c r="M25" s="12" t="n">
        <v>0.755868055555556</v>
      </c>
      <c r="N25" s="13" t="n">
        <v>0.339201388888889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11</v>
      </c>
      <c r="X25" s="0" t="n">
        <v>1</v>
      </c>
      <c r="Y25" s="0" t="n">
        <v>11</v>
      </c>
      <c r="AN25" s="0" t="n">
        <v>4</v>
      </c>
      <c r="AO25" s="0" t="n">
        <v>1250</v>
      </c>
      <c r="AP25" s="0" t="n">
        <v>480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-6</v>
      </c>
      <c r="AW25" s="0" t="n">
        <v>6</v>
      </c>
      <c r="AX25" s="0" t="n">
        <v>64286</v>
      </c>
      <c r="AY25" s="0" t="s">
        <v>100</v>
      </c>
      <c r="AZ25" s="0" t="n">
        <v>230</v>
      </c>
      <c r="BA25" s="0" t="n">
        <v>64516</v>
      </c>
      <c r="BC25" s="0" t="str">
        <f aca="false">$AP25&amp;LEFT($AS25,1)</f>
        <v>480T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230</v>
      </c>
      <c r="BI25" s="1" t="str">
        <f aca="false">IF($BC25=BI$14,$BH25,"")</f>
        <v/>
      </c>
      <c r="BJ25" s="1" t="str">
        <f aca="false">IF($BC25=BJ$14,$BH25,"")</f>
        <v/>
      </c>
      <c r="BK25" s="1" t="n">
        <f aca="false">IF($BC25=BK$14,$BH25,"")</f>
        <v>230</v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2</v>
      </c>
      <c r="C26" s="0" t="n">
        <v>2</v>
      </c>
      <c r="D26" s="0" t="n">
        <v>23</v>
      </c>
      <c r="E26" s="0" t="s">
        <v>96</v>
      </c>
      <c r="F26" s="0" t="n">
        <v>60.123</v>
      </c>
      <c r="G26" s="0" t="n">
        <v>1</v>
      </c>
      <c r="H26" s="0" t="s">
        <v>97</v>
      </c>
      <c r="I26" s="0" t="s">
        <v>98</v>
      </c>
      <c r="J26" s="0" t="n">
        <v>15084001</v>
      </c>
      <c r="K26" s="0" t="s">
        <v>81</v>
      </c>
      <c r="L26" s="0" t="n">
        <v>42801</v>
      </c>
      <c r="M26" s="12" t="n">
        <v>0.755868055555556</v>
      </c>
      <c r="N26" s="13" t="n">
        <v>0.339201388888889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32</v>
      </c>
      <c r="X26" s="0" t="n">
        <v>1</v>
      </c>
      <c r="Y26" s="0" t="n">
        <v>12</v>
      </c>
      <c r="AN26" s="0" t="n">
        <v>1</v>
      </c>
      <c r="AO26" s="0" t="n">
        <v>1295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3</v>
      </c>
      <c r="AW26" s="0" t="n">
        <v>-3</v>
      </c>
      <c r="AX26" s="0" t="n">
        <v>68012</v>
      </c>
      <c r="AY26" s="0" t="s">
        <v>100</v>
      </c>
      <c r="AZ26" s="0" t="n">
        <v>247</v>
      </c>
      <c r="BA26" s="0" t="n">
        <v>68259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247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247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2</v>
      </c>
      <c r="C27" s="0" t="n">
        <v>2</v>
      </c>
      <c r="D27" s="0" t="n">
        <v>23</v>
      </c>
      <c r="E27" s="0" t="s">
        <v>96</v>
      </c>
      <c r="F27" s="0" t="n">
        <v>60.123</v>
      </c>
      <c r="G27" s="0" t="n">
        <v>1</v>
      </c>
      <c r="H27" s="0" t="s">
        <v>97</v>
      </c>
      <c r="I27" s="0" t="s">
        <v>98</v>
      </c>
      <c r="J27" s="0" t="n">
        <v>15084001</v>
      </c>
      <c r="K27" s="0" t="s">
        <v>81</v>
      </c>
      <c r="L27" s="0" t="n">
        <v>42801</v>
      </c>
      <c r="M27" s="12" t="n">
        <v>0.755868055555556</v>
      </c>
      <c r="N27" s="13" t="n">
        <v>0.339201388888889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17</v>
      </c>
      <c r="X27" s="0" t="n">
        <v>1</v>
      </c>
      <c r="Y27" s="0" t="n">
        <v>13</v>
      </c>
      <c r="AN27" s="0" t="n">
        <v>1</v>
      </c>
      <c r="AO27" s="0" t="n">
        <v>1135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2</v>
      </c>
      <c r="AW27" s="0" t="n">
        <v>-2</v>
      </c>
      <c r="AX27" s="0" t="n">
        <v>71588</v>
      </c>
      <c r="AY27" s="0" t="s">
        <v>100</v>
      </c>
      <c r="AZ27" s="0" t="n">
        <v>229</v>
      </c>
      <c r="BA27" s="0" t="n">
        <v>71817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229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229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2</v>
      </c>
      <c r="C28" s="0" t="n">
        <v>2</v>
      </c>
      <c r="D28" s="0" t="n">
        <v>23</v>
      </c>
      <c r="E28" s="0" t="s">
        <v>96</v>
      </c>
      <c r="F28" s="0" t="n">
        <v>60.123</v>
      </c>
      <c r="G28" s="0" t="n">
        <v>1</v>
      </c>
      <c r="H28" s="0" t="s">
        <v>97</v>
      </c>
      <c r="I28" s="0" t="s">
        <v>98</v>
      </c>
      <c r="J28" s="0" t="n">
        <v>15084001</v>
      </c>
      <c r="K28" s="0" t="s">
        <v>81</v>
      </c>
      <c r="L28" s="0" t="n">
        <v>42801</v>
      </c>
      <c r="M28" s="12" t="n">
        <v>0.755868055555556</v>
      </c>
      <c r="N28" s="13" t="n">
        <v>0.339201388888889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20</v>
      </c>
      <c r="X28" s="0" t="n">
        <v>1</v>
      </c>
      <c r="Y28" s="0" t="n">
        <v>14</v>
      </c>
      <c r="AN28" s="0" t="n">
        <v>1</v>
      </c>
      <c r="AO28" s="0" t="n">
        <v>1219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2</v>
      </c>
      <c r="AW28" s="0" t="n">
        <v>-2</v>
      </c>
      <c r="AX28" s="0" t="n">
        <v>75247</v>
      </c>
      <c r="AY28" s="0" t="s">
        <v>100</v>
      </c>
      <c r="AZ28" s="0" t="n">
        <v>174</v>
      </c>
      <c r="BA28" s="0" t="n">
        <v>75421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174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174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2</v>
      </c>
      <c r="C29" s="0" t="n">
        <v>2</v>
      </c>
      <c r="D29" s="0" t="n">
        <v>23</v>
      </c>
      <c r="E29" s="0" t="s">
        <v>96</v>
      </c>
      <c r="F29" s="0" t="n">
        <v>60.123</v>
      </c>
      <c r="G29" s="0" t="n">
        <v>1</v>
      </c>
      <c r="H29" s="0" t="s">
        <v>97</v>
      </c>
      <c r="I29" s="0" t="s">
        <v>98</v>
      </c>
      <c r="J29" s="0" t="n">
        <v>15084001</v>
      </c>
      <c r="K29" s="0" t="s">
        <v>81</v>
      </c>
      <c r="L29" s="0" t="n">
        <v>42801</v>
      </c>
      <c r="M29" s="12" t="n">
        <v>0.755868055555556</v>
      </c>
      <c r="N29" s="13" t="n">
        <v>0.339201388888889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26</v>
      </c>
      <c r="X29" s="0" t="n">
        <v>1</v>
      </c>
      <c r="Y29" s="0" t="n">
        <v>15</v>
      </c>
      <c r="AN29" s="0" t="n">
        <v>2</v>
      </c>
      <c r="AO29" s="0" t="n">
        <v>1080</v>
      </c>
      <c r="AP29" s="0" t="n">
        <v>240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2</v>
      </c>
      <c r="AW29" s="0" t="n">
        <v>-2</v>
      </c>
      <c r="AX29" s="0" t="n">
        <v>78407</v>
      </c>
      <c r="AY29" s="0" t="s">
        <v>100</v>
      </c>
      <c r="AZ29" s="0" t="n">
        <v>304</v>
      </c>
      <c r="BA29" s="0" t="n">
        <v>78711</v>
      </c>
      <c r="BC29" s="0" t="str">
        <f aca="false">$AP29&amp;LEFT($AS29,1)</f>
        <v>240T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304</v>
      </c>
      <c r="BI29" s="1" t="n">
        <f aca="false">IF($BC29=BI$14,$BH29,"")</f>
        <v>304</v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2</v>
      </c>
      <c r="C30" s="0" t="n">
        <v>2</v>
      </c>
      <c r="D30" s="0" t="n">
        <v>23</v>
      </c>
      <c r="E30" s="0" t="s">
        <v>96</v>
      </c>
      <c r="F30" s="0" t="n">
        <v>60.123</v>
      </c>
      <c r="G30" s="0" t="n">
        <v>1</v>
      </c>
      <c r="H30" s="0" t="s">
        <v>97</v>
      </c>
      <c r="I30" s="0" t="s">
        <v>98</v>
      </c>
      <c r="J30" s="0" t="n">
        <v>15084001</v>
      </c>
      <c r="K30" s="0" t="s">
        <v>81</v>
      </c>
      <c r="L30" s="0" t="n">
        <v>42801</v>
      </c>
      <c r="M30" s="12" t="n">
        <v>0.755868055555556</v>
      </c>
      <c r="N30" s="13" t="n">
        <v>0.339201388888889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5</v>
      </c>
      <c r="X30" s="0" t="n">
        <v>1</v>
      </c>
      <c r="Y30" s="0" t="n">
        <v>16</v>
      </c>
      <c r="AN30" s="0" t="n">
        <v>7</v>
      </c>
      <c r="AO30" s="0" t="n">
        <v>1334</v>
      </c>
      <c r="AP30" s="0" t="n">
        <v>960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-6</v>
      </c>
      <c r="AW30" s="0" t="n">
        <v>6</v>
      </c>
      <c r="AX30" s="0" t="n">
        <v>82549</v>
      </c>
      <c r="AY30" s="0" t="s">
        <v>100</v>
      </c>
      <c r="AZ30" s="0" t="n">
        <v>261</v>
      </c>
      <c r="BA30" s="0" t="n">
        <v>82810</v>
      </c>
      <c r="BC30" s="0" t="str">
        <f aca="false">$AP30&amp;LEFT($AS30,1)</f>
        <v>960T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261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n">
        <f aca="false">IF($BC30=BO$14,$BH30,"")</f>
        <v>261</v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2</v>
      </c>
      <c r="C31" s="0" t="n">
        <v>2</v>
      </c>
      <c r="D31" s="0" t="n">
        <v>23</v>
      </c>
      <c r="E31" s="0" t="s">
        <v>96</v>
      </c>
      <c r="F31" s="0" t="n">
        <v>60.123</v>
      </c>
      <c r="G31" s="0" t="n">
        <v>1</v>
      </c>
      <c r="H31" s="0" t="s">
        <v>97</v>
      </c>
      <c r="I31" s="0" t="s">
        <v>98</v>
      </c>
      <c r="J31" s="0" t="n">
        <v>15084001</v>
      </c>
      <c r="K31" s="0" t="s">
        <v>81</v>
      </c>
      <c r="L31" s="0" t="n">
        <v>42801</v>
      </c>
      <c r="M31" s="12" t="n">
        <v>0.755868055555556</v>
      </c>
      <c r="N31" s="13" t="n">
        <v>0.339201388888889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9</v>
      </c>
      <c r="X31" s="0" t="n">
        <v>1</v>
      </c>
      <c r="Y31" s="0" t="n">
        <v>17</v>
      </c>
      <c r="AF31" s="0" t="n">
        <v>1</v>
      </c>
      <c r="AH31" s="0" t="n">
        <v>4</v>
      </c>
      <c r="AI31" s="0" t="n">
        <v>-4</v>
      </c>
      <c r="AJ31" s="0" t="n">
        <v>86091</v>
      </c>
      <c r="AL31" s="0" t="n">
        <v>0</v>
      </c>
      <c r="AM31" s="0" t="n">
        <v>0</v>
      </c>
      <c r="AN31" s="0" t="n">
        <v>8</v>
      </c>
      <c r="AO31" s="0" t="n">
        <v>1112</v>
      </c>
      <c r="AP31" s="0" t="n">
        <v>600</v>
      </c>
      <c r="AQ31" s="0" t="s">
        <v>87</v>
      </c>
      <c r="AR31" s="0" t="s">
        <v>34</v>
      </c>
      <c r="AS31" s="0" t="s">
        <v>88</v>
      </c>
      <c r="BC31" s="0" t="str">
        <f aca="false">$AP31&amp;LEFT($AS31,1)</f>
        <v>600C</v>
      </c>
      <c r="BD31" s="0" t="str">
        <f aca="false">AS31</f>
        <v>Catch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str">
        <f aca="false">IF($BD31="Catch","", IF($AZ31&lt;$BC$11,"",$AZ31))</f>
        <v/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2</v>
      </c>
      <c r="C32" s="0" t="n">
        <v>2</v>
      </c>
      <c r="D32" s="0" t="n">
        <v>23</v>
      </c>
      <c r="E32" s="0" t="s">
        <v>96</v>
      </c>
      <c r="F32" s="0" t="n">
        <v>60.123</v>
      </c>
      <c r="G32" s="0" t="n">
        <v>1</v>
      </c>
      <c r="H32" s="0" t="s">
        <v>97</v>
      </c>
      <c r="I32" s="0" t="s">
        <v>98</v>
      </c>
      <c r="J32" s="0" t="n">
        <v>15084001</v>
      </c>
      <c r="K32" s="0" t="s">
        <v>81</v>
      </c>
      <c r="L32" s="0" t="n">
        <v>42801</v>
      </c>
      <c r="M32" s="12" t="n">
        <v>0.755868055555556</v>
      </c>
      <c r="N32" s="13" t="n">
        <v>0.339201388888889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3</v>
      </c>
      <c r="X32" s="0" t="n">
        <v>1</v>
      </c>
      <c r="Y32" s="0" t="n">
        <v>18</v>
      </c>
      <c r="AF32" s="0" t="n">
        <v>1</v>
      </c>
      <c r="AH32" s="0" t="n">
        <v>-7</v>
      </c>
      <c r="AI32" s="0" t="n">
        <v>7</v>
      </c>
      <c r="AJ32" s="0" t="n">
        <v>89834</v>
      </c>
      <c r="AL32" s="0" t="n">
        <v>0</v>
      </c>
      <c r="AM32" s="0" t="n">
        <v>0</v>
      </c>
      <c r="AN32" s="0" t="n">
        <v>8</v>
      </c>
      <c r="AO32" s="0" t="n">
        <v>1292</v>
      </c>
      <c r="AP32" s="0" t="n">
        <v>600</v>
      </c>
      <c r="AQ32" s="0" t="s">
        <v>87</v>
      </c>
      <c r="AR32" s="0" t="s">
        <v>34</v>
      </c>
      <c r="AS32" s="0" t="s">
        <v>88</v>
      </c>
      <c r="BC32" s="0" t="str">
        <f aca="false">$AP32&amp;LEFT($AS32,1)</f>
        <v>600C</v>
      </c>
      <c r="BD32" s="0" t="str">
        <f aca="false">AS32</f>
        <v>Catch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str">
        <f aca="false">IF($BD32="Catch","", IF($AZ32&lt;$BC$11,"",$AZ32))</f>
        <v/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2</v>
      </c>
      <c r="C33" s="0" t="n">
        <v>2</v>
      </c>
      <c r="D33" s="0" t="n">
        <v>23</v>
      </c>
      <c r="E33" s="0" t="s">
        <v>96</v>
      </c>
      <c r="F33" s="0" t="n">
        <v>60.123</v>
      </c>
      <c r="G33" s="0" t="n">
        <v>1</v>
      </c>
      <c r="H33" s="0" t="s">
        <v>97</v>
      </c>
      <c r="I33" s="0" t="s">
        <v>98</v>
      </c>
      <c r="J33" s="0" t="n">
        <v>15084001</v>
      </c>
      <c r="K33" s="0" t="s">
        <v>81</v>
      </c>
      <c r="L33" s="0" t="n">
        <v>42801</v>
      </c>
      <c r="M33" s="12" t="n">
        <v>0.755868055555556</v>
      </c>
      <c r="N33" s="13" t="n">
        <v>0.339201388888889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25</v>
      </c>
      <c r="X33" s="0" t="n">
        <v>1</v>
      </c>
      <c r="Y33" s="0" t="n">
        <v>19</v>
      </c>
      <c r="AN33" s="0" t="n">
        <v>5</v>
      </c>
      <c r="AO33" s="0" t="n">
        <v>1334</v>
      </c>
      <c r="AP33" s="0" t="n">
        <v>720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-5</v>
      </c>
      <c r="AW33" s="0" t="n">
        <v>5</v>
      </c>
      <c r="AX33" s="0" t="n">
        <v>93726</v>
      </c>
      <c r="AY33" s="0" t="s">
        <v>100</v>
      </c>
      <c r="AZ33" s="0" t="n">
        <v>432</v>
      </c>
      <c r="BA33" s="0" t="n">
        <v>94158</v>
      </c>
      <c r="BC33" s="0" t="str">
        <f aca="false">$AP33&amp;LEFT($AS33,1)</f>
        <v>720T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432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n">
        <f aca="false">IF($BC33=BM$14,$BH33,"")</f>
        <v>432</v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2</v>
      </c>
      <c r="C34" s="0" t="n">
        <v>2</v>
      </c>
      <c r="D34" s="0" t="n">
        <v>23</v>
      </c>
      <c r="E34" s="0" t="s">
        <v>96</v>
      </c>
      <c r="F34" s="0" t="n">
        <v>60.123</v>
      </c>
      <c r="G34" s="0" t="n">
        <v>1</v>
      </c>
      <c r="H34" s="0" t="s">
        <v>97</v>
      </c>
      <c r="I34" s="0" t="s">
        <v>98</v>
      </c>
      <c r="J34" s="0" t="n">
        <v>15084001</v>
      </c>
      <c r="K34" s="0" t="s">
        <v>81</v>
      </c>
      <c r="L34" s="0" t="n">
        <v>42801</v>
      </c>
      <c r="M34" s="12" t="n">
        <v>0.755868055555556</v>
      </c>
      <c r="N34" s="13" t="n">
        <v>0.339201388888889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24</v>
      </c>
      <c r="X34" s="0" t="n">
        <v>1</v>
      </c>
      <c r="Y34" s="0" t="n">
        <v>20</v>
      </c>
      <c r="AN34" s="0" t="n">
        <v>3</v>
      </c>
      <c r="AO34" s="0" t="n">
        <v>1105</v>
      </c>
      <c r="AP34" s="0" t="n">
        <v>360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-10</v>
      </c>
      <c r="AW34" s="0" t="n">
        <v>10</v>
      </c>
      <c r="AX34" s="0" t="n">
        <v>97036</v>
      </c>
      <c r="AY34" s="0" t="s">
        <v>100</v>
      </c>
      <c r="AZ34" s="0" t="n">
        <v>373</v>
      </c>
      <c r="BA34" s="0" t="n">
        <v>97409</v>
      </c>
      <c r="BC34" s="0" t="str">
        <f aca="false">$AP34&amp;LEFT($AS34,1)</f>
        <v>360T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373</v>
      </c>
      <c r="BI34" s="1" t="str">
        <f aca="false">IF($BC34=BI$14,$BH34,"")</f>
        <v/>
      </c>
      <c r="BJ34" s="1" t="n">
        <f aca="false">IF($BC34=BJ$14,$BH34,"")</f>
        <v>373</v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2</v>
      </c>
      <c r="C35" s="0" t="n">
        <v>2</v>
      </c>
      <c r="D35" s="0" t="n">
        <v>23</v>
      </c>
      <c r="E35" s="0" t="s">
        <v>96</v>
      </c>
      <c r="F35" s="0" t="n">
        <v>60.123</v>
      </c>
      <c r="G35" s="0" t="n">
        <v>1</v>
      </c>
      <c r="H35" s="0" t="s">
        <v>97</v>
      </c>
      <c r="I35" s="0" t="s">
        <v>98</v>
      </c>
      <c r="J35" s="0" t="n">
        <v>15084001</v>
      </c>
      <c r="K35" s="0" t="s">
        <v>81</v>
      </c>
      <c r="L35" s="0" t="n">
        <v>42801</v>
      </c>
      <c r="M35" s="12" t="n">
        <v>0.755868055555556</v>
      </c>
      <c r="N35" s="13" t="n">
        <v>0.339201388888889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19</v>
      </c>
      <c r="X35" s="0" t="n">
        <v>1</v>
      </c>
      <c r="Y35" s="0" t="n">
        <v>21</v>
      </c>
      <c r="AN35" s="0" t="n">
        <v>5</v>
      </c>
      <c r="AO35" s="0" t="n">
        <v>1375</v>
      </c>
      <c r="AP35" s="0" t="n">
        <v>720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0</v>
      </c>
      <c r="AW35" s="0" t="n">
        <v>0</v>
      </c>
      <c r="AX35" s="0" t="n">
        <v>100961</v>
      </c>
      <c r="AY35" s="0" t="s">
        <v>100</v>
      </c>
      <c r="AZ35" s="0" t="n">
        <v>302</v>
      </c>
      <c r="BA35" s="0" t="n">
        <v>101263</v>
      </c>
      <c r="BC35" s="0" t="str">
        <f aca="false">$AP35&amp;LEFT($AS35,1)</f>
        <v>720T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302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n">
        <f aca="false">IF($BC35=BM$14,$BH35,"")</f>
        <v>302</v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2</v>
      </c>
      <c r="C36" s="0" t="n">
        <v>2</v>
      </c>
      <c r="D36" s="0" t="n">
        <v>23</v>
      </c>
      <c r="E36" s="0" t="s">
        <v>96</v>
      </c>
      <c r="F36" s="0" t="n">
        <v>60.123</v>
      </c>
      <c r="G36" s="0" t="n">
        <v>1</v>
      </c>
      <c r="H36" s="0" t="s">
        <v>97</v>
      </c>
      <c r="I36" s="0" t="s">
        <v>98</v>
      </c>
      <c r="J36" s="0" t="n">
        <v>15084001</v>
      </c>
      <c r="K36" s="0" t="s">
        <v>81</v>
      </c>
      <c r="L36" s="0" t="n">
        <v>42801</v>
      </c>
      <c r="M36" s="12" t="n">
        <v>0.755868055555556</v>
      </c>
      <c r="N36" s="13" t="n">
        <v>0.339201388888889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29</v>
      </c>
      <c r="X36" s="0" t="n">
        <v>1</v>
      </c>
      <c r="Y36" s="0" t="n">
        <v>22</v>
      </c>
      <c r="AN36" s="0" t="n">
        <v>1</v>
      </c>
      <c r="AO36" s="0" t="n">
        <v>1112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-7</v>
      </c>
      <c r="AW36" s="0" t="n">
        <v>7</v>
      </c>
      <c r="AX36" s="0" t="n">
        <v>104520</v>
      </c>
      <c r="AY36" s="0" t="s">
        <v>100</v>
      </c>
      <c r="AZ36" s="0" t="n">
        <v>226</v>
      </c>
      <c r="BA36" s="0" t="n">
        <v>104746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226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226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2</v>
      </c>
      <c r="C37" s="0" t="n">
        <v>2</v>
      </c>
      <c r="D37" s="0" t="n">
        <v>23</v>
      </c>
      <c r="E37" s="0" t="s">
        <v>96</v>
      </c>
      <c r="F37" s="0" t="n">
        <v>60.123</v>
      </c>
      <c r="G37" s="0" t="n">
        <v>1</v>
      </c>
      <c r="H37" s="0" t="s">
        <v>97</v>
      </c>
      <c r="I37" s="0" t="s">
        <v>98</v>
      </c>
      <c r="J37" s="0" t="n">
        <v>15084001</v>
      </c>
      <c r="K37" s="0" t="s">
        <v>81</v>
      </c>
      <c r="L37" s="0" t="n">
        <v>42801</v>
      </c>
      <c r="M37" s="12" t="n">
        <v>0.755868055555556</v>
      </c>
      <c r="N37" s="13" t="n">
        <v>0.339201388888889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22</v>
      </c>
      <c r="X37" s="0" t="n">
        <v>1</v>
      </c>
      <c r="Y37" s="0" t="n">
        <v>23</v>
      </c>
      <c r="AN37" s="0" t="n">
        <v>3</v>
      </c>
      <c r="AO37" s="0" t="n">
        <v>1143</v>
      </c>
      <c r="AP37" s="0" t="n">
        <v>360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-7</v>
      </c>
      <c r="AW37" s="0" t="n">
        <v>7</v>
      </c>
      <c r="AX37" s="0" t="n">
        <v>107863</v>
      </c>
      <c r="AY37" s="0" t="s">
        <v>100</v>
      </c>
      <c r="AZ37" s="0" t="n">
        <v>347</v>
      </c>
      <c r="BA37" s="0" t="n">
        <v>108210</v>
      </c>
      <c r="BC37" s="0" t="str">
        <f aca="false">$AP37&amp;LEFT($AS37,1)</f>
        <v>360T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347</v>
      </c>
      <c r="BI37" s="1" t="str">
        <f aca="false">IF($BC37=BI$14,$BH37,"")</f>
        <v/>
      </c>
      <c r="BJ37" s="1" t="n">
        <f aca="false">IF($BC37=BJ$14,$BH37,"")</f>
        <v>347</v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2</v>
      </c>
      <c r="C38" s="0" t="n">
        <v>2</v>
      </c>
      <c r="D38" s="0" t="n">
        <v>23</v>
      </c>
      <c r="E38" s="0" t="s">
        <v>96</v>
      </c>
      <c r="F38" s="0" t="n">
        <v>60.123</v>
      </c>
      <c r="G38" s="0" t="n">
        <v>1</v>
      </c>
      <c r="H38" s="0" t="s">
        <v>97</v>
      </c>
      <c r="I38" s="0" t="s">
        <v>98</v>
      </c>
      <c r="J38" s="0" t="n">
        <v>15084001</v>
      </c>
      <c r="K38" s="0" t="s">
        <v>81</v>
      </c>
      <c r="L38" s="0" t="n">
        <v>42801</v>
      </c>
      <c r="M38" s="12" t="n">
        <v>0.755868055555556</v>
      </c>
      <c r="N38" s="13" t="n">
        <v>0.339201388888889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21</v>
      </c>
      <c r="X38" s="0" t="n">
        <v>1</v>
      </c>
      <c r="Y38" s="0" t="n">
        <v>24</v>
      </c>
      <c r="AN38" s="0" t="n">
        <v>2</v>
      </c>
      <c r="AO38" s="0" t="n">
        <v>1324</v>
      </c>
      <c r="AP38" s="0" t="n">
        <v>240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4</v>
      </c>
      <c r="AW38" s="0" t="n">
        <v>-4</v>
      </c>
      <c r="AX38" s="0" t="n">
        <v>111256</v>
      </c>
      <c r="AY38" s="0" t="s">
        <v>100</v>
      </c>
      <c r="AZ38" s="0" t="n">
        <v>286</v>
      </c>
      <c r="BA38" s="0" t="n">
        <v>111542</v>
      </c>
      <c r="BC38" s="0" t="str">
        <f aca="false">$AP38&amp;LEFT($AS38,1)</f>
        <v>240T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286</v>
      </c>
      <c r="BI38" s="1" t="n">
        <f aca="false">IF($BC38=BI$14,$BH38,"")</f>
        <v>286</v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2</v>
      </c>
      <c r="C39" s="0" t="n">
        <v>2</v>
      </c>
      <c r="D39" s="0" t="n">
        <v>23</v>
      </c>
      <c r="E39" s="0" t="s">
        <v>96</v>
      </c>
      <c r="F39" s="0" t="n">
        <v>60.123</v>
      </c>
      <c r="G39" s="0" t="n">
        <v>1</v>
      </c>
      <c r="H39" s="0" t="s">
        <v>97</v>
      </c>
      <c r="I39" s="0" t="s">
        <v>98</v>
      </c>
      <c r="J39" s="0" t="n">
        <v>15084001</v>
      </c>
      <c r="K39" s="0" t="s">
        <v>81</v>
      </c>
      <c r="L39" s="0" t="n">
        <v>42801</v>
      </c>
      <c r="M39" s="12" t="n">
        <v>0.755868055555556</v>
      </c>
      <c r="N39" s="13" t="n">
        <v>0.339201388888889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15</v>
      </c>
      <c r="X39" s="0" t="n">
        <v>1</v>
      </c>
      <c r="Y39" s="0" t="n">
        <v>25</v>
      </c>
      <c r="AN39" s="0" t="n">
        <v>1</v>
      </c>
      <c r="AO39" s="0" t="n">
        <v>1130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-2</v>
      </c>
      <c r="AW39" s="0" t="n">
        <v>2</v>
      </c>
      <c r="AX39" s="0" t="n">
        <v>114832</v>
      </c>
      <c r="AY39" s="0" t="s">
        <v>100</v>
      </c>
      <c r="AZ39" s="0" t="n">
        <v>275</v>
      </c>
      <c r="BA39" s="0" t="n">
        <v>115107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275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275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2</v>
      </c>
      <c r="C40" s="0" t="n">
        <v>2</v>
      </c>
      <c r="D40" s="0" t="n">
        <v>23</v>
      </c>
      <c r="E40" s="0" t="s">
        <v>96</v>
      </c>
      <c r="F40" s="0" t="n">
        <v>60.123</v>
      </c>
      <c r="G40" s="0" t="n">
        <v>1</v>
      </c>
      <c r="H40" s="0" t="s">
        <v>97</v>
      </c>
      <c r="I40" s="0" t="s">
        <v>98</v>
      </c>
      <c r="J40" s="0" t="n">
        <v>15084001</v>
      </c>
      <c r="K40" s="0" t="s">
        <v>81</v>
      </c>
      <c r="L40" s="0" t="n">
        <v>42801</v>
      </c>
      <c r="M40" s="12" t="n">
        <v>0.755868055555556</v>
      </c>
      <c r="N40" s="13" t="n">
        <v>0.339201388888889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13</v>
      </c>
      <c r="X40" s="0" t="n">
        <v>1</v>
      </c>
      <c r="Y40" s="0" t="n">
        <v>26</v>
      </c>
      <c r="AN40" s="0" t="n">
        <v>4</v>
      </c>
      <c r="AO40" s="0" t="n">
        <v>1122</v>
      </c>
      <c r="AP40" s="0" t="n">
        <v>480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-3</v>
      </c>
      <c r="AW40" s="0" t="n">
        <v>3</v>
      </c>
      <c r="AX40" s="0" t="n">
        <v>118275</v>
      </c>
      <c r="AY40" s="0" t="s">
        <v>100</v>
      </c>
      <c r="AZ40" s="0" t="n">
        <v>270</v>
      </c>
      <c r="BA40" s="0" t="n">
        <v>118545</v>
      </c>
      <c r="BC40" s="0" t="str">
        <f aca="false">$AP40&amp;LEFT($AS40,1)</f>
        <v>480T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270</v>
      </c>
      <c r="BI40" s="1" t="str">
        <f aca="false">IF($BC40=BI$14,$BH40,"")</f>
        <v/>
      </c>
      <c r="BJ40" s="1" t="str">
        <f aca="false">IF($BC40=BJ$14,$BH40,"")</f>
        <v/>
      </c>
      <c r="BK40" s="1" t="n">
        <f aca="false">IF($BC40=BK$14,$BH40,"")</f>
        <v>270</v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2</v>
      </c>
      <c r="C41" s="0" t="n">
        <v>2</v>
      </c>
      <c r="D41" s="0" t="n">
        <v>23</v>
      </c>
      <c r="E41" s="0" t="s">
        <v>96</v>
      </c>
      <c r="F41" s="0" t="n">
        <v>60.123</v>
      </c>
      <c r="G41" s="0" t="n">
        <v>1</v>
      </c>
      <c r="H41" s="0" t="s">
        <v>97</v>
      </c>
      <c r="I41" s="0" t="s">
        <v>98</v>
      </c>
      <c r="J41" s="0" t="n">
        <v>15084001</v>
      </c>
      <c r="K41" s="0" t="s">
        <v>81</v>
      </c>
      <c r="L41" s="0" t="n">
        <v>42801</v>
      </c>
      <c r="M41" s="12" t="n">
        <v>0.755868055555556</v>
      </c>
      <c r="N41" s="13" t="n">
        <v>0.339201388888889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18</v>
      </c>
      <c r="X41" s="0" t="n">
        <v>1</v>
      </c>
      <c r="Y41" s="0" t="n">
        <v>27</v>
      </c>
      <c r="AN41" s="0" t="n">
        <v>1</v>
      </c>
      <c r="AO41" s="0" t="n">
        <v>1035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-5</v>
      </c>
      <c r="AW41" s="0" t="n">
        <v>5</v>
      </c>
      <c r="AX41" s="0" t="n">
        <v>121752</v>
      </c>
      <c r="AY41" s="0" t="s">
        <v>100</v>
      </c>
      <c r="AZ41" s="0" t="n">
        <v>189</v>
      </c>
      <c r="BA41" s="0" t="n">
        <v>121941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189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189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2</v>
      </c>
      <c r="C42" s="0" t="n">
        <v>2</v>
      </c>
      <c r="D42" s="0" t="n">
        <v>23</v>
      </c>
      <c r="E42" s="0" t="s">
        <v>96</v>
      </c>
      <c r="F42" s="0" t="n">
        <v>60.123</v>
      </c>
      <c r="G42" s="0" t="n">
        <v>1</v>
      </c>
      <c r="H42" s="0" t="s">
        <v>97</v>
      </c>
      <c r="I42" s="0" t="s">
        <v>98</v>
      </c>
      <c r="J42" s="0" t="n">
        <v>15084001</v>
      </c>
      <c r="K42" s="0" t="s">
        <v>81</v>
      </c>
      <c r="L42" s="0" t="n">
        <v>42801</v>
      </c>
      <c r="M42" s="12" t="n">
        <v>0.755868055555556</v>
      </c>
      <c r="N42" s="13" t="n">
        <v>0.339201388888889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28</v>
      </c>
      <c r="X42" s="0" t="n">
        <v>1</v>
      </c>
      <c r="Y42" s="0" t="n">
        <v>28</v>
      </c>
      <c r="AN42" s="0" t="n">
        <v>1</v>
      </c>
      <c r="AO42" s="0" t="n">
        <v>1188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-2</v>
      </c>
      <c r="AW42" s="0" t="n">
        <v>2</v>
      </c>
      <c r="AX42" s="0" t="n">
        <v>125377</v>
      </c>
      <c r="AY42" s="0" t="s">
        <v>100</v>
      </c>
      <c r="AZ42" s="0" t="n">
        <v>256</v>
      </c>
      <c r="BA42" s="0" t="n">
        <v>125633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256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n">
        <f aca="false">IF($BC42=BL$14,$BH42,"")</f>
        <v>256</v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2</v>
      </c>
      <c r="C43" s="0" t="n">
        <v>2</v>
      </c>
      <c r="D43" s="0" t="n">
        <v>23</v>
      </c>
      <c r="E43" s="0" t="s">
        <v>96</v>
      </c>
      <c r="F43" s="0" t="n">
        <v>60.123</v>
      </c>
      <c r="G43" s="0" t="n">
        <v>1</v>
      </c>
      <c r="H43" s="0" t="s">
        <v>97</v>
      </c>
      <c r="I43" s="0" t="s">
        <v>98</v>
      </c>
      <c r="J43" s="0" t="n">
        <v>15084001</v>
      </c>
      <c r="K43" s="0" t="s">
        <v>81</v>
      </c>
      <c r="L43" s="0" t="n">
        <v>42801</v>
      </c>
      <c r="M43" s="12" t="n">
        <v>0.755868055555556</v>
      </c>
      <c r="N43" s="13" t="n">
        <v>0.339201388888889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4</v>
      </c>
      <c r="X43" s="0" t="n">
        <v>1</v>
      </c>
      <c r="Y43" s="0" t="n">
        <v>29</v>
      </c>
      <c r="AN43" s="0" t="n">
        <v>1</v>
      </c>
      <c r="AO43" s="0" t="n">
        <v>1105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0</v>
      </c>
      <c r="AW43" s="0" t="n">
        <v>0</v>
      </c>
      <c r="AX43" s="0" t="n">
        <v>128920</v>
      </c>
      <c r="AY43" s="0" t="s">
        <v>100</v>
      </c>
      <c r="AZ43" s="0" t="n">
        <v>231</v>
      </c>
      <c r="BA43" s="0" t="n">
        <v>129151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231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231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2</v>
      </c>
      <c r="C44" s="0" t="n">
        <v>2</v>
      </c>
      <c r="D44" s="0" t="n">
        <v>23</v>
      </c>
      <c r="E44" s="0" t="s">
        <v>96</v>
      </c>
      <c r="F44" s="0" t="n">
        <v>60.123</v>
      </c>
      <c r="G44" s="0" t="n">
        <v>1</v>
      </c>
      <c r="H44" s="0" t="s">
        <v>97</v>
      </c>
      <c r="I44" s="0" t="s">
        <v>98</v>
      </c>
      <c r="J44" s="0" t="n">
        <v>15084001</v>
      </c>
      <c r="K44" s="0" t="s">
        <v>81</v>
      </c>
      <c r="L44" s="0" t="n">
        <v>42801</v>
      </c>
      <c r="M44" s="12" t="n">
        <v>0.755868055555556</v>
      </c>
      <c r="N44" s="13" t="n">
        <v>0.339201388888889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23</v>
      </c>
      <c r="X44" s="0" t="n">
        <v>1</v>
      </c>
      <c r="Y44" s="0" t="n">
        <v>30</v>
      </c>
      <c r="AF44" s="0" t="n">
        <v>1</v>
      </c>
      <c r="AH44" s="0" t="n">
        <v>-11</v>
      </c>
      <c r="AI44" s="0" t="n">
        <v>11</v>
      </c>
      <c r="AJ44" s="0" t="n">
        <v>132663</v>
      </c>
      <c r="AL44" s="0" t="n">
        <v>0</v>
      </c>
      <c r="AM44" s="0" t="n">
        <v>0</v>
      </c>
      <c r="AN44" s="0" t="n">
        <v>8</v>
      </c>
      <c r="AO44" s="0" t="n">
        <v>1292</v>
      </c>
      <c r="AP44" s="0" t="n">
        <v>600</v>
      </c>
      <c r="AQ44" s="0" t="s">
        <v>87</v>
      </c>
      <c r="AR44" s="0" t="s">
        <v>34</v>
      </c>
      <c r="AS44" s="0" t="s">
        <v>88</v>
      </c>
      <c r="BC44" s="0" t="str">
        <f aca="false">$AP44&amp;LEFT($AS44,1)</f>
        <v>600C</v>
      </c>
      <c r="BD44" s="0" t="str">
        <f aca="false">AS44</f>
        <v>Catch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2</v>
      </c>
      <c r="C45" s="0" t="n">
        <v>2</v>
      </c>
      <c r="D45" s="0" t="n">
        <v>23</v>
      </c>
      <c r="E45" s="0" t="s">
        <v>96</v>
      </c>
      <c r="F45" s="0" t="n">
        <v>60.123</v>
      </c>
      <c r="G45" s="0" t="n">
        <v>1</v>
      </c>
      <c r="H45" s="0" t="s">
        <v>97</v>
      </c>
      <c r="I45" s="0" t="s">
        <v>98</v>
      </c>
      <c r="J45" s="0" t="n">
        <v>15084001</v>
      </c>
      <c r="K45" s="0" t="s">
        <v>81</v>
      </c>
      <c r="L45" s="0" t="n">
        <v>42801</v>
      </c>
      <c r="M45" s="12" t="n">
        <v>0.755868055555556</v>
      </c>
      <c r="N45" s="13" t="n">
        <v>0.339201388888889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33</v>
      </c>
      <c r="X45" s="0" t="n">
        <v>1</v>
      </c>
      <c r="Y45" s="0" t="n">
        <v>31</v>
      </c>
      <c r="AN45" s="0" t="n">
        <v>7</v>
      </c>
      <c r="AO45" s="0" t="n">
        <v>1122</v>
      </c>
      <c r="AP45" s="0" t="n">
        <v>960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3</v>
      </c>
      <c r="AW45" s="0" t="n">
        <v>-3</v>
      </c>
      <c r="AX45" s="0" t="n">
        <v>136571</v>
      </c>
      <c r="AY45" s="0" t="s">
        <v>100</v>
      </c>
      <c r="AZ45" s="0" t="n">
        <v>458</v>
      </c>
      <c r="BA45" s="0" t="n">
        <v>137029</v>
      </c>
      <c r="BC45" s="0" t="str">
        <f aca="false">$AP45&amp;LEFT($AS45,1)</f>
        <v>960T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458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n">
        <f aca="false">IF($BC45=BO$14,$BH45,"")</f>
        <v>458</v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2</v>
      </c>
      <c r="C46" s="0" t="n">
        <v>2</v>
      </c>
      <c r="D46" s="0" t="n">
        <v>23</v>
      </c>
      <c r="E46" s="0" t="s">
        <v>96</v>
      </c>
      <c r="F46" s="0" t="n">
        <v>60.123</v>
      </c>
      <c r="G46" s="0" t="n">
        <v>1</v>
      </c>
      <c r="H46" s="0" t="s">
        <v>97</v>
      </c>
      <c r="I46" s="0" t="s">
        <v>98</v>
      </c>
      <c r="J46" s="0" t="n">
        <v>15084001</v>
      </c>
      <c r="K46" s="0" t="s">
        <v>81</v>
      </c>
      <c r="L46" s="0" t="n">
        <v>42801</v>
      </c>
      <c r="M46" s="12" t="n">
        <v>0.755868055555556</v>
      </c>
      <c r="N46" s="13" t="n">
        <v>0.339201388888889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</v>
      </c>
      <c r="X46" s="0" t="n">
        <v>1</v>
      </c>
      <c r="Y46" s="0" t="n">
        <v>32</v>
      </c>
      <c r="AN46" s="0" t="n">
        <v>7</v>
      </c>
      <c r="AO46" s="0" t="n">
        <v>1143</v>
      </c>
      <c r="AP46" s="0" t="n">
        <v>960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4</v>
      </c>
      <c r="AW46" s="0" t="n">
        <v>-4</v>
      </c>
      <c r="AX46" s="0" t="n">
        <v>140513</v>
      </c>
      <c r="AY46" s="0" t="s">
        <v>100</v>
      </c>
      <c r="AZ46" s="0" t="n">
        <v>335</v>
      </c>
      <c r="BA46" s="0" t="n">
        <v>140848</v>
      </c>
      <c r="BC46" s="0" t="str">
        <f aca="false">$AP46&amp;LEFT($AS46,1)</f>
        <v>960T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335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n">
        <f aca="false">IF($BC46=BO$14,$BH46,"")</f>
        <v>335</v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2</v>
      </c>
      <c r="C47" s="0" t="n">
        <v>2</v>
      </c>
      <c r="D47" s="0" t="n">
        <v>23</v>
      </c>
      <c r="E47" s="0" t="s">
        <v>96</v>
      </c>
      <c r="F47" s="0" t="n">
        <v>60.123</v>
      </c>
      <c r="G47" s="0" t="n">
        <v>1</v>
      </c>
      <c r="H47" s="0" t="s">
        <v>97</v>
      </c>
      <c r="I47" s="0" t="s">
        <v>98</v>
      </c>
      <c r="J47" s="0" t="n">
        <v>15084001</v>
      </c>
      <c r="K47" s="0" t="s">
        <v>81</v>
      </c>
      <c r="L47" s="0" t="n">
        <v>42801</v>
      </c>
      <c r="M47" s="12" t="n">
        <v>0.755868055555556</v>
      </c>
      <c r="N47" s="13" t="n">
        <v>0.339201388888889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27</v>
      </c>
      <c r="X47" s="0" t="n">
        <v>1</v>
      </c>
      <c r="Y47" s="0" t="n">
        <v>33</v>
      </c>
      <c r="AN47" s="0" t="n">
        <v>1</v>
      </c>
      <c r="AO47" s="0" t="n">
        <v>1313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-2</v>
      </c>
      <c r="AW47" s="0" t="n">
        <v>2</v>
      </c>
      <c r="AX47" s="0" t="n">
        <v>144272</v>
      </c>
      <c r="AY47" s="0" t="s">
        <v>100</v>
      </c>
      <c r="AZ47" s="0" t="n">
        <v>285</v>
      </c>
      <c r="BA47" s="0" t="n">
        <v>144557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285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285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2</v>
      </c>
      <c r="C48" s="0" t="n">
        <v>2</v>
      </c>
      <c r="D48" s="0" t="n">
        <v>23</v>
      </c>
      <c r="E48" s="0" t="s">
        <v>96</v>
      </c>
      <c r="F48" s="0" t="n">
        <v>60.123</v>
      </c>
      <c r="G48" s="0" t="n">
        <v>1</v>
      </c>
      <c r="H48" s="0" t="s">
        <v>97</v>
      </c>
      <c r="I48" s="0" t="s">
        <v>98</v>
      </c>
      <c r="J48" s="0" t="n">
        <v>15084001</v>
      </c>
      <c r="K48" s="0" t="s">
        <v>81</v>
      </c>
      <c r="L48" s="0" t="n">
        <v>42801</v>
      </c>
      <c r="M48" s="12" t="n">
        <v>0.755868055555556</v>
      </c>
      <c r="N48" s="13" t="n">
        <v>0.339201388888889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</v>
      </c>
      <c r="AA48" s="0" t="n">
        <v>1</v>
      </c>
      <c r="AB48" s="0" t="n">
        <v>1</v>
      </c>
      <c r="AN48" s="0" t="n">
        <v>6</v>
      </c>
      <c r="AO48" s="0" t="n">
        <v>1329</v>
      </c>
      <c r="AP48" s="0" t="n">
        <v>840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-3</v>
      </c>
      <c r="AW48" s="0" t="n">
        <v>3</v>
      </c>
      <c r="AX48" s="0" t="n">
        <v>258122</v>
      </c>
      <c r="AY48" s="0" t="s">
        <v>100</v>
      </c>
      <c r="AZ48" s="0" t="n">
        <v>263</v>
      </c>
      <c r="BA48" s="0" t="n">
        <v>258385</v>
      </c>
      <c r="BC48" s="0" t="str">
        <f aca="false">$AP48&amp;LEFT($AS48,1)</f>
        <v>840T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263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n">
        <f aca="false">IF($BC48=BN$14,$BH48,"")</f>
        <v>263</v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2</v>
      </c>
      <c r="C49" s="0" t="n">
        <v>2</v>
      </c>
      <c r="D49" s="0" t="n">
        <v>23</v>
      </c>
      <c r="E49" s="0" t="s">
        <v>96</v>
      </c>
      <c r="F49" s="0" t="n">
        <v>60.123</v>
      </c>
      <c r="G49" s="0" t="n">
        <v>1</v>
      </c>
      <c r="H49" s="0" t="s">
        <v>97</v>
      </c>
      <c r="I49" s="0" t="s">
        <v>98</v>
      </c>
      <c r="J49" s="0" t="n">
        <v>15084001</v>
      </c>
      <c r="K49" s="0" t="s">
        <v>81</v>
      </c>
      <c r="L49" s="0" t="n">
        <v>42801</v>
      </c>
      <c r="M49" s="12" t="n">
        <v>0.755868055555556</v>
      </c>
      <c r="N49" s="13" t="n">
        <v>0.339201388888889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21</v>
      </c>
      <c r="AA49" s="0" t="n">
        <v>1</v>
      </c>
      <c r="AB49" s="0" t="n">
        <v>2</v>
      </c>
      <c r="AN49" s="0" t="n">
        <v>1</v>
      </c>
      <c r="AO49" s="0" t="n">
        <v>1340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1</v>
      </c>
      <c r="AW49" s="0" t="n">
        <v>-1</v>
      </c>
      <c r="AX49" s="0" t="n">
        <v>261898</v>
      </c>
      <c r="AY49" s="0" t="s">
        <v>100</v>
      </c>
      <c r="AZ49" s="0" t="n">
        <v>256</v>
      </c>
      <c r="BA49" s="0" t="n">
        <v>262154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256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256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2</v>
      </c>
      <c r="C50" s="0" t="n">
        <v>2</v>
      </c>
      <c r="D50" s="0" t="n">
        <v>23</v>
      </c>
      <c r="E50" s="0" t="s">
        <v>96</v>
      </c>
      <c r="F50" s="0" t="n">
        <v>60.123</v>
      </c>
      <c r="G50" s="0" t="n">
        <v>1</v>
      </c>
      <c r="H50" s="0" t="s">
        <v>97</v>
      </c>
      <c r="I50" s="0" t="s">
        <v>98</v>
      </c>
      <c r="J50" s="0" t="n">
        <v>15084001</v>
      </c>
      <c r="K50" s="0" t="s">
        <v>81</v>
      </c>
      <c r="L50" s="0" t="n">
        <v>42801</v>
      </c>
      <c r="M50" s="12" t="n">
        <v>0.755868055555556</v>
      </c>
      <c r="N50" s="13" t="n">
        <v>0.339201388888889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20</v>
      </c>
      <c r="AA50" s="0" t="n">
        <v>1</v>
      </c>
      <c r="AB50" s="0" t="n">
        <v>3</v>
      </c>
      <c r="AN50" s="0" t="n">
        <v>7</v>
      </c>
      <c r="AO50" s="0" t="n">
        <v>1096</v>
      </c>
      <c r="AP50" s="0" t="n">
        <v>960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5</v>
      </c>
      <c r="AW50" s="0" t="n">
        <v>-5</v>
      </c>
      <c r="AX50" s="0" t="n">
        <v>265790</v>
      </c>
      <c r="AY50" s="0" t="s">
        <v>100</v>
      </c>
      <c r="AZ50" s="0" t="n">
        <v>273</v>
      </c>
      <c r="BA50" s="0" t="n">
        <v>266063</v>
      </c>
      <c r="BC50" s="0" t="str">
        <f aca="false">$AP50&amp;LEFT($AS50,1)</f>
        <v>960T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273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n">
        <f aca="false">IF($BC50=BO$14,$BH50,"")</f>
        <v>273</v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2</v>
      </c>
      <c r="C51" s="0" t="n">
        <v>2</v>
      </c>
      <c r="D51" s="0" t="n">
        <v>23</v>
      </c>
      <c r="E51" s="0" t="s">
        <v>96</v>
      </c>
      <c r="F51" s="0" t="n">
        <v>60.123</v>
      </c>
      <c r="G51" s="0" t="n">
        <v>1</v>
      </c>
      <c r="H51" s="0" t="s">
        <v>97</v>
      </c>
      <c r="I51" s="0" t="s">
        <v>98</v>
      </c>
      <c r="J51" s="0" t="n">
        <v>15084001</v>
      </c>
      <c r="K51" s="0" t="s">
        <v>81</v>
      </c>
      <c r="L51" s="0" t="n">
        <v>42801</v>
      </c>
      <c r="M51" s="12" t="n">
        <v>0.755868055555556</v>
      </c>
      <c r="N51" s="13" t="n">
        <v>0.339201388888889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17</v>
      </c>
      <c r="AA51" s="0" t="n">
        <v>1</v>
      </c>
      <c r="AB51" s="0" t="n">
        <v>4</v>
      </c>
      <c r="AN51" s="0" t="n">
        <v>4</v>
      </c>
      <c r="AO51" s="0" t="n">
        <v>1361</v>
      </c>
      <c r="AP51" s="0" t="n">
        <v>480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-6</v>
      </c>
      <c r="AW51" s="0" t="n">
        <v>6</v>
      </c>
      <c r="AX51" s="0" t="n">
        <v>269482</v>
      </c>
      <c r="AY51" s="0" t="s">
        <v>100</v>
      </c>
      <c r="AZ51" s="0" t="n">
        <v>269</v>
      </c>
      <c r="BA51" s="0" t="n">
        <v>269751</v>
      </c>
      <c r="BC51" s="0" t="str">
        <f aca="false">$AP51&amp;LEFT($AS51,1)</f>
        <v>480T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269</v>
      </c>
      <c r="BI51" s="1" t="str">
        <f aca="false">IF($BC51=BI$14,$BH51,"")</f>
        <v/>
      </c>
      <c r="BJ51" s="1" t="str">
        <f aca="false">IF($BC51=BJ$14,$BH51,"")</f>
        <v/>
      </c>
      <c r="BK51" s="1" t="n">
        <f aca="false">IF($BC51=BK$14,$BH51,"")</f>
        <v>269</v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2</v>
      </c>
      <c r="C52" s="0" t="n">
        <v>2</v>
      </c>
      <c r="D52" s="0" t="n">
        <v>23</v>
      </c>
      <c r="E52" s="0" t="s">
        <v>96</v>
      </c>
      <c r="F52" s="0" t="n">
        <v>60.123</v>
      </c>
      <c r="G52" s="0" t="n">
        <v>1</v>
      </c>
      <c r="H52" s="0" t="s">
        <v>97</v>
      </c>
      <c r="I52" s="0" t="s">
        <v>98</v>
      </c>
      <c r="J52" s="0" t="n">
        <v>15084001</v>
      </c>
      <c r="K52" s="0" t="s">
        <v>81</v>
      </c>
      <c r="L52" s="0" t="n">
        <v>42801</v>
      </c>
      <c r="M52" s="12" t="n">
        <v>0.755868055555556</v>
      </c>
      <c r="N52" s="13" t="n">
        <v>0.339201388888889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31</v>
      </c>
      <c r="AA52" s="0" t="n">
        <v>1</v>
      </c>
      <c r="AB52" s="0" t="n">
        <v>5</v>
      </c>
      <c r="AN52" s="0" t="n">
        <v>1</v>
      </c>
      <c r="AO52" s="0" t="n">
        <v>1083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-9</v>
      </c>
      <c r="AW52" s="0" t="n">
        <v>9</v>
      </c>
      <c r="AX52" s="0" t="n">
        <v>273008</v>
      </c>
      <c r="AY52" s="0" t="s">
        <v>100</v>
      </c>
      <c r="AZ52" s="0" t="n">
        <v>281</v>
      </c>
      <c r="BA52" s="0" t="n">
        <v>273289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281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281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2</v>
      </c>
      <c r="C53" s="0" t="n">
        <v>2</v>
      </c>
      <c r="D53" s="0" t="n">
        <v>23</v>
      </c>
      <c r="E53" s="0" t="s">
        <v>96</v>
      </c>
      <c r="F53" s="0" t="n">
        <v>60.123</v>
      </c>
      <c r="G53" s="0" t="n">
        <v>1</v>
      </c>
      <c r="H53" s="0" t="s">
        <v>97</v>
      </c>
      <c r="I53" s="0" t="s">
        <v>98</v>
      </c>
      <c r="J53" s="0" t="n">
        <v>15084001</v>
      </c>
      <c r="K53" s="0" t="s">
        <v>81</v>
      </c>
      <c r="L53" s="0" t="n">
        <v>42801</v>
      </c>
      <c r="M53" s="12" t="n">
        <v>0.755868055555556</v>
      </c>
      <c r="N53" s="13" t="n">
        <v>0.339201388888889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28</v>
      </c>
      <c r="AA53" s="0" t="n">
        <v>1</v>
      </c>
      <c r="AB53" s="0" t="n">
        <v>6</v>
      </c>
      <c r="AN53" s="0" t="n">
        <v>1</v>
      </c>
      <c r="AO53" s="0" t="n">
        <v>1182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4</v>
      </c>
      <c r="AW53" s="0" t="n">
        <v>-4</v>
      </c>
      <c r="AX53" s="0" t="n">
        <v>276617</v>
      </c>
      <c r="AY53" s="0" t="s">
        <v>100</v>
      </c>
      <c r="AZ53" s="0" t="n">
        <v>271</v>
      </c>
      <c r="BA53" s="0" t="n">
        <v>276888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271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271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2</v>
      </c>
      <c r="C54" s="0" t="n">
        <v>2</v>
      </c>
      <c r="D54" s="0" t="n">
        <v>23</v>
      </c>
      <c r="E54" s="0" t="s">
        <v>96</v>
      </c>
      <c r="F54" s="0" t="n">
        <v>60.123</v>
      </c>
      <c r="G54" s="0" t="n">
        <v>1</v>
      </c>
      <c r="H54" s="0" t="s">
        <v>97</v>
      </c>
      <c r="I54" s="0" t="s">
        <v>98</v>
      </c>
      <c r="J54" s="0" t="n">
        <v>15084001</v>
      </c>
      <c r="K54" s="0" t="s">
        <v>81</v>
      </c>
      <c r="L54" s="0" t="n">
        <v>42801</v>
      </c>
      <c r="M54" s="12" t="n">
        <v>0.755868055555556</v>
      </c>
      <c r="N54" s="13" t="n">
        <v>0.339201388888889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15</v>
      </c>
      <c r="AA54" s="0" t="n">
        <v>1</v>
      </c>
      <c r="AB54" s="0" t="n">
        <v>7</v>
      </c>
      <c r="AN54" s="0" t="n">
        <v>1</v>
      </c>
      <c r="AO54" s="0" t="n">
        <v>1414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</v>
      </c>
      <c r="AW54" s="0" t="n">
        <v>1</v>
      </c>
      <c r="AX54" s="0" t="n">
        <v>280476</v>
      </c>
      <c r="AY54" s="0" t="s">
        <v>100</v>
      </c>
      <c r="AZ54" s="0" t="n">
        <v>229</v>
      </c>
      <c r="BA54" s="0" t="n">
        <v>280705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229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229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2</v>
      </c>
      <c r="C55" s="0" t="n">
        <v>2</v>
      </c>
      <c r="D55" s="0" t="n">
        <v>23</v>
      </c>
      <c r="E55" s="0" t="s">
        <v>96</v>
      </c>
      <c r="F55" s="0" t="n">
        <v>60.123</v>
      </c>
      <c r="G55" s="0" t="n">
        <v>1</v>
      </c>
      <c r="H55" s="0" t="s">
        <v>97</v>
      </c>
      <c r="I55" s="0" t="s">
        <v>98</v>
      </c>
      <c r="J55" s="0" t="n">
        <v>15084001</v>
      </c>
      <c r="K55" s="0" t="s">
        <v>81</v>
      </c>
      <c r="L55" s="0" t="n">
        <v>42801</v>
      </c>
      <c r="M55" s="12" t="n">
        <v>0.755868055555556</v>
      </c>
      <c r="N55" s="13" t="n">
        <v>0.339201388888889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23</v>
      </c>
      <c r="AA55" s="0" t="n">
        <v>1</v>
      </c>
      <c r="AB55" s="0" t="n">
        <v>8</v>
      </c>
      <c r="AN55" s="0" t="n">
        <v>6</v>
      </c>
      <c r="AO55" s="0" t="n">
        <v>1054</v>
      </c>
      <c r="AP55" s="0" t="n">
        <v>840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-9</v>
      </c>
      <c r="AW55" s="0" t="n">
        <v>9</v>
      </c>
      <c r="AX55" s="0" t="n">
        <v>284218</v>
      </c>
      <c r="AY55" s="0" t="s">
        <v>100</v>
      </c>
      <c r="AZ55" s="0" t="n">
        <v>231</v>
      </c>
      <c r="BA55" s="0" t="n">
        <v>284449</v>
      </c>
      <c r="BC55" s="0" t="str">
        <f aca="false">$AP55&amp;LEFT($AS55,1)</f>
        <v>840T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231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n">
        <f aca="false">IF($BC55=BN$14,$BH55,"")</f>
        <v>231</v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2</v>
      </c>
      <c r="C56" s="0" t="n">
        <v>2</v>
      </c>
      <c r="D56" s="0" t="n">
        <v>23</v>
      </c>
      <c r="E56" s="0" t="s">
        <v>96</v>
      </c>
      <c r="F56" s="0" t="n">
        <v>60.123</v>
      </c>
      <c r="G56" s="0" t="n">
        <v>1</v>
      </c>
      <c r="H56" s="0" t="s">
        <v>97</v>
      </c>
      <c r="I56" s="0" t="s">
        <v>98</v>
      </c>
      <c r="J56" s="0" t="n">
        <v>15084001</v>
      </c>
      <c r="K56" s="0" t="s">
        <v>81</v>
      </c>
      <c r="L56" s="0" t="n">
        <v>42801</v>
      </c>
      <c r="M56" s="12" t="n">
        <v>0.755868055555556</v>
      </c>
      <c r="N56" s="13" t="n">
        <v>0.339201388888889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18</v>
      </c>
      <c r="AA56" s="0" t="n">
        <v>1</v>
      </c>
      <c r="AB56" s="0" t="n">
        <v>9</v>
      </c>
      <c r="AN56" s="0" t="n">
        <v>1</v>
      </c>
      <c r="AO56" s="0" t="n">
        <v>1206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-6</v>
      </c>
      <c r="AW56" s="0" t="n">
        <v>6</v>
      </c>
      <c r="AX56" s="0" t="n">
        <v>287861</v>
      </c>
      <c r="AY56" s="0" t="s">
        <v>100</v>
      </c>
      <c r="AZ56" s="0" t="n">
        <v>246</v>
      </c>
      <c r="BA56" s="0" t="n">
        <v>288107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246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246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2</v>
      </c>
      <c r="C57" s="0" t="n">
        <v>2</v>
      </c>
      <c r="D57" s="0" t="n">
        <v>23</v>
      </c>
      <c r="E57" s="0" t="s">
        <v>96</v>
      </c>
      <c r="F57" s="0" t="n">
        <v>60.123</v>
      </c>
      <c r="G57" s="0" t="n">
        <v>1</v>
      </c>
      <c r="H57" s="0" t="s">
        <v>97</v>
      </c>
      <c r="I57" s="0" t="s">
        <v>98</v>
      </c>
      <c r="J57" s="0" t="n">
        <v>15084001</v>
      </c>
      <c r="K57" s="0" t="s">
        <v>81</v>
      </c>
      <c r="L57" s="0" t="n">
        <v>42801</v>
      </c>
      <c r="M57" s="12" t="n">
        <v>0.755868055555556</v>
      </c>
      <c r="N57" s="13" t="n">
        <v>0.339201388888889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7</v>
      </c>
      <c r="AA57" s="0" t="n">
        <v>1</v>
      </c>
      <c r="AB57" s="0" t="n">
        <v>10</v>
      </c>
      <c r="AN57" s="0" t="n">
        <v>3</v>
      </c>
      <c r="AO57" s="0" t="n">
        <v>1005</v>
      </c>
      <c r="AP57" s="0" t="n">
        <v>360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5</v>
      </c>
      <c r="AW57" s="0" t="n">
        <v>-5</v>
      </c>
      <c r="AX57" s="0" t="n">
        <v>291055</v>
      </c>
      <c r="AY57" s="0" t="s">
        <v>100</v>
      </c>
      <c r="AZ57" s="0" t="n">
        <v>370</v>
      </c>
      <c r="BA57" s="0" t="n">
        <v>291425</v>
      </c>
      <c r="BC57" s="0" t="str">
        <f aca="false">$AP57&amp;LEFT($AS57,1)</f>
        <v>360T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370</v>
      </c>
      <c r="BI57" s="1" t="str">
        <f aca="false">IF($BC57=BI$14,$BH57,"")</f>
        <v/>
      </c>
      <c r="BJ57" s="1" t="n">
        <f aca="false">IF($BC57=BJ$14,$BH57,"")</f>
        <v>370</v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2</v>
      </c>
      <c r="C58" s="0" t="n">
        <v>2</v>
      </c>
      <c r="D58" s="0" t="n">
        <v>23</v>
      </c>
      <c r="E58" s="0" t="s">
        <v>96</v>
      </c>
      <c r="F58" s="0" t="n">
        <v>60.123</v>
      </c>
      <c r="G58" s="0" t="n">
        <v>1</v>
      </c>
      <c r="H58" s="0" t="s">
        <v>97</v>
      </c>
      <c r="I58" s="0" t="s">
        <v>98</v>
      </c>
      <c r="J58" s="0" t="n">
        <v>15084001</v>
      </c>
      <c r="K58" s="0" t="s">
        <v>81</v>
      </c>
      <c r="L58" s="0" t="n">
        <v>42801</v>
      </c>
      <c r="M58" s="12" t="n">
        <v>0.755868055555556</v>
      </c>
      <c r="N58" s="13" t="n">
        <v>0.339201388888889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12</v>
      </c>
      <c r="AA58" s="0" t="n">
        <v>1</v>
      </c>
      <c r="AB58" s="0" t="n">
        <v>11</v>
      </c>
      <c r="AN58" s="0" t="n">
        <v>1</v>
      </c>
      <c r="AO58" s="0" t="n">
        <v>1391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-6</v>
      </c>
      <c r="AW58" s="0" t="n">
        <v>6</v>
      </c>
      <c r="AX58" s="0" t="n">
        <v>294897</v>
      </c>
      <c r="AY58" s="0" t="s">
        <v>100</v>
      </c>
      <c r="AZ58" s="0" t="n">
        <v>203</v>
      </c>
      <c r="BA58" s="0" t="n">
        <v>295100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203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203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2</v>
      </c>
      <c r="C59" s="0" t="n">
        <v>2</v>
      </c>
      <c r="D59" s="0" t="n">
        <v>23</v>
      </c>
      <c r="E59" s="0" t="s">
        <v>96</v>
      </c>
      <c r="F59" s="0" t="n">
        <v>60.123</v>
      </c>
      <c r="G59" s="0" t="n">
        <v>1</v>
      </c>
      <c r="H59" s="0" t="s">
        <v>97</v>
      </c>
      <c r="I59" s="0" t="s">
        <v>98</v>
      </c>
      <c r="J59" s="0" t="n">
        <v>15084001</v>
      </c>
      <c r="K59" s="0" t="s">
        <v>81</v>
      </c>
      <c r="L59" s="0" t="n">
        <v>42801</v>
      </c>
      <c r="M59" s="12" t="n">
        <v>0.755868055555556</v>
      </c>
      <c r="N59" s="13" t="n">
        <v>0.339201388888889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14</v>
      </c>
      <c r="AA59" s="0" t="n">
        <v>1</v>
      </c>
      <c r="AB59" s="0" t="n">
        <v>12</v>
      </c>
      <c r="AN59" s="0" t="n">
        <v>5</v>
      </c>
      <c r="AO59" s="0" t="n">
        <v>1123</v>
      </c>
      <c r="AP59" s="0" t="n">
        <v>720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2</v>
      </c>
      <c r="AW59" s="0" t="n">
        <v>-2</v>
      </c>
      <c r="AX59" s="0" t="n">
        <v>298572</v>
      </c>
      <c r="AY59" s="0" t="s">
        <v>100</v>
      </c>
      <c r="AZ59" s="0" t="n">
        <v>252</v>
      </c>
      <c r="BA59" s="0" t="n">
        <v>298824</v>
      </c>
      <c r="BC59" s="0" t="str">
        <f aca="false">$AP59&amp;LEFT($AS59,1)</f>
        <v>720T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252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n">
        <f aca="false">IF($BC59=BM$14,$BH59,"")</f>
        <v>252</v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2</v>
      </c>
      <c r="C60" s="0" t="n">
        <v>2</v>
      </c>
      <c r="D60" s="0" t="n">
        <v>23</v>
      </c>
      <c r="E60" s="0" t="s">
        <v>96</v>
      </c>
      <c r="F60" s="0" t="n">
        <v>60.123</v>
      </c>
      <c r="G60" s="0" t="n">
        <v>1</v>
      </c>
      <c r="H60" s="0" t="s">
        <v>97</v>
      </c>
      <c r="I60" s="0" t="s">
        <v>98</v>
      </c>
      <c r="J60" s="0" t="n">
        <v>15084001</v>
      </c>
      <c r="K60" s="0" t="s">
        <v>81</v>
      </c>
      <c r="L60" s="0" t="n">
        <v>42801</v>
      </c>
      <c r="M60" s="12" t="n">
        <v>0.755868055555556</v>
      </c>
      <c r="N60" s="13" t="n">
        <v>0.339201388888889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25</v>
      </c>
      <c r="AA60" s="0" t="n">
        <v>1</v>
      </c>
      <c r="AB60" s="0" t="n">
        <v>13</v>
      </c>
      <c r="AN60" s="0" t="n">
        <v>2</v>
      </c>
      <c r="AO60" s="0" t="n">
        <v>1392</v>
      </c>
      <c r="AP60" s="0" t="n">
        <v>240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-3</v>
      </c>
      <c r="AW60" s="0" t="n">
        <v>3</v>
      </c>
      <c r="AX60" s="0" t="n">
        <v>302049</v>
      </c>
      <c r="AY60" s="0" t="s">
        <v>100</v>
      </c>
      <c r="AZ60" s="0" t="n">
        <v>357</v>
      </c>
      <c r="BA60" s="0" t="n">
        <v>302406</v>
      </c>
      <c r="BC60" s="0" t="str">
        <f aca="false">$AP60&amp;LEFT($AS60,1)</f>
        <v>240T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357</v>
      </c>
      <c r="BI60" s="1" t="n">
        <f aca="false">IF($BC60=BI$14,$BH60,"")</f>
        <v>357</v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2</v>
      </c>
      <c r="C61" s="0" t="n">
        <v>2</v>
      </c>
      <c r="D61" s="0" t="n">
        <v>23</v>
      </c>
      <c r="E61" s="0" t="s">
        <v>96</v>
      </c>
      <c r="F61" s="0" t="n">
        <v>60.123</v>
      </c>
      <c r="G61" s="0" t="n">
        <v>1</v>
      </c>
      <c r="H61" s="0" t="s">
        <v>97</v>
      </c>
      <c r="I61" s="0" t="s">
        <v>98</v>
      </c>
      <c r="J61" s="0" t="n">
        <v>15084001</v>
      </c>
      <c r="K61" s="0" t="s">
        <v>81</v>
      </c>
      <c r="L61" s="0" t="n">
        <v>42801</v>
      </c>
      <c r="M61" s="12" t="n">
        <v>0.755868055555556</v>
      </c>
      <c r="N61" s="13" t="n">
        <v>0.339201388888889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9</v>
      </c>
      <c r="AA61" s="0" t="n">
        <v>1</v>
      </c>
      <c r="AB61" s="0" t="n">
        <v>14</v>
      </c>
      <c r="AN61" s="0" t="n">
        <v>6</v>
      </c>
      <c r="AO61" s="0" t="n">
        <v>1187</v>
      </c>
      <c r="AP61" s="0" t="n">
        <v>840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5</v>
      </c>
      <c r="AW61" s="0" t="n">
        <v>-5</v>
      </c>
      <c r="AX61" s="0" t="n">
        <v>305908</v>
      </c>
      <c r="AY61" s="0" t="s">
        <v>100</v>
      </c>
      <c r="AZ61" s="0" t="n">
        <v>276</v>
      </c>
      <c r="BA61" s="0" t="n">
        <v>306184</v>
      </c>
      <c r="BC61" s="0" t="str">
        <f aca="false">$AP61&amp;LEFT($AS61,1)</f>
        <v>840T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276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n">
        <f aca="false">IF($BC61=BN$14,$BH61,"")</f>
        <v>276</v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2</v>
      </c>
      <c r="C62" s="0" t="n">
        <v>2</v>
      </c>
      <c r="D62" s="0" t="n">
        <v>23</v>
      </c>
      <c r="E62" s="0" t="s">
        <v>96</v>
      </c>
      <c r="F62" s="0" t="n">
        <v>60.123</v>
      </c>
      <c r="G62" s="0" t="n">
        <v>1</v>
      </c>
      <c r="H62" s="0" t="s">
        <v>97</v>
      </c>
      <c r="I62" s="0" t="s">
        <v>98</v>
      </c>
      <c r="J62" s="0" t="n">
        <v>15084001</v>
      </c>
      <c r="K62" s="0" t="s">
        <v>81</v>
      </c>
      <c r="L62" s="0" t="n">
        <v>42801</v>
      </c>
      <c r="M62" s="12" t="n">
        <v>0.755868055555556</v>
      </c>
      <c r="N62" s="13" t="n">
        <v>0.339201388888889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33</v>
      </c>
      <c r="AA62" s="0" t="n">
        <v>1</v>
      </c>
      <c r="AB62" s="0" t="n">
        <v>15</v>
      </c>
      <c r="AN62" s="0" t="n">
        <v>1</v>
      </c>
      <c r="AO62" s="0" t="n">
        <v>1024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-6</v>
      </c>
      <c r="AW62" s="0" t="n">
        <v>6</v>
      </c>
      <c r="AX62" s="0" t="n">
        <v>309383</v>
      </c>
      <c r="AY62" s="0" t="s">
        <v>100</v>
      </c>
      <c r="AZ62" s="0" t="n">
        <v>257</v>
      </c>
      <c r="BA62" s="0" t="n">
        <v>309640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257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257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2</v>
      </c>
      <c r="C63" s="0" t="n">
        <v>2</v>
      </c>
      <c r="D63" s="0" t="n">
        <v>23</v>
      </c>
      <c r="E63" s="0" t="s">
        <v>96</v>
      </c>
      <c r="F63" s="0" t="n">
        <v>60.123</v>
      </c>
      <c r="G63" s="0" t="n">
        <v>1</v>
      </c>
      <c r="H63" s="0" t="s">
        <v>97</v>
      </c>
      <c r="I63" s="0" t="s">
        <v>98</v>
      </c>
      <c r="J63" s="0" t="n">
        <v>15084001</v>
      </c>
      <c r="K63" s="0" t="s">
        <v>81</v>
      </c>
      <c r="L63" s="0" t="n">
        <v>42801</v>
      </c>
      <c r="M63" s="12" t="n">
        <v>0.755868055555556</v>
      </c>
      <c r="N63" s="13" t="n">
        <v>0.339201388888889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8</v>
      </c>
      <c r="AA63" s="0" t="n">
        <v>1</v>
      </c>
      <c r="AB63" s="0" t="n">
        <v>16</v>
      </c>
      <c r="AN63" s="0" t="n">
        <v>1</v>
      </c>
      <c r="AO63" s="0" t="n">
        <v>1222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-4</v>
      </c>
      <c r="AW63" s="0" t="n">
        <v>4</v>
      </c>
      <c r="AX63" s="0" t="n">
        <v>313043</v>
      </c>
      <c r="AY63" s="0" t="s">
        <v>100</v>
      </c>
      <c r="AZ63" s="0" t="n">
        <v>222</v>
      </c>
      <c r="BA63" s="0" t="n">
        <v>313265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222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222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2</v>
      </c>
      <c r="C64" s="0" t="n">
        <v>2</v>
      </c>
      <c r="D64" s="0" t="n">
        <v>23</v>
      </c>
      <c r="E64" s="0" t="s">
        <v>96</v>
      </c>
      <c r="F64" s="0" t="n">
        <v>60.123</v>
      </c>
      <c r="G64" s="0" t="n">
        <v>1</v>
      </c>
      <c r="H64" s="0" t="s">
        <v>97</v>
      </c>
      <c r="I64" s="0" t="s">
        <v>98</v>
      </c>
      <c r="J64" s="0" t="n">
        <v>15084001</v>
      </c>
      <c r="K64" s="0" t="s">
        <v>81</v>
      </c>
      <c r="L64" s="0" t="n">
        <v>42801</v>
      </c>
      <c r="M64" s="12" t="n">
        <v>0.755868055555556</v>
      </c>
      <c r="N64" s="13" t="n">
        <v>0.339201388888889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24</v>
      </c>
      <c r="AA64" s="0" t="n">
        <v>1</v>
      </c>
      <c r="AB64" s="0" t="n">
        <v>17</v>
      </c>
      <c r="AN64" s="0" t="n">
        <v>5</v>
      </c>
      <c r="AO64" s="0" t="n">
        <v>1412</v>
      </c>
      <c r="AP64" s="0" t="n">
        <v>720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-7</v>
      </c>
      <c r="AW64" s="0" t="n">
        <v>7</v>
      </c>
      <c r="AX64" s="0" t="n">
        <v>317018</v>
      </c>
      <c r="AY64" s="0" t="s">
        <v>100</v>
      </c>
      <c r="AZ64" s="0" t="n">
        <v>232</v>
      </c>
      <c r="BA64" s="0" t="n">
        <v>317250</v>
      </c>
      <c r="BC64" s="0" t="str">
        <f aca="false">$AP64&amp;LEFT($AS64,1)</f>
        <v>720T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232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n">
        <f aca="false">IF($BC64=BM$14,$BH64,"")</f>
        <v>232</v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2</v>
      </c>
      <c r="C65" s="0" t="n">
        <v>2</v>
      </c>
      <c r="D65" s="0" t="n">
        <v>23</v>
      </c>
      <c r="E65" s="0" t="s">
        <v>96</v>
      </c>
      <c r="F65" s="0" t="n">
        <v>60.123</v>
      </c>
      <c r="G65" s="0" t="n">
        <v>1</v>
      </c>
      <c r="H65" s="0" t="s">
        <v>97</v>
      </c>
      <c r="I65" s="0" t="s">
        <v>98</v>
      </c>
      <c r="J65" s="0" t="n">
        <v>15084001</v>
      </c>
      <c r="K65" s="0" t="s">
        <v>81</v>
      </c>
      <c r="L65" s="0" t="n">
        <v>42801</v>
      </c>
      <c r="M65" s="12" t="n">
        <v>0.755868055555556</v>
      </c>
      <c r="N65" s="13" t="n">
        <v>0.339201388888889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6</v>
      </c>
      <c r="AA65" s="0" t="n">
        <v>1</v>
      </c>
      <c r="AB65" s="0" t="n">
        <v>18</v>
      </c>
      <c r="AF65" s="0" t="n">
        <v>1</v>
      </c>
      <c r="AH65" s="0" t="n">
        <v>-8</v>
      </c>
      <c r="AI65" s="0" t="n">
        <v>8</v>
      </c>
      <c r="AJ65" s="0" t="n">
        <v>320494</v>
      </c>
      <c r="AL65" s="0" t="n">
        <v>0</v>
      </c>
      <c r="AM65" s="0" t="n">
        <v>0</v>
      </c>
      <c r="AN65" s="0" t="n">
        <v>8</v>
      </c>
      <c r="AO65" s="0" t="n">
        <v>1035</v>
      </c>
      <c r="AP65" s="0" t="n">
        <v>600</v>
      </c>
      <c r="AQ65" s="0" t="s">
        <v>87</v>
      </c>
      <c r="AR65" s="0" t="s">
        <v>37</v>
      </c>
      <c r="AS65" s="0" t="s">
        <v>88</v>
      </c>
      <c r="BC65" s="0" t="str">
        <f aca="false">$AP65&amp;LEFT($AS65,1)</f>
        <v>600C</v>
      </c>
      <c r="BD65" s="0" t="str">
        <f aca="false">AS65</f>
        <v>Catch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str">
        <f aca="false">IF($BD65="Catch","", IF($AZ65&lt;$BC$11,"",$AZ65))</f>
        <v/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2</v>
      </c>
      <c r="C66" s="0" t="n">
        <v>2</v>
      </c>
      <c r="D66" s="0" t="n">
        <v>23</v>
      </c>
      <c r="E66" s="0" t="s">
        <v>96</v>
      </c>
      <c r="F66" s="0" t="n">
        <v>60.123</v>
      </c>
      <c r="G66" s="0" t="n">
        <v>1</v>
      </c>
      <c r="H66" s="0" t="s">
        <v>97</v>
      </c>
      <c r="I66" s="0" t="s">
        <v>98</v>
      </c>
      <c r="J66" s="0" t="n">
        <v>15084001</v>
      </c>
      <c r="K66" s="0" t="s">
        <v>81</v>
      </c>
      <c r="L66" s="0" t="n">
        <v>42801</v>
      </c>
      <c r="M66" s="12" t="n">
        <v>0.755868055555556</v>
      </c>
      <c r="N66" s="13" t="n">
        <v>0.339201388888889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30</v>
      </c>
      <c r="AA66" s="0" t="n">
        <v>1</v>
      </c>
      <c r="AB66" s="0" t="n">
        <v>19</v>
      </c>
      <c r="AN66" s="0" t="n">
        <v>7</v>
      </c>
      <c r="AO66" s="0" t="n">
        <v>1230</v>
      </c>
      <c r="AP66" s="0" t="n">
        <v>960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-3</v>
      </c>
      <c r="AW66" s="0" t="n">
        <v>3</v>
      </c>
      <c r="AX66" s="0" t="n">
        <v>324519</v>
      </c>
      <c r="AY66" s="0" t="s">
        <v>100</v>
      </c>
      <c r="AZ66" s="0" t="n">
        <v>337</v>
      </c>
      <c r="BA66" s="0" t="n">
        <v>324856</v>
      </c>
      <c r="BC66" s="0" t="str">
        <f aca="false">$AP66&amp;LEFT($AS66,1)</f>
        <v>960T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337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n">
        <f aca="false">IF($BC66=BO$14,$BH66,"")</f>
        <v>337</v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2</v>
      </c>
      <c r="C67" s="0" t="n">
        <v>2</v>
      </c>
      <c r="D67" s="0" t="n">
        <v>23</v>
      </c>
      <c r="E67" s="0" t="s">
        <v>96</v>
      </c>
      <c r="F67" s="0" t="n">
        <v>60.123</v>
      </c>
      <c r="G67" s="0" t="n">
        <v>1</v>
      </c>
      <c r="H67" s="0" t="s">
        <v>97</v>
      </c>
      <c r="I67" s="0" t="s">
        <v>98</v>
      </c>
      <c r="J67" s="0" t="n">
        <v>15084001</v>
      </c>
      <c r="K67" s="0" t="s">
        <v>81</v>
      </c>
      <c r="L67" s="0" t="n">
        <v>42801</v>
      </c>
      <c r="M67" s="12" t="n">
        <v>0.755868055555556</v>
      </c>
      <c r="N67" s="13" t="n">
        <v>0.339201388888889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32</v>
      </c>
      <c r="AA67" s="0" t="n">
        <v>1</v>
      </c>
      <c r="AB67" s="0" t="n">
        <v>20</v>
      </c>
      <c r="AN67" s="0" t="n">
        <v>3</v>
      </c>
      <c r="AO67" s="0" t="n">
        <v>1064</v>
      </c>
      <c r="AP67" s="0" t="n">
        <v>360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1</v>
      </c>
      <c r="AW67" s="0" t="n">
        <v>-1</v>
      </c>
      <c r="AX67" s="0" t="n">
        <v>327779</v>
      </c>
      <c r="AY67" s="0" t="s">
        <v>100</v>
      </c>
      <c r="AZ67" s="0" t="n">
        <v>344</v>
      </c>
      <c r="BA67" s="0" t="n">
        <v>328123</v>
      </c>
      <c r="BC67" s="0" t="str">
        <f aca="false">$AP67&amp;LEFT($AS67,1)</f>
        <v>360T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344</v>
      </c>
      <c r="BI67" s="1" t="str">
        <f aca="false">IF($BC67=BI$14,$BH67,"")</f>
        <v/>
      </c>
      <c r="BJ67" s="1" t="n">
        <f aca="false">IF($BC67=BJ$14,$BH67,"")</f>
        <v>344</v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2</v>
      </c>
      <c r="C68" s="0" t="n">
        <v>2</v>
      </c>
      <c r="D68" s="0" t="n">
        <v>23</v>
      </c>
      <c r="E68" s="0" t="s">
        <v>96</v>
      </c>
      <c r="F68" s="0" t="n">
        <v>60.123</v>
      </c>
      <c r="G68" s="0" t="n">
        <v>1</v>
      </c>
      <c r="H68" s="0" t="s">
        <v>97</v>
      </c>
      <c r="I68" s="0" t="s">
        <v>98</v>
      </c>
      <c r="J68" s="0" t="n">
        <v>15084001</v>
      </c>
      <c r="K68" s="0" t="s">
        <v>81</v>
      </c>
      <c r="L68" s="0" t="n">
        <v>42801</v>
      </c>
      <c r="M68" s="12" t="n">
        <v>0.755868055555556</v>
      </c>
      <c r="N68" s="13" t="n">
        <v>0.339201388888889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19</v>
      </c>
      <c r="AA68" s="0" t="n">
        <v>1</v>
      </c>
      <c r="AB68" s="0" t="n">
        <v>21</v>
      </c>
      <c r="AN68" s="0" t="n">
        <v>1</v>
      </c>
      <c r="AO68" s="0" t="n">
        <v>1250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-2</v>
      </c>
      <c r="AW68" s="0" t="n">
        <v>2</v>
      </c>
      <c r="AX68" s="0" t="n">
        <v>331472</v>
      </c>
      <c r="AY68" s="0" t="s">
        <v>100</v>
      </c>
      <c r="AZ68" s="0" t="n">
        <v>303</v>
      </c>
      <c r="BA68" s="0" t="n">
        <v>331775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303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303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2</v>
      </c>
      <c r="C69" s="0" t="n">
        <v>2</v>
      </c>
      <c r="D69" s="0" t="n">
        <v>23</v>
      </c>
      <c r="E69" s="0" t="s">
        <v>96</v>
      </c>
      <c r="F69" s="0" t="n">
        <v>60.123</v>
      </c>
      <c r="G69" s="0" t="n">
        <v>1</v>
      </c>
      <c r="H69" s="0" t="s">
        <v>97</v>
      </c>
      <c r="I69" s="0" t="s">
        <v>98</v>
      </c>
      <c r="J69" s="0" t="n">
        <v>15084001</v>
      </c>
      <c r="K69" s="0" t="s">
        <v>81</v>
      </c>
      <c r="L69" s="0" t="n">
        <v>42801</v>
      </c>
      <c r="M69" s="12" t="n">
        <v>0.755868055555556</v>
      </c>
      <c r="N69" s="13" t="n">
        <v>0.339201388888889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5</v>
      </c>
      <c r="AA69" s="0" t="n">
        <v>1</v>
      </c>
      <c r="AB69" s="0" t="n">
        <v>22</v>
      </c>
      <c r="AN69" s="0" t="n">
        <v>3</v>
      </c>
      <c r="AO69" s="0" t="n">
        <v>1056</v>
      </c>
      <c r="AP69" s="0" t="n">
        <v>360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-6</v>
      </c>
      <c r="AW69" s="0" t="n">
        <v>6</v>
      </c>
      <c r="AX69" s="0" t="n">
        <v>334732</v>
      </c>
      <c r="AY69" s="0" t="s">
        <v>100</v>
      </c>
      <c r="AZ69" s="0" t="n">
        <v>329</v>
      </c>
      <c r="BA69" s="0" t="n">
        <v>335061</v>
      </c>
      <c r="BC69" s="0" t="str">
        <f aca="false">$AP69&amp;LEFT($AS69,1)</f>
        <v>360T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329</v>
      </c>
      <c r="BI69" s="1" t="str">
        <f aca="false">IF($BC69=BI$14,$BH69,"")</f>
        <v/>
      </c>
      <c r="BJ69" s="1" t="n">
        <f aca="false">IF($BC69=BJ$14,$BH69,"")</f>
        <v>329</v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2</v>
      </c>
      <c r="C70" s="0" t="n">
        <v>2</v>
      </c>
      <c r="D70" s="0" t="n">
        <v>23</v>
      </c>
      <c r="E70" s="0" t="s">
        <v>96</v>
      </c>
      <c r="F70" s="0" t="n">
        <v>60.123</v>
      </c>
      <c r="G70" s="0" t="n">
        <v>1</v>
      </c>
      <c r="H70" s="0" t="s">
        <v>97</v>
      </c>
      <c r="I70" s="0" t="s">
        <v>98</v>
      </c>
      <c r="J70" s="0" t="n">
        <v>15084001</v>
      </c>
      <c r="K70" s="0" t="s">
        <v>81</v>
      </c>
      <c r="L70" s="0" t="n">
        <v>42801</v>
      </c>
      <c r="M70" s="12" t="n">
        <v>0.755868055555556</v>
      </c>
      <c r="N70" s="13" t="n">
        <v>0.339201388888889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27</v>
      </c>
      <c r="AA70" s="0" t="n">
        <v>1</v>
      </c>
      <c r="AB70" s="0" t="n">
        <v>23</v>
      </c>
      <c r="AF70" s="0" t="n">
        <v>1</v>
      </c>
      <c r="AH70" s="0" t="n">
        <v>0</v>
      </c>
      <c r="AI70" s="0" t="n">
        <v>0</v>
      </c>
      <c r="AJ70" s="0" t="n">
        <v>338607</v>
      </c>
      <c r="AL70" s="0" t="n">
        <v>0</v>
      </c>
      <c r="AM70" s="0" t="n">
        <v>0</v>
      </c>
      <c r="AN70" s="0" t="n">
        <v>8</v>
      </c>
      <c r="AO70" s="0" t="n">
        <v>1441</v>
      </c>
      <c r="AP70" s="0" t="n">
        <v>600</v>
      </c>
      <c r="AQ70" s="0" t="s">
        <v>87</v>
      </c>
      <c r="AR70" s="0" t="s">
        <v>37</v>
      </c>
      <c r="AS70" s="0" t="s">
        <v>88</v>
      </c>
      <c r="BC70" s="0" t="str">
        <f aca="false">$AP70&amp;LEFT($AS70,1)</f>
        <v>600C</v>
      </c>
      <c r="BD70" s="0" t="str">
        <f aca="false">AS70</f>
        <v>Catch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str">
        <f aca="false">IF($BD70="Catch","", IF($AZ70&lt;$BC$11,"",$AZ70))</f>
        <v/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2</v>
      </c>
      <c r="C71" s="0" t="n">
        <v>2</v>
      </c>
      <c r="D71" s="0" t="n">
        <v>23</v>
      </c>
      <c r="E71" s="0" t="s">
        <v>96</v>
      </c>
      <c r="F71" s="0" t="n">
        <v>60.123</v>
      </c>
      <c r="G71" s="0" t="n">
        <v>1</v>
      </c>
      <c r="H71" s="0" t="s">
        <v>97</v>
      </c>
      <c r="I71" s="0" t="s">
        <v>98</v>
      </c>
      <c r="J71" s="0" t="n">
        <v>15084001</v>
      </c>
      <c r="K71" s="0" t="s">
        <v>81</v>
      </c>
      <c r="L71" s="0" t="n">
        <v>42801</v>
      </c>
      <c r="M71" s="12" t="n">
        <v>0.755868055555556</v>
      </c>
      <c r="N71" s="13" t="n">
        <v>0.339201388888889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4</v>
      </c>
      <c r="AA71" s="0" t="n">
        <v>1</v>
      </c>
      <c r="AB71" s="0" t="n">
        <v>24</v>
      </c>
      <c r="AF71" s="0" t="n">
        <v>1</v>
      </c>
      <c r="AH71" s="0" t="n">
        <v>5</v>
      </c>
      <c r="AI71" s="0" t="n">
        <v>-5</v>
      </c>
      <c r="AJ71" s="0" t="n">
        <v>342383</v>
      </c>
      <c r="AL71" s="0" t="n">
        <v>0</v>
      </c>
      <c r="AM71" s="0" t="n">
        <v>0</v>
      </c>
      <c r="AN71" s="0" t="n">
        <v>8</v>
      </c>
      <c r="AO71" s="0" t="n">
        <v>1341</v>
      </c>
      <c r="AP71" s="0" t="n">
        <v>600</v>
      </c>
      <c r="AQ71" s="0" t="s">
        <v>87</v>
      </c>
      <c r="AR71" s="0" t="s">
        <v>37</v>
      </c>
      <c r="AS71" s="0" t="s">
        <v>88</v>
      </c>
      <c r="BC71" s="0" t="str">
        <f aca="false">$AP71&amp;LEFT($AS71,1)</f>
        <v>600C</v>
      </c>
      <c r="BD71" s="0" t="str">
        <f aca="false">AS71</f>
        <v>Catch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2</v>
      </c>
      <c r="C72" s="0" t="n">
        <v>2</v>
      </c>
      <c r="D72" s="0" t="n">
        <v>23</v>
      </c>
      <c r="E72" s="0" t="s">
        <v>96</v>
      </c>
      <c r="F72" s="0" t="n">
        <v>60.123</v>
      </c>
      <c r="G72" s="0" t="n">
        <v>1</v>
      </c>
      <c r="H72" s="0" t="s">
        <v>97</v>
      </c>
      <c r="I72" s="0" t="s">
        <v>98</v>
      </c>
      <c r="J72" s="0" t="n">
        <v>15084001</v>
      </c>
      <c r="K72" s="0" t="s">
        <v>81</v>
      </c>
      <c r="L72" s="0" t="n">
        <v>42801</v>
      </c>
      <c r="M72" s="12" t="n">
        <v>0.755868055555556</v>
      </c>
      <c r="N72" s="13" t="n">
        <v>0.339201388888889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11</v>
      </c>
      <c r="AA72" s="0" t="n">
        <v>1</v>
      </c>
      <c r="AB72" s="0" t="n">
        <v>25</v>
      </c>
      <c r="AN72" s="0" t="n">
        <v>4</v>
      </c>
      <c r="AO72" s="0" t="n">
        <v>1222</v>
      </c>
      <c r="AP72" s="0" t="n">
        <v>480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5</v>
      </c>
      <c r="AW72" s="0" t="n">
        <v>-5</v>
      </c>
      <c r="AX72" s="0" t="n">
        <v>345925</v>
      </c>
      <c r="AY72" s="0" t="s">
        <v>100</v>
      </c>
      <c r="AZ72" s="0" t="n">
        <v>394</v>
      </c>
      <c r="BA72" s="0" t="n">
        <v>346319</v>
      </c>
      <c r="BC72" s="0" t="str">
        <f aca="false">$AP72&amp;LEFT($AS72,1)</f>
        <v>480T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394</v>
      </c>
      <c r="BI72" s="1" t="str">
        <f aca="false">IF($BC72=BI$14,$BH72,"")</f>
        <v/>
      </c>
      <c r="BJ72" s="1" t="str">
        <f aca="false">IF($BC72=BJ$14,$BH72,"")</f>
        <v/>
      </c>
      <c r="BK72" s="1" t="n">
        <f aca="false">IF($BC72=BK$14,$BH72,"")</f>
        <v>394</v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2</v>
      </c>
      <c r="C73" s="0" t="n">
        <v>2</v>
      </c>
      <c r="D73" s="0" t="n">
        <v>23</v>
      </c>
      <c r="E73" s="0" t="s">
        <v>96</v>
      </c>
      <c r="F73" s="0" t="n">
        <v>60.123</v>
      </c>
      <c r="G73" s="0" t="n">
        <v>1</v>
      </c>
      <c r="H73" s="0" t="s">
        <v>97</v>
      </c>
      <c r="I73" s="0" t="s">
        <v>98</v>
      </c>
      <c r="J73" s="0" t="n">
        <v>15084001</v>
      </c>
      <c r="K73" s="0" t="s">
        <v>81</v>
      </c>
      <c r="L73" s="0" t="n">
        <v>42801</v>
      </c>
      <c r="M73" s="12" t="n">
        <v>0.755868055555556</v>
      </c>
      <c r="N73" s="13" t="n">
        <v>0.339201388888889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29</v>
      </c>
      <c r="AA73" s="0" t="n">
        <v>1</v>
      </c>
      <c r="AB73" s="0" t="n">
        <v>26</v>
      </c>
      <c r="AN73" s="0" t="n">
        <v>7</v>
      </c>
      <c r="AO73" s="0" t="n">
        <v>1020</v>
      </c>
      <c r="AP73" s="0" t="n">
        <v>960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-1</v>
      </c>
      <c r="AW73" s="0" t="n">
        <v>1</v>
      </c>
      <c r="AX73" s="0" t="n">
        <v>349751</v>
      </c>
      <c r="AY73" s="0" t="s">
        <v>100</v>
      </c>
      <c r="AZ73" s="0" t="n">
        <v>277</v>
      </c>
      <c r="BA73" s="0" t="n">
        <v>350028</v>
      </c>
      <c r="BC73" s="0" t="str">
        <f aca="false">$AP73&amp;LEFT($AS73,1)</f>
        <v>960T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277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n">
        <f aca="false">IF($BC73=BO$14,$BH73,"")</f>
        <v>277</v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2</v>
      </c>
      <c r="C74" s="0" t="n">
        <v>2</v>
      </c>
      <c r="D74" s="0" t="n">
        <v>23</v>
      </c>
      <c r="E74" s="0" t="s">
        <v>96</v>
      </c>
      <c r="F74" s="0" t="n">
        <v>60.123</v>
      </c>
      <c r="G74" s="0" t="n">
        <v>1</v>
      </c>
      <c r="H74" s="0" t="s">
        <v>97</v>
      </c>
      <c r="I74" s="0" t="s">
        <v>98</v>
      </c>
      <c r="J74" s="0" t="n">
        <v>15084001</v>
      </c>
      <c r="K74" s="0" t="s">
        <v>81</v>
      </c>
      <c r="L74" s="0" t="n">
        <v>42801</v>
      </c>
      <c r="M74" s="12" t="n">
        <v>0.755868055555556</v>
      </c>
      <c r="N74" s="13" t="n">
        <v>0.339201388888889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26</v>
      </c>
      <c r="AA74" s="0" t="n">
        <v>1</v>
      </c>
      <c r="AB74" s="0" t="n">
        <v>27</v>
      </c>
      <c r="AN74" s="0" t="n">
        <v>2</v>
      </c>
      <c r="AO74" s="0" t="n">
        <v>1436</v>
      </c>
      <c r="AP74" s="0" t="n">
        <v>240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5</v>
      </c>
      <c r="AW74" s="0" t="n">
        <v>-5</v>
      </c>
      <c r="AX74" s="0" t="n">
        <v>353261</v>
      </c>
      <c r="AY74" s="0" t="s">
        <v>100</v>
      </c>
      <c r="AZ74" s="0" t="n">
        <v>358</v>
      </c>
      <c r="BA74" s="0" t="n">
        <v>353619</v>
      </c>
      <c r="BC74" s="0" t="str">
        <f aca="false">$AP74&amp;LEFT($AS74,1)</f>
        <v>240T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358</v>
      </c>
      <c r="BI74" s="1" t="n">
        <f aca="false">IF($BC74=BI$14,$BH74,"")</f>
        <v>358</v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2</v>
      </c>
      <c r="C75" s="0" t="n">
        <v>2</v>
      </c>
      <c r="D75" s="0" t="n">
        <v>23</v>
      </c>
      <c r="E75" s="0" t="s">
        <v>96</v>
      </c>
      <c r="F75" s="0" t="n">
        <v>60.123</v>
      </c>
      <c r="G75" s="0" t="n">
        <v>1</v>
      </c>
      <c r="H75" s="0" t="s">
        <v>97</v>
      </c>
      <c r="I75" s="0" t="s">
        <v>98</v>
      </c>
      <c r="J75" s="0" t="n">
        <v>15084001</v>
      </c>
      <c r="K75" s="0" t="s">
        <v>81</v>
      </c>
      <c r="L75" s="0" t="n">
        <v>42801</v>
      </c>
      <c r="M75" s="12" t="n">
        <v>0.755868055555556</v>
      </c>
      <c r="N75" s="13" t="n">
        <v>0.339201388888889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10</v>
      </c>
      <c r="AA75" s="0" t="n">
        <v>1</v>
      </c>
      <c r="AB75" s="0" t="n">
        <v>28</v>
      </c>
      <c r="AN75" s="0" t="n">
        <v>1</v>
      </c>
      <c r="AO75" s="0" t="n">
        <v>1105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-9</v>
      </c>
      <c r="AW75" s="0" t="n">
        <v>9</v>
      </c>
      <c r="AX75" s="0" t="n">
        <v>356820</v>
      </c>
      <c r="AY75" s="0" t="s">
        <v>100</v>
      </c>
      <c r="AZ75" s="0" t="n">
        <v>266</v>
      </c>
      <c r="BA75" s="0" t="n">
        <v>357086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266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266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2</v>
      </c>
      <c r="C76" s="0" t="n">
        <v>2</v>
      </c>
      <c r="D76" s="0" t="n">
        <v>23</v>
      </c>
      <c r="E76" s="0" t="s">
        <v>96</v>
      </c>
      <c r="F76" s="0" t="n">
        <v>60.123</v>
      </c>
      <c r="G76" s="0" t="n">
        <v>1</v>
      </c>
      <c r="H76" s="0" t="s">
        <v>97</v>
      </c>
      <c r="I76" s="0" t="s">
        <v>98</v>
      </c>
      <c r="J76" s="0" t="n">
        <v>15084001</v>
      </c>
      <c r="K76" s="0" t="s">
        <v>81</v>
      </c>
      <c r="L76" s="0" t="n">
        <v>42801</v>
      </c>
      <c r="M76" s="12" t="n">
        <v>0.755868055555556</v>
      </c>
      <c r="N76" s="13" t="n">
        <v>0.339201388888889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16</v>
      </c>
      <c r="AA76" s="0" t="n">
        <v>1</v>
      </c>
      <c r="AB76" s="0" t="n">
        <v>29</v>
      </c>
      <c r="AN76" s="0" t="n">
        <v>4</v>
      </c>
      <c r="AO76" s="0" t="n">
        <v>1062</v>
      </c>
      <c r="AP76" s="0" t="n">
        <v>480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-3</v>
      </c>
      <c r="AW76" s="0" t="n">
        <v>3</v>
      </c>
      <c r="AX76" s="0" t="n">
        <v>360196</v>
      </c>
      <c r="AY76" s="0" t="s">
        <v>100</v>
      </c>
      <c r="AZ76" s="0" t="n">
        <v>326</v>
      </c>
      <c r="BA76" s="0" t="n">
        <v>360522</v>
      </c>
      <c r="BC76" s="0" t="str">
        <f aca="false">$AP76&amp;LEFT($AS76,1)</f>
        <v>480T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326</v>
      </c>
      <c r="BI76" s="1" t="str">
        <f aca="false">IF($BC76=BI$14,$BH76,"")</f>
        <v/>
      </c>
      <c r="BJ76" s="1" t="str">
        <f aca="false">IF($BC76=BJ$14,$BH76,"")</f>
        <v/>
      </c>
      <c r="BK76" s="1" t="n">
        <f aca="false">IF($BC76=BK$14,$BH76,"")</f>
        <v>326</v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2</v>
      </c>
      <c r="C77" s="0" t="n">
        <v>2</v>
      </c>
      <c r="D77" s="0" t="n">
        <v>23</v>
      </c>
      <c r="E77" s="0" t="s">
        <v>96</v>
      </c>
      <c r="F77" s="0" t="n">
        <v>60.123</v>
      </c>
      <c r="G77" s="0" t="n">
        <v>1</v>
      </c>
      <c r="H77" s="0" t="s">
        <v>97</v>
      </c>
      <c r="I77" s="0" t="s">
        <v>98</v>
      </c>
      <c r="J77" s="0" t="n">
        <v>15084001</v>
      </c>
      <c r="K77" s="0" t="s">
        <v>81</v>
      </c>
      <c r="L77" s="0" t="n">
        <v>42801</v>
      </c>
      <c r="M77" s="12" t="n">
        <v>0.755868055555556</v>
      </c>
      <c r="N77" s="13" t="n">
        <v>0.339201388888889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22</v>
      </c>
      <c r="AA77" s="0" t="n">
        <v>1</v>
      </c>
      <c r="AB77" s="0" t="n">
        <v>30</v>
      </c>
      <c r="AN77" s="0" t="n">
        <v>1</v>
      </c>
      <c r="AO77" s="0" t="n">
        <v>1383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-5</v>
      </c>
      <c r="AW77" s="0" t="n">
        <v>5</v>
      </c>
      <c r="AX77" s="0" t="n">
        <v>364021</v>
      </c>
      <c r="AY77" s="0" t="s">
        <v>100</v>
      </c>
      <c r="AZ77" s="0" t="n">
        <v>254</v>
      </c>
      <c r="BA77" s="0" t="n">
        <v>364275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254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254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2</v>
      </c>
      <c r="C78" s="0" t="n">
        <v>2</v>
      </c>
      <c r="D78" s="0" t="n">
        <v>23</v>
      </c>
      <c r="E78" s="0" t="s">
        <v>96</v>
      </c>
      <c r="F78" s="0" t="n">
        <v>60.123</v>
      </c>
      <c r="G78" s="0" t="n">
        <v>1</v>
      </c>
      <c r="H78" s="0" t="s">
        <v>97</v>
      </c>
      <c r="I78" s="0" t="s">
        <v>98</v>
      </c>
      <c r="J78" s="0" t="n">
        <v>15084001</v>
      </c>
      <c r="K78" s="0" t="s">
        <v>81</v>
      </c>
      <c r="L78" s="0" t="n">
        <v>42801</v>
      </c>
      <c r="M78" s="12" t="n">
        <v>0.755868055555556</v>
      </c>
      <c r="N78" s="13" t="n">
        <v>0.339201388888889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</v>
      </c>
      <c r="AA78" s="0" t="n">
        <v>1</v>
      </c>
      <c r="AB78" s="0" t="n">
        <v>31</v>
      </c>
      <c r="AN78" s="0" t="n">
        <v>5</v>
      </c>
      <c r="AO78" s="0" t="n">
        <v>1427</v>
      </c>
      <c r="AP78" s="0" t="n">
        <v>720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-10</v>
      </c>
      <c r="AW78" s="0" t="n">
        <v>10</v>
      </c>
      <c r="AX78" s="0" t="n">
        <v>368013</v>
      </c>
      <c r="AY78" s="0" t="s">
        <v>100</v>
      </c>
      <c r="AZ78" s="0" t="n">
        <v>262</v>
      </c>
      <c r="BA78" s="0" t="n">
        <v>368275</v>
      </c>
      <c r="BC78" s="0" t="str">
        <f aca="false">$AP78&amp;LEFT($AS78,1)</f>
        <v>720T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262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n">
        <f aca="false">IF($BC78=BM$14,$BH78,"")</f>
        <v>262</v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2</v>
      </c>
      <c r="C79" s="0" t="n">
        <v>2</v>
      </c>
      <c r="D79" s="0" t="n">
        <v>23</v>
      </c>
      <c r="E79" s="0" t="s">
        <v>96</v>
      </c>
      <c r="F79" s="0" t="n">
        <v>60.123</v>
      </c>
      <c r="G79" s="0" t="n">
        <v>1</v>
      </c>
      <c r="H79" s="0" t="s">
        <v>97</v>
      </c>
      <c r="I79" s="0" t="s">
        <v>98</v>
      </c>
      <c r="J79" s="0" t="n">
        <v>15084001</v>
      </c>
      <c r="K79" s="0" t="s">
        <v>81</v>
      </c>
      <c r="L79" s="0" t="n">
        <v>42801</v>
      </c>
      <c r="M79" s="12" t="n">
        <v>0.755868055555556</v>
      </c>
      <c r="N79" s="13" t="n">
        <v>0.339201388888889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3</v>
      </c>
      <c r="AA79" s="0" t="n">
        <v>1</v>
      </c>
      <c r="AB79" s="0" t="n">
        <v>32</v>
      </c>
      <c r="AN79" s="0" t="n">
        <v>1</v>
      </c>
      <c r="AO79" s="0" t="n">
        <v>1094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-2</v>
      </c>
      <c r="AW79" s="0" t="n">
        <v>2</v>
      </c>
      <c r="AX79" s="0" t="n">
        <v>371539</v>
      </c>
      <c r="AY79" s="0" t="s">
        <v>100</v>
      </c>
      <c r="AZ79" s="0" t="n">
        <v>218</v>
      </c>
      <c r="BA79" s="0" t="n">
        <v>371757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218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n">
        <f aca="false">IF($BC79=BL$14,$BH79,"")</f>
        <v>218</v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2</v>
      </c>
      <c r="C80" s="0" t="n">
        <v>2</v>
      </c>
      <c r="D80" s="0" t="n">
        <v>23</v>
      </c>
      <c r="E80" s="0" t="s">
        <v>96</v>
      </c>
      <c r="F80" s="0" t="n">
        <v>60.123</v>
      </c>
      <c r="G80" s="0" t="n">
        <v>1</v>
      </c>
      <c r="H80" s="0" t="s">
        <v>97</v>
      </c>
      <c r="I80" s="0" t="s">
        <v>98</v>
      </c>
      <c r="J80" s="0" t="n">
        <v>15084001</v>
      </c>
      <c r="K80" s="0" t="s">
        <v>81</v>
      </c>
      <c r="L80" s="0" t="n">
        <v>42801</v>
      </c>
      <c r="M80" s="12" t="n">
        <v>0.755868055555556</v>
      </c>
      <c r="N80" s="13" t="n">
        <v>0.339201388888889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13</v>
      </c>
      <c r="AA80" s="0" t="n">
        <v>1</v>
      </c>
      <c r="AB80" s="0" t="n">
        <v>33</v>
      </c>
      <c r="AN80" s="0" t="n">
        <v>2</v>
      </c>
      <c r="AO80" s="0" t="n">
        <v>1294</v>
      </c>
      <c r="AP80" s="0" t="n">
        <v>240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-5</v>
      </c>
      <c r="AW80" s="0" t="n">
        <v>5</v>
      </c>
      <c r="AX80" s="0" t="n">
        <v>374916</v>
      </c>
      <c r="AY80" s="0" t="s">
        <v>100</v>
      </c>
      <c r="AZ80" s="0" t="n">
        <v>299</v>
      </c>
      <c r="BA80" s="0" t="n">
        <v>375215</v>
      </c>
      <c r="BC80" s="0" t="str">
        <f aca="false">$AP80&amp;LEFT($AS80,1)</f>
        <v>240T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299</v>
      </c>
      <c r="BI80" s="1" t="n">
        <f aca="false">IF($BC80=BI$14,$BH80,"")</f>
        <v>299</v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2</v>
      </c>
      <c r="C81" s="0" t="n">
        <v>2</v>
      </c>
      <c r="D81" s="0" t="n">
        <v>23</v>
      </c>
      <c r="E81" s="0" t="s">
        <v>96</v>
      </c>
      <c r="F81" s="0" t="n">
        <v>60.123</v>
      </c>
      <c r="G81" s="0" t="n">
        <v>1</v>
      </c>
      <c r="H81" s="0" t="s">
        <v>97</v>
      </c>
      <c r="I81" s="0" t="s">
        <v>98</v>
      </c>
      <c r="J81" s="0" t="n">
        <v>15084001</v>
      </c>
      <c r="K81" s="0" t="s">
        <v>81</v>
      </c>
      <c r="L81" s="0" t="n">
        <v>42801</v>
      </c>
      <c r="M81" s="12" t="n">
        <v>0.755868055555556</v>
      </c>
      <c r="N81" s="13" t="n">
        <v>0.339201388888889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20</v>
      </c>
      <c r="AD81" s="0" t="n">
        <v>1</v>
      </c>
      <c r="AE81" s="0" t="n">
        <v>1</v>
      </c>
      <c r="AN81" s="0" t="n">
        <v>1</v>
      </c>
      <c r="AO81" s="0" t="n">
        <v>1038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-8</v>
      </c>
      <c r="AW81" s="0" t="n">
        <v>8</v>
      </c>
      <c r="AX81" s="0" t="n">
        <v>510355</v>
      </c>
      <c r="AY81" s="0" t="s">
        <v>100</v>
      </c>
      <c r="AZ81" s="0" t="n">
        <v>320</v>
      </c>
      <c r="BA81" s="0" t="n">
        <v>510675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320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320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2</v>
      </c>
      <c r="C82" s="0" t="n">
        <v>2</v>
      </c>
      <c r="D82" s="0" t="n">
        <v>23</v>
      </c>
      <c r="E82" s="0" t="s">
        <v>96</v>
      </c>
      <c r="F82" s="0" t="n">
        <v>60.123</v>
      </c>
      <c r="G82" s="0" t="n">
        <v>1</v>
      </c>
      <c r="H82" s="0" t="s">
        <v>97</v>
      </c>
      <c r="I82" s="0" t="s">
        <v>98</v>
      </c>
      <c r="J82" s="0" t="n">
        <v>15084001</v>
      </c>
      <c r="K82" s="0" t="s">
        <v>81</v>
      </c>
      <c r="L82" s="0" t="n">
        <v>42801</v>
      </c>
      <c r="M82" s="12" t="n">
        <v>0.755868055555556</v>
      </c>
      <c r="N82" s="13" t="n">
        <v>0.339201388888889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23</v>
      </c>
      <c r="AD82" s="0" t="n">
        <v>1</v>
      </c>
      <c r="AE82" s="0" t="n">
        <v>2</v>
      </c>
      <c r="AF82" s="0" t="n">
        <v>1</v>
      </c>
      <c r="AH82" s="0" t="n">
        <v>-3</v>
      </c>
      <c r="AI82" s="0" t="n">
        <v>3</v>
      </c>
      <c r="AJ82" s="0" t="n">
        <v>514180</v>
      </c>
      <c r="AL82" s="0" t="n">
        <v>0</v>
      </c>
      <c r="AM82" s="0" t="n">
        <v>0</v>
      </c>
      <c r="AN82" s="0" t="n">
        <v>8</v>
      </c>
      <c r="AO82" s="0" t="n">
        <v>1390</v>
      </c>
      <c r="AP82" s="0" t="n">
        <v>600</v>
      </c>
      <c r="AQ82" s="0" t="s">
        <v>87</v>
      </c>
      <c r="AR82" s="0" t="s">
        <v>40</v>
      </c>
      <c r="AS82" s="0" t="s">
        <v>88</v>
      </c>
      <c r="BC82" s="0" t="str">
        <f aca="false">$AP82&amp;LEFT($AS82,1)</f>
        <v>600C</v>
      </c>
      <c r="BD82" s="0" t="str">
        <f aca="false">AS82</f>
        <v>Catch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str">
        <f aca="false">IF($BD82="Catch","", IF($AZ82&lt;$BC$11,"",$AZ82))</f>
        <v/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2</v>
      </c>
      <c r="C83" s="0" t="n">
        <v>2</v>
      </c>
      <c r="D83" s="0" t="n">
        <v>23</v>
      </c>
      <c r="E83" s="0" t="s">
        <v>96</v>
      </c>
      <c r="F83" s="0" t="n">
        <v>60.123</v>
      </c>
      <c r="G83" s="0" t="n">
        <v>1</v>
      </c>
      <c r="H83" s="0" t="s">
        <v>97</v>
      </c>
      <c r="I83" s="0" t="s">
        <v>98</v>
      </c>
      <c r="J83" s="0" t="n">
        <v>15084001</v>
      </c>
      <c r="K83" s="0" t="s">
        <v>81</v>
      </c>
      <c r="L83" s="0" t="n">
        <v>42801</v>
      </c>
      <c r="M83" s="12" t="n">
        <v>0.755868055555556</v>
      </c>
      <c r="N83" s="13" t="n">
        <v>0.339201388888889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32</v>
      </c>
      <c r="AD83" s="0" t="n">
        <v>1</v>
      </c>
      <c r="AE83" s="0" t="n">
        <v>3</v>
      </c>
      <c r="AN83" s="0" t="n">
        <v>3</v>
      </c>
      <c r="AO83" s="0" t="n">
        <v>1182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2</v>
      </c>
      <c r="AW83" s="0" t="n">
        <v>-2</v>
      </c>
      <c r="AX83" s="0" t="n">
        <v>517557</v>
      </c>
      <c r="AY83" s="0" t="s">
        <v>100</v>
      </c>
      <c r="AZ83" s="0" t="n">
        <v>306</v>
      </c>
      <c r="BA83" s="0" t="n">
        <v>517863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306</v>
      </c>
      <c r="BI83" s="1" t="str">
        <f aca="false">IF($BC83=BI$14,$BH83,"")</f>
        <v/>
      </c>
      <c r="BJ83" s="1" t="n">
        <f aca="false">IF($BC83=BJ$14,$BH83,"")</f>
        <v>306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2</v>
      </c>
      <c r="C84" s="0" t="n">
        <v>2</v>
      </c>
      <c r="D84" s="0" t="n">
        <v>23</v>
      </c>
      <c r="E84" s="0" t="s">
        <v>96</v>
      </c>
      <c r="F84" s="0" t="n">
        <v>60.123</v>
      </c>
      <c r="G84" s="0" t="n">
        <v>1</v>
      </c>
      <c r="H84" s="0" t="s">
        <v>97</v>
      </c>
      <c r="I84" s="0" t="s">
        <v>98</v>
      </c>
      <c r="J84" s="0" t="n">
        <v>15084001</v>
      </c>
      <c r="K84" s="0" t="s">
        <v>81</v>
      </c>
      <c r="L84" s="0" t="n">
        <v>42801</v>
      </c>
      <c r="M84" s="12" t="n">
        <v>0.755868055555556</v>
      </c>
      <c r="N84" s="13" t="n">
        <v>0.339201388888889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30</v>
      </c>
      <c r="AD84" s="0" t="n">
        <v>1</v>
      </c>
      <c r="AE84" s="0" t="n">
        <v>4</v>
      </c>
      <c r="AN84" s="0" t="n">
        <v>2</v>
      </c>
      <c r="AO84" s="0" t="n">
        <v>1343</v>
      </c>
      <c r="AP84" s="0" t="n">
        <v>240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-1</v>
      </c>
      <c r="AW84" s="0" t="n">
        <v>1</v>
      </c>
      <c r="AX84" s="0" t="n">
        <v>520983</v>
      </c>
      <c r="AY84" s="0" t="s">
        <v>100</v>
      </c>
      <c r="AZ84" s="0" t="n">
        <v>300</v>
      </c>
      <c r="BA84" s="0" t="n">
        <v>521283</v>
      </c>
      <c r="BC84" s="0" t="str">
        <f aca="false">$AP84&amp;LEFT($AS84,1)</f>
        <v>240T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300</v>
      </c>
      <c r="BI84" s="1" t="n">
        <f aca="false">IF($BC84=BI$14,$BH84,"")</f>
        <v>300</v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2</v>
      </c>
      <c r="C85" s="0" t="n">
        <v>2</v>
      </c>
      <c r="D85" s="0" t="n">
        <v>23</v>
      </c>
      <c r="E85" s="0" t="s">
        <v>96</v>
      </c>
      <c r="F85" s="0" t="n">
        <v>60.123</v>
      </c>
      <c r="G85" s="0" t="n">
        <v>1</v>
      </c>
      <c r="H85" s="0" t="s">
        <v>97</v>
      </c>
      <c r="I85" s="0" t="s">
        <v>98</v>
      </c>
      <c r="J85" s="0" t="n">
        <v>15084001</v>
      </c>
      <c r="K85" s="0" t="s">
        <v>81</v>
      </c>
      <c r="L85" s="0" t="n">
        <v>42801</v>
      </c>
      <c r="M85" s="12" t="n">
        <v>0.755868055555556</v>
      </c>
      <c r="N85" s="13" t="n">
        <v>0.339201388888889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11</v>
      </c>
      <c r="AD85" s="0" t="n">
        <v>1</v>
      </c>
      <c r="AE85" s="0" t="n">
        <v>5</v>
      </c>
      <c r="AN85" s="0" t="n">
        <v>5</v>
      </c>
      <c r="AO85" s="0" t="n">
        <v>1259</v>
      </c>
      <c r="AP85" s="0" t="n">
        <v>720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-7</v>
      </c>
      <c r="AW85" s="0" t="n">
        <v>7</v>
      </c>
      <c r="AX85" s="0" t="n">
        <v>524808</v>
      </c>
      <c r="AY85" s="0" t="s">
        <v>100</v>
      </c>
      <c r="AZ85" s="0" t="n">
        <v>259</v>
      </c>
      <c r="BA85" s="0" t="n">
        <v>525067</v>
      </c>
      <c r="BC85" s="0" t="str">
        <f aca="false">$AP85&amp;LEFT($AS85,1)</f>
        <v>720T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259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n">
        <f aca="false">IF($BC85=BM$14,$BH85,"")</f>
        <v>259</v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2</v>
      </c>
      <c r="C86" s="0" t="n">
        <v>2</v>
      </c>
      <c r="D86" s="0" t="n">
        <v>23</v>
      </c>
      <c r="E86" s="0" t="s">
        <v>96</v>
      </c>
      <c r="F86" s="0" t="n">
        <v>60.123</v>
      </c>
      <c r="G86" s="0" t="n">
        <v>1</v>
      </c>
      <c r="H86" s="0" t="s">
        <v>97</v>
      </c>
      <c r="I86" s="0" t="s">
        <v>98</v>
      </c>
      <c r="J86" s="0" t="n">
        <v>15084001</v>
      </c>
      <c r="K86" s="0" t="s">
        <v>81</v>
      </c>
      <c r="L86" s="0" t="n">
        <v>42801</v>
      </c>
      <c r="M86" s="12" t="n">
        <v>0.755868055555556</v>
      </c>
      <c r="N86" s="13" t="n">
        <v>0.339201388888889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21</v>
      </c>
      <c r="AD86" s="0" t="n">
        <v>1</v>
      </c>
      <c r="AE86" s="0" t="n">
        <v>6</v>
      </c>
      <c r="AN86" s="0" t="n">
        <v>3</v>
      </c>
      <c r="AO86" s="0" t="n">
        <v>1214</v>
      </c>
      <c r="AP86" s="0" t="n">
        <v>360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-3</v>
      </c>
      <c r="AW86" s="0" t="n">
        <v>3</v>
      </c>
      <c r="AX86" s="0" t="n">
        <v>528218</v>
      </c>
      <c r="AY86" s="0" t="s">
        <v>100</v>
      </c>
      <c r="AZ86" s="0" t="n">
        <v>264</v>
      </c>
      <c r="BA86" s="0" t="n">
        <v>528482</v>
      </c>
      <c r="BC86" s="0" t="str">
        <f aca="false">$AP86&amp;LEFT($AS86,1)</f>
        <v>360T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264</v>
      </c>
      <c r="BI86" s="1" t="str">
        <f aca="false">IF($BC86=BI$14,$BH86,"")</f>
        <v/>
      </c>
      <c r="BJ86" s="1" t="n">
        <f aca="false">IF($BC86=BJ$14,$BH86,"")</f>
        <v>264</v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2</v>
      </c>
      <c r="C87" s="0" t="n">
        <v>2</v>
      </c>
      <c r="D87" s="0" t="n">
        <v>23</v>
      </c>
      <c r="E87" s="0" t="s">
        <v>96</v>
      </c>
      <c r="F87" s="0" t="n">
        <v>60.123</v>
      </c>
      <c r="G87" s="0" t="n">
        <v>1</v>
      </c>
      <c r="H87" s="0" t="s">
        <v>97</v>
      </c>
      <c r="I87" s="0" t="s">
        <v>98</v>
      </c>
      <c r="J87" s="0" t="n">
        <v>15084001</v>
      </c>
      <c r="K87" s="0" t="s">
        <v>81</v>
      </c>
      <c r="L87" s="0" t="n">
        <v>42801</v>
      </c>
      <c r="M87" s="12" t="n">
        <v>0.755868055555556</v>
      </c>
      <c r="N87" s="13" t="n">
        <v>0.339201388888889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25</v>
      </c>
      <c r="AD87" s="0" t="n">
        <v>1</v>
      </c>
      <c r="AE87" s="0" t="n">
        <v>7</v>
      </c>
      <c r="AN87" s="0" t="n">
        <v>1</v>
      </c>
      <c r="AO87" s="0" t="n">
        <v>1367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-5</v>
      </c>
      <c r="AW87" s="0" t="n">
        <v>5</v>
      </c>
      <c r="AX87" s="0" t="n">
        <v>532027</v>
      </c>
      <c r="AY87" s="0" t="s">
        <v>100</v>
      </c>
      <c r="AZ87" s="0" t="n">
        <v>235</v>
      </c>
      <c r="BA87" s="0" t="n">
        <v>532262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235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235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2</v>
      </c>
      <c r="C88" s="0" t="n">
        <v>2</v>
      </c>
      <c r="D88" s="0" t="n">
        <v>23</v>
      </c>
      <c r="E88" s="0" t="s">
        <v>96</v>
      </c>
      <c r="F88" s="0" t="n">
        <v>60.123</v>
      </c>
      <c r="G88" s="0" t="n">
        <v>1</v>
      </c>
      <c r="H88" s="0" t="s">
        <v>97</v>
      </c>
      <c r="I88" s="0" t="s">
        <v>98</v>
      </c>
      <c r="J88" s="0" t="n">
        <v>15084001</v>
      </c>
      <c r="K88" s="0" t="s">
        <v>81</v>
      </c>
      <c r="L88" s="0" t="n">
        <v>42801</v>
      </c>
      <c r="M88" s="12" t="n">
        <v>0.755868055555556</v>
      </c>
      <c r="N88" s="13" t="n">
        <v>0.339201388888889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7</v>
      </c>
      <c r="AD88" s="0" t="n">
        <v>1</v>
      </c>
      <c r="AE88" s="0" t="n">
        <v>8</v>
      </c>
      <c r="AN88" s="0" t="n">
        <v>1</v>
      </c>
      <c r="AO88" s="0" t="n">
        <v>1416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-8</v>
      </c>
      <c r="AW88" s="0" t="n">
        <v>8</v>
      </c>
      <c r="AX88" s="0" t="n">
        <v>535886</v>
      </c>
      <c r="AY88" s="0" t="s">
        <v>100</v>
      </c>
      <c r="AZ88" s="0" t="n">
        <v>219</v>
      </c>
      <c r="BA88" s="0" t="n">
        <v>536105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219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219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2</v>
      </c>
      <c r="C89" s="0" t="n">
        <v>2</v>
      </c>
      <c r="D89" s="0" t="n">
        <v>23</v>
      </c>
      <c r="E89" s="0" t="s">
        <v>96</v>
      </c>
      <c r="F89" s="0" t="n">
        <v>60.123</v>
      </c>
      <c r="G89" s="0" t="n">
        <v>1</v>
      </c>
      <c r="H89" s="0" t="s">
        <v>97</v>
      </c>
      <c r="I89" s="0" t="s">
        <v>98</v>
      </c>
      <c r="J89" s="0" t="n">
        <v>15084001</v>
      </c>
      <c r="K89" s="0" t="s">
        <v>81</v>
      </c>
      <c r="L89" s="0" t="n">
        <v>42801</v>
      </c>
      <c r="M89" s="12" t="n">
        <v>0.755868055555556</v>
      </c>
      <c r="N89" s="13" t="n">
        <v>0.339201388888889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14</v>
      </c>
      <c r="AD89" s="0" t="n">
        <v>1</v>
      </c>
      <c r="AE89" s="0" t="n">
        <v>9</v>
      </c>
      <c r="AF89" s="0" t="n">
        <v>1</v>
      </c>
      <c r="AH89" s="0" t="n">
        <v>-4</v>
      </c>
      <c r="AI89" s="0" t="n">
        <v>4</v>
      </c>
      <c r="AJ89" s="0" t="n">
        <v>539562</v>
      </c>
      <c r="AL89" s="0" t="n">
        <v>0</v>
      </c>
      <c r="AM89" s="0" t="n">
        <v>0</v>
      </c>
      <c r="AN89" s="0" t="n">
        <v>8</v>
      </c>
      <c r="AO89" s="0" t="n">
        <v>1240</v>
      </c>
      <c r="AP89" s="0" t="n">
        <v>600</v>
      </c>
      <c r="AQ89" s="0" t="s">
        <v>87</v>
      </c>
      <c r="AR89" s="0" t="s">
        <v>40</v>
      </c>
      <c r="AS89" s="0" t="s">
        <v>88</v>
      </c>
      <c r="BC89" s="0" t="str">
        <f aca="false">$AP89&amp;LEFT($AS89,1)</f>
        <v>600C</v>
      </c>
      <c r="BD89" s="0" t="str">
        <f aca="false">AS89</f>
        <v>Catch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str">
        <f aca="false">IF($BD89="Catch","", IF($AZ89&lt;$BC$11,"",$AZ89))</f>
        <v/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2</v>
      </c>
      <c r="C90" s="0" t="n">
        <v>2</v>
      </c>
      <c r="D90" s="0" t="n">
        <v>23</v>
      </c>
      <c r="E90" s="0" t="s">
        <v>96</v>
      </c>
      <c r="F90" s="0" t="n">
        <v>60.123</v>
      </c>
      <c r="G90" s="0" t="n">
        <v>1</v>
      </c>
      <c r="H90" s="0" t="s">
        <v>97</v>
      </c>
      <c r="I90" s="0" t="s">
        <v>98</v>
      </c>
      <c r="J90" s="0" t="n">
        <v>15084001</v>
      </c>
      <c r="K90" s="0" t="s">
        <v>81</v>
      </c>
      <c r="L90" s="0" t="n">
        <v>42801</v>
      </c>
      <c r="M90" s="12" t="n">
        <v>0.755868055555556</v>
      </c>
      <c r="N90" s="13" t="n">
        <v>0.339201388888889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33</v>
      </c>
      <c r="AD90" s="0" t="n">
        <v>1</v>
      </c>
      <c r="AE90" s="0" t="n">
        <v>10</v>
      </c>
      <c r="AN90" s="0" t="n">
        <v>6</v>
      </c>
      <c r="AO90" s="0" t="n">
        <v>1081</v>
      </c>
      <c r="AP90" s="0" t="n">
        <v>840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-1</v>
      </c>
      <c r="AW90" s="0" t="n">
        <v>1</v>
      </c>
      <c r="AX90" s="0" t="n">
        <v>543320</v>
      </c>
      <c r="AY90" s="0" t="s">
        <v>100</v>
      </c>
      <c r="AZ90" s="0" t="n">
        <v>350</v>
      </c>
      <c r="BA90" s="0" t="n">
        <v>543670</v>
      </c>
      <c r="BC90" s="0" t="str">
        <f aca="false">$AP90&amp;LEFT($AS90,1)</f>
        <v>840T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350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n">
        <f aca="false">IF($BC90=BN$14,$BH90,"")</f>
        <v>350</v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2</v>
      </c>
      <c r="C91" s="0" t="n">
        <v>2</v>
      </c>
      <c r="D91" s="0" t="n">
        <v>23</v>
      </c>
      <c r="E91" s="0" t="s">
        <v>96</v>
      </c>
      <c r="F91" s="0" t="n">
        <v>60.123</v>
      </c>
      <c r="G91" s="0" t="n">
        <v>1</v>
      </c>
      <c r="H91" s="0" t="s">
        <v>97</v>
      </c>
      <c r="I91" s="0" t="s">
        <v>98</v>
      </c>
      <c r="J91" s="0" t="n">
        <v>15084001</v>
      </c>
      <c r="K91" s="0" t="s">
        <v>81</v>
      </c>
      <c r="L91" s="0" t="n">
        <v>42801</v>
      </c>
      <c r="M91" s="12" t="n">
        <v>0.755868055555556</v>
      </c>
      <c r="N91" s="13" t="n">
        <v>0.339201388888889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6</v>
      </c>
      <c r="AD91" s="0" t="n">
        <v>1</v>
      </c>
      <c r="AE91" s="0" t="n">
        <v>11</v>
      </c>
      <c r="AN91" s="0" t="n">
        <v>5</v>
      </c>
      <c r="AO91" s="0" t="n">
        <v>1412</v>
      </c>
      <c r="AP91" s="0" t="n">
        <v>720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-5</v>
      </c>
      <c r="AW91" s="0" t="n">
        <v>5</v>
      </c>
      <c r="AX91" s="0" t="n">
        <v>547296</v>
      </c>
      <c r="AY91" s="0" t="s">
        <v>100</v>
      </c>
      <c r="AZ91" s="0" t="n">
        <v>256</v>
      </c>
      <c r="BA91" s="0" t="n">
        <v>547552</v>
      </c>
      <c r="BC91" s="0" t="str">
        <f aca="false">$AP91&amp;LEFT($AS91,1)</f>
        <v>720T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256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n">
        <f aca="false">IF($BC91=BM$14,$BH91,"")</f>
        <v>256</v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2</v>
      </c>
      <c r="C92" s="0" t="n">
        <v>2</v>
      </c>
      <c r="D92" s="0" t="n">
        <v>23</v>
      </c>
      <c r="E92" s="0" t="s">
        <v>96</v>
      </c>
      <c r="F92" s="0" t="n">
        <v>60.123</v>
      </c>
      <c r="G92" s="0" t="n">
        <v>1</v>
      </c>
      <c r="H92" s="0" t="s">
        <v>97</v>
      </c>
      <c r="I92" s="0" t="s">
        <v>98</v>
      </c>
      <c r="J92" s="0" t="n">
        <v>15084001</v>
      </c>
      <c r="K92" s="0" t="s">
        <v>81</v>
      </c>
      <c r="L92" s="0" t="n">
        <v>42801</v>
      </c>
      <c r="M92" s="12" t="n">
        <v>0.755868055555556</v>
      </c>
      <c r="N92" s="13" t="n">
        <v>0.339201388888889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22</v>
      </c>
      <c r="AD92" s="0" t="n">
        <v>1</v>
      </c>
      <c r="AE92" s="0" t="n">
        <v>12</v>
      </c>
      <c r="AN92" s="0" t="n">
        <v>1</v>
      </c>
      <c r="AO92" s="0" t="n">
        <v>1318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-6</v>
      </c>
      <c r="AW92" s="0" t="n">
        <v>6</v>
      </c>
      <c r="AX92" s="0" t="n">
        <v>551055</v>
      </c>
      <c r="AY92" s="0" t="s">
        <v>100</v>
      </c>
      <c r="AZ92" s="0" t="n">
        <v>239</v>
      </c>
      <c r="BA92" s="0" t="n">
        <v>551294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239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239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2</v>
      </c>
      <c r="C93" s="0" t="n">
        <v>2</v>
      </c>
      <c r="D93" s="0" t="n">
        <v>23</v>
      </c>
      <c r="E93" s="0" t="s">
        <v>96</v>
      </c>
      <c r="F93" s="0" t="n">
        <v>60.123</v>
      </c>
      <c r="G93" s="0" t="n">
        <v>1</v>
      </c>
      <c r="H93" s="0" t="s">
        <v>97</v>
      </c>
      <c r="I93" s="0" t="s">
        <v>98</v>
      </c>
      <c r="J93" s="0" t="n">
        <v>15084001</v>
      </c>
      <c r="K93" s="0" t="s">
        <v>81</v>
      </c>
      <c r="L93" s="0" t="n">
        <v>42801</v>
      </c>
      <c r="M93" s="12" t="n">
        <v>0.755868055555556</v>
      </c>
      <c r="N93" s="13" t="n">
        <v>0.339201388888889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</v>
      </c>
      <c r="AD93" s="0" t="n">
        <v>1</v>
      </c>
      <c r="AE93" s="0" t="n">
        <v>13</v>
      </c>
      <c r="AN93" s="0" t="n">
        <v>1</v>
      </c>
      <c r="AO93" s="0" t="n">
        <v>1269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-6</v>
      </c>
      <c r="AW93" s="0" t="n">
        <v>6</v>
      </c>
      <c r="AX93" s="0" t="n">
        <v>554764</v>
      </c>
      <c r="AY93" s="0" t="s">
        <v>100</v>
      </c>
      <c r="AZ93" s="0" t="n">
        <v>263</v>
      </c>
      <c r="BA93" s="0" t="n">
        <v>555027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263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263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2</v>
      </c>
      <c r="C94" s="0" t="n">
        <v>2</v>
      </c>
      <c r="D94" s="0" t="n">
        <v>23</v>
      </c>
      <c r="E94" s="0" t="s">
        <v>96</v>
      </c>
      <c r="F94" s="0" t="n">
        <v>60.123</v>
      </c>
      <c r="G94" s="0" t="n">
        <v>1</v>
      </c>
      <c r="H94" s="0" t="s">
        <v>97</v>
      </c>
      <c r="I94" s="0" t="s">
        <v>98</v>
      </c>
      <c r="J94" s="0" t="n">
        <v>15084001</v>
      </c>
      <c r="K94" s="0" t="s">
        <v>81</v>
      </c>
      <c r="L94" s="0" t="n">
        <v>42801</v>
      </c>
      <c r="M94" s="12" t="n">
        <v>0.755868055555556</v>
      </c>
      <c r="N94" s="13" t="n">
        <v>0.339201388888889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31</v>
      </c>
      <c r="AD94" s="0" t="n">
        <v>1</v>
      </c>
      <c r="AE94" s="0" t="n">
        <v>14</v>
      </c>
      <c r="AN94" s="0" t="n">
        <v>4</v>
      </c>
      <c r="AO94" s="0" t="n">
        <v>1438</v>
      </c>
      <c r="AP94" s="0" t="n">
        <v>480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-7</v>
      </c>
      <c r="AW94" s="0" t="n">
        <v>7</v>
      </c>
      <c r="AX94" s="0" t="n">
        <v>558523</v>
      </c>
      <c r="AY94" s="0" t="s">
        <v>100</v>
      </c>
      <c r="AZ94" s="0" t="n">
        <v>243</v>
      </c>
      <c r="BA94" s="0" t="n">
        <v>558766</v>
      </c>
      <c r="BC94" s="0" t="str">
        <f aca="false">$AP94&amp;LEFT($AS94,1)</f>
        <v>480T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243</v>
      </c>
      <c r="BI94" s="1" t="str">
        <f aca="false">IF($BC94=BI$14,$BH94,"")</f>
        <v/>
      </c>
      <c r="BJ94" s="1" t="str">
        <f aca="false">IF($BC94=BJ$14,$BH94,"")</f>
        <v/>
      </c>
      <c r="BK94" s="1" t="n">
        <f aca="false">IF($BC94=BK$14,$BH94,"")</f>
        <v>243</v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2</v>
      </c>
      <c r="C95" s="0" t="n">
        <v>2</v>
      </c>
      <c r="D95" s="0" t="n">
        <v>23</v>
      </c>
      <c r="E95" s="0" t="s">
        <v>96</v>
      </c>
      <c r="F95" s="0" t="n">
        <v>60.123</v>
      </c>
      <c r="G95" s="0" t="n">
        <v>1</v>
      </c>
      <c r="H95" s="0" t="s">
        <v>97</v>
      </c>
      <c r="I95" s="0" t="s">
        <v>98</v>
      </c>
      <c r="J95" s="0" t="n">
        <v>15084001</v>
      </c>
      <c r="K95" s="0" t="s">
        <v>81</v>
      </c>
      <c r="L95" s="0" t="n">
        <v>42801</v>
      </c>
      <c r="M95" s="12" t="n">
        <v>0.755868055555556</v>
      </c>
      <c r="N95" s="13" t="n">
        <v>0.339201388888889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18</v>
      </c>
      <c r="AD95" s="0" t="n">
        <v>1</v>
      </c>
      <c r="AE95" s="0" t="n">
        <v>15</v>
      </c>
      <c r="AN95" s="0" t="n">
        <v>5</v>
      </c>
      <c r="AO95" s="0" t="n">
        <v>1154</v>
      </c>
      <c r="AP95" s="0" t="n">
        <v>720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-2</v>
      </c>
      <c r="AW95" s="0" t="n">
        <v>2</v>
      </c>
      <c r="AX95" s="0" t="n">
        <v>562232</v>
      </c>
      <c r="AY95" s="0" t="s">
        <v>100</v>
      </c>
      <c r="AZ95" s="0" t="n">
        <v>211</v>
      </c>
      <c r="BA95" s="0" t="n">
        <v>562443</v>
      </c>
      <c r="BC95" s="0" t="str">
        <f aca="false">$AP95&amp;LEFT($AS95,1)</f>
        <v>720T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211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n">
        <f aca="false">IF($BC95=BM$14,$BH95,"")</f>
        <v>211</v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2</v>
      </c>
      <c r="C96" s="0" t="n">
        <v>2</v>
      </c>
      <c r="D96" s="0" t="n">
        <v>23</v>
      </c>
      <c r="E96" s="0" t="s">
        <v>96</v>
      </c>
      <c r="F96" s="0" t="n">
        <v>60.123</v>
      </c>
      <c r="G96" s="0" t="n">
        <v>1</v>
      </c>
      <c r="H96" s="0" t="s">
        <v>97</v>
      </c>
      <c r="I96" s="0" t="s">
        <v>98</v>
      </c>
      <c r="J96" s="0" t="n">
        <v>15084001</v>
      </c>
      <c r="K96" s="0" t="s">
        <v>81</v>
      </c>
      <c r="L96" s="0" t="n">
        <v>42801</v>
      </c>
      <c r="M96" s="12" t="n">
        <v>0.755868055555556</v>
      </c>
      <c r="N96" s="13" t="n">
        <v>0.339201388888889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17</v>
      </c>
      <c r="AD96" s="0" t="n">
        <v>1</v>
      </c>
      <c r="AE96" s="0" t="n">
        <v>16</v>
      </c>
      <c r="AN96" s="0" t="n">
        <v>7</v>
      </c>
      <c r="AO96" s="0" t="n">
        <v>1150</v>
      </c>
      <c r="AP96" s="0" t="n">
        <v>960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-10</v>
      </c>
      <c r="AW96" s="0" t="n">
        <v>10</v>
      </c>
      <c r="AX96" s="0" t="n">
        <v>566190</v>
      </c>
      <c r="AY96" s="0" t="s">
        <v>100</v>
      </c>
      <c r="AZ96" s="0" t="n">
        <v>249</v>
      </c>
      <c r="BA96" s="0" t="n">
        <v>566439</v>
      </c>
      <c r="BC96" s="0" t="str">
        <f aca="false">$AP96&amp;LEFT($AS96,1)</f>
        <v>960T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249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n">
        <f aca="false">IF($BC96=BO$14,$BH96,"")</f>
        <v>249</v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2</v>
      </c>
      <c r="C97" s="0" t="n">
        <v>2</v>
      </c>
      <c r="D97" s="0" t="n">
        <v>23</v>
      </c>
      <c r="E97" s="0" t="s">
        <v>96</v>
      </c>
      <c r="F97" s="0" t="n">
        <v>60.123</v>
      </c>
      <c r="G97" s="0" t="n">
        <v>1</v>
      </c>
      <c r="H97" s="0" t="s">
        <v>97</v>
      </c>
      <c r="I97" s="0" t="s">
        <v>98</v>
      </c>
      <c r="J97" s="0" t="n">
        <v>15084001</v>
      </c>
      <c r="K97" s="0" t="s">
        <v>81</v>
      </c>
      <c r="L97" s="0" t="n">
        <v>42801</v>
      </c>
      <c r="M97" s="12" t="n">
        <v>0.755868055555556</v>
      </c>
      <c r="N97" s="13" t="n">
        <v>0.339201388888889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28</v>
      </c>
      <c r="AD97" s="0" t="n">
        <v>1</v>
      </c>
      <c r="AE97" s="0" t="n">
        <v>17</v>
      </c>
      <c r="AN97" s="0" t="n">
        <v>6</v>
      </c>
      <c r="AO97" s="0" t="n">
        <v>1308</v>
      </c>
      <c r="AP97" s="0" t="n">
        <v>840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3</v>
      </c>
      <c r="AW97" s="0" t="n">
        <v>-3</v>
      </c>
      <c r="AX97" s="0" t="n">
        <v>570165</v>
      </c>
      <c r="AY97" s="0" t="s">
        <v>100</v>
      </c>
      <c r="AZ97" s="0" t="n">
        <v>259</v>
      </c>
      <c r="BA97" s="0" t="n">
        <v>570424</v>
      </c>
      <c r="BC97" s="0" t="str">
        <f aca="false">$AP97&amp;LEFT($AS97,1)</f>
        <v>840T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259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n">
        <f aca="false">IF($BC97=BN$14,$BH97,"")</f>
        <v>259</v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2</v>
      </c>
      <c r="C98" s="0" t="n">
        <v>2</v>
      </c>
      <c r="D98" s="0" t="n">
        <v>23</v>
      </c>
      <c r="E98" s="0" t="s">
        <v>96</v>
      </c>
      <c r="F98" s="0" t="n">
        <v>60.123</v>
      </c>
      <c r="G98" s="0" t="n">
        <v>1</v>
      </c>
      <c r="H98" s="0" t="s">
        <v>97</v>
      </c>
      <c r="I98" s="0" t="s">
        <v>98</v>
      </c>
      <c r="J98" s="0" t="n">
        <v>15084001</v>
      </c>
      <c r="K98" s="0" t="s">
        <v>81</v>
      </c>
      <c r="L98" s="0" t="n">
        <v>42801</v>
      </c>
      <c r="M98" s="12" t="n">
        <v>0.755868055555556</v>
      </c>
      <c r="N98" s="13" t="n">
        <v>0.339201388888889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29</v>
      </c>
      <c r="AD98" s="0" t="n">
        <v>1</v>
      </c>
      <c r="AE98" s="0" t="n">
        <v>18</v>
      </c>
      <c r="AN98" s="0" t="n">
        <v>4</v>
      </c>
      <c r="AO98" s="0" t="n">
        <v>1345</v>
      </c>
      <c r="AP98" s="0" t="n">
        <v>480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-8</v>
      </c>
      <c r="AW98" s="0" t="n">
        <v>8</v>
      </c>
      <c r="AX98" s="0" t="n">
        <v>573841</v>
      </c>
      <c r="AY98" s="0" t="s">
        <v>100</v>
      </c>
      <c r="AZ98" s="0" t="n">
        <v>279</v>
      </c>
      <c r="BA98" s="0" t="n">
        <v>574120</v>
      </c>
      <c r="BC98" s="0" t="str">
        <f aca="false">$AP98&amp;LEFT($AS98,1)</f>
        <v>480T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279</v>
      </c>
      <c r="BI98" s="1" t="str">
        <f aca="false">IF($BC98=BI$14,$BH98,"")</f>
        <v/>
      </c>
      <c r="BJ98" s="1" t="str">
        <f aca="false">IF($BC98=BJ$14,$BH98,"")</f>
        <v/>
      </c>
      <c r="BK98" s="1" t="n">
        <f aca="false">IF($BC98=BK$14,$BH98,"")</f>
        <v>279</v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2</v>
      </c>
      <c r="C99" s="0" t="n">
        <v>2</v>
      </c>
      <c r="D99" s="0" t="n">
        <v>23</v>
      </c>
      <c r="E99" s="0" t="s">
        <v>96</v>
      </c>
      <c r="F99" s="0" t="n">
        <v>60.123</v>
      </c>
      <c r="G99" s="0" t="n">
        <v>1</v>
      </c>
      <c r="H99" s="0" t="s">
        <v>97</v>
      </c>
      <c r="I99" s="0" t="s">
        <v>98</v>
      </c>
      <c r="J99" s="0" t="n">
        <v>15084001</v>
      </c>
      <c r="K99" s="0" t="s">
        <v>81</v>
      </c>
      <c r="L99" s="0" t="n">
        <v>42801</v>
      </c>
      <c r="M99" s="12" t="n">
        <v>0.755868055555556</v>
      </c>
      <c r="N99" s="13" t="n">
        <v>0.339201388888889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5</v>
      </c>
      <c r="AD99" s="0" t="n">
        <v>1</v>
      </c>
      <c r="AE99" s="0" t="n">
        <v>19</v>
      </c>
      <c r="AF99" s="0" t="n">
        <v>1</v>
      </c>
      <c r="AH99" s="0" t="n">
        <v>-9</v>
      </c>
      <c r="AI99" s="0" t="n">
        <v>9</v>
      </c>
      <c r="AJ99" s="0" t="n">
        <v>577750</v>
      </c>
      <c r="AL99" s="0" t="n">
        <v>0</v>
      </c>
      <c r="AM99" s="0" t="n">
        <v>0</v>
      </c>
      <c r="AN99" s="0" t="n">
        <v>8</v>
      </c>
      <c r="AO99" s="0" t="n">
        <v>1468</v>
      </c>
      <c r="AP99" s="0" t="n">
        <v>600</v>
      </c>
      <c r="AQ99" s="0" t="s">
        <v>87</v>
      </c>
      <c r="AR99" s="0" t="s">
        <v>40</v>
      </c>
      <c r="AS99" s="0" t="s">
        <v>88</v>
      </c>
      <c r="BC99" s="0" t="str">
        <f aca="false">$AP99&amp;LEFT($AS99,1)</f>
        <v>600C</v>
      </c>
      <c r="BD99" s="0" t="str">
        <f aca="false">AS99</f>
        <v>Catch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str">
        <f aca="false">IF($BD99="Catch","", IF($AZ99&lt;$BC$11,"",$AZ99))</f>
        <v/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2</v>
      </c>
      <c r="C100" s="0" t="n">
        <v>2</v>
      </c>
      <c r="D100" s="0" t="n">
        <v>23</v>
      </c>
      <c r="E100" s="0" t="s">
        <v>96</v>
      </c>
      <c r="F100" s="0" t="n">
        <v>60.123</v>
      </c>
      <c r="G100" s="0" t="n">
        <v>1</v>
      </c>
      <c r="H100" s="0" t="s">
        <v>97</v>
      </c>
      <c r="I100" s="0" t="s">
        <v>98</v>
      </c>
      <c r="J100" s="0" t="n">
        <v>15084001</v>
      </c>
      <c r="K100" s="0" t="s">
        <v>81</v>
      </c>
      <c r="L100" s="0" t="n">
        <v>42801</v>
      </c>
      <c r="M100" s="12" t="n">
        <v>0.755868055555556</v>
      </c>
      <c r="N100" s="13" t="n">
        <v>0.339201388888889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27</v>
      </c>
      <c r="AD100" s="0" t="n">
        <v>1</v>
      </c>
      <c r="AE100" s="0" t="n">
        <v>20</v>
      </c>
      <c r="AN100" s="0" t="n">
        <v>2</v>
      </c>
      <c r="AO100" s="0" t="n">
        <v>1184</v>
      </c>
      <c r="AP100" s="0" t="n">
        <v>240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-5</v>
      </c>
      <c r="AW100" s="0" t="n">
        <v>5</v>
      </c>
      <c r="AX100" s="0" t="n">
        <v>581010</v>
      </c>
      <c r="AY100" s="0" t="s">
        <v>100</v>
      </c>
      <c r="AZ100" s="0" t="n">
        <v>457</v>
      </c>
      <c r="BA100" s="0" t="n">
        <v>581467</v>
      </c>
      <c r="BC100" s="0" t="str">
        <f aca="false">$AP100&amp;LEFT($AS100,1)</f>
        <v>240T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457</v>
      </c>
      <c r="BI100" s="1" t="n">
        <f aca="false">IF($BC100=BI$14,$BH100,"")</f>
        <v>457</v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2</v>
      </c>
      <c r="C101" s="0" t="n">
        <v>2</v>
      </c>
      <c r="D101" s="0" t="n">
        <v>23</v>
      </c>
      <c r="E101" s="0" t="s">
        <v>96</v>
      </c>
      <c r="F101" s="0" t="n">
        <v>60.123</v>
      </c>
      <c r="G101" s="0" t="n">
        <v>1</v>
      </c>
      <c r="H101" s="0" t="s">
        <v>97</v>
      </c>
      <c r="I101" s="0" t="s">
        <v>98</v>
      </c>
      <c r="J101" s="0" t="n">
        <v>15084001</v>
      </c>
      <c r="K101" s="0" t="s">
        <v>81</v>
      </c>
      <c r="L101" s="0" t="n">
        <v>42801</v>
      </c>
      <c r="M101" s="12" t="n">
        <v>0.755868055555556</v>
      </c>
      <c r="N101" s="13" t="n">
        <v>0.339201388888889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24</v>
      </c>
      <c r="AD101" s="0" t="n">
        <v>1</v>
      </c>
      <c r="AE101" s="0" t="n">
        <v>21</v>
      </c>
      <c r="AN101" s="0" t="n">
        <v>1</v>
      </c>
      <c r="AO101" s="0" t="n">
        <v>1455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-2</v>
      </c>
      <c r="AW101" s="0" t="n">
        <v>2</v>
      </c>
      <c r="AX101" s="0" t="n">
        <v>584902</v>
      </c>
      <c r="AY101" s="0" t="s">
        <v>100</v>
      </c>
      <c r="AZ101" s="0" t="n">
        <v>320</v>
      </c>
      <c r="BA101" s="0" t="n">
        <v>585222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320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320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2</v>
      </c>
      <c r="C102" s="0" t="n">
        <v>2</v>
      </c>
      <c r="D102" s="0" t="n">
        <v>23</v>
      </c>
      <c r="E102" s="0" t="s">
        <v>96</v>
      </c>
      <c r="F102" s="0" t="n">
        <v>60.123</v>
      </c>
      <c r="G102" s="0" t="n">
        <v>1</v>
      </c>
      <c r="H102" s="0" t="s">
        <v>97</v>
      </c>
      <c r="I102" s="0" t="s">
        <v>98</v>
      </c>
      <c r="J102" s="0" t="n">
        <v>15084001</v>
      </c>
      <c r="K102" s="0" t="s">
        <v>81</v>
      </c>
      <c r="L102" s="0" t="n">
        <v>42801</v>
      </c>
      <c r="M102" s="12" t="n">
        <v>0.755868055555556</v>
      </c>
      <c r="N102" s="13" t="n">
        <v>0.339201388888889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12</v>
      </c>
      <c r="AD102" s="0" t="n">
        <v>1</v>
      </c>
      <c r="AE102" s="0" t="n">
        <v>22</v>
      </c>
      <c r="AN102" s="0" t="n">
        <v>1</v>
      </c>
      <c r="AO102" s="0" t="n">
        <v>1059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4</v>
      </c>
      <c r="AW102" s="0" t="n">
        <v>-4</v>
      </c>
      <c r="AX102" s="0" t="n">
        <v>588395</v>
      </c>
      <c r="AY102" s="0" t="s">
        <v>100</v>
      </c>
      <c r="AZ102" s="0" t="n">
        <v>263</v>
      </c>
      <c r="BA102" s="0" t="n">
        <v>588658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263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263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2</v>
      </c>
      <c r="C103" s="0" t="n">
        <v>2</v>
      </c>
      <c r="D103" s="0" t="n">
        <v>23</v>
      </c>
      <c r="E103" s="0" t="s">
        <v>96</v>
      </c>
      <c r="F103" s="0" t="n">
        <v>60.123</v>
      </c>
      <c r="G103" s="0" t="n">
        <v>1</v>
      </c>
      <c r="H103" s="0" t="s">
        <v>97</v>
      </c>
      <c r="I103" s="0" t="s">
        <v>98</v>
      </c>
      <c r="J103" s="0" t="n">
        <v>15084001</v>
      </c>
      <c r="K103" s="0" t="s">
        <v>81</v>
      </c>
      <c r="L103" s="0" t="n">
        <v>42801</v>
      </c>
      <c r="M103" s="12" t="n">
        <v>0.755868055555556</v>
      </c>
      <c r="N103" s="13" t="n">
        <v>0.339201388888889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8</v>
      </c>
      <c r="AD103" s="0" t="n">
        <v>1</v>
      </c>
      <c r="AE103" s="0" t="n">
        <v>23</v>
      </c>
      <c r="AN103" s="0" t="n">
        <v>7</v>
      </c>
      <c r="AO103" s="0" t="n">
        <v>1453</v>
      </c>
      <c r="AP103" s="0" t="n">
        <v>960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-1</v>
      </c>
      <c r="AW103" s="0" t="n">
        <v>1</v>
      </c>
      <c r="AX103" s="0" t="n">
        <v>592653</v>
      </c>
      <c r="AY103" s="0" t="s">
        <v>100</v>
      </c>
      <c r="AZ103" s="0" t="n">
        <v>226</v>
      </c>
      <c r="BA103" s="0" t="n">
        <v>592879</v>
      </c>
      <c r="BC103" s="0" t="str">
        <f aca="false">$AP103&amp;LEFT($AS103,1)</f>
        <v>960T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226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n">
        <f aca="false">IF($BC103=BO$14,$BH103,"")</f>
        <v>226</v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2</v>
      </c>
      <c r="C104" s="0" t="n">
        <v>2</v>
      </c>
      <c r="D104" s="0" t="n">
        <v>23</v>
      </c>
      <c r="E104" s="0" t="s">
        <v>96</v>
      </c>
      <c r="F104" s="0" t="n">
        <v>60.123</v>
      </c>
      <c r="G104" s="0" t="n">
        <v>1</v>
      </c>
      <c r="H104" s="0" t="s">
        <v>97</v>
      </c>
      <c r="I104" s="0" t="s">
        <v>98</v>
      </c>
      <c r="J104" s="0" t="n">
        <v>15084001</v>
      </c>
      <c r="K104" s="0" t="s">
        <v>81</v>
      </c>
      <c r="L104" s="0" t="n">
        <v>42801</v>
      </c>
      <c r="M104" s="12" t="n">
        <v>0.755868055555556</v>
      </c>
      <c r="N104" s="13" t="n">
        <v>0.339201388888889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3</v>
      </c>
      <c r="AD104" s="0" t="n">
        <v>1</v>
      </c>
      <c r="AE104" s="0" t="n">
        <v>24</v>
      </c>
      <c r="AN104" s="0" t="n">
        <v>4</v>
      </c>
      <c r="AO104" s="0" t="n">
        <v>1433</v>
      </c>
      <c r="AP104" s="0" t="n">
        <v>480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-7</v>
      </c>
      <c r="AW104" s="0" t="n">
        <v>7</v>
      </c>
      <c r="AX104" s="0" t="n">
        <v>596412</v>
      </c>
      <c r="AY104" s="0" t="s">
        <v>100</v>
      </c>
      <c r="AZ104" s="0" t="n">
        <v>283</v>
      </c>
      <c r="BA104" s="0" t="n">
        <v>596695</v>
      </c>
      <c r="BC104" s="0" t="str">
        <f aca="false">$AP104&amp;LEFT($AS104,1)</f>
        <v>480T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283</v>
      </c>
      <c r="BI104" s="1" t="str">
        <f aca="false">IF($BC104=BI$14,$BH104,"")</f>
        <v/>
      </c>
      <c r="BJ104" s="1" t="str">
        <f aca="false">IF($BC104=BJ$14,$BH104,"")</f>
        <v/>
      </c>
      <c r="BK104" s="1" t="n">
        <f aca="false">IF($BC104=BK$14,$BH104,"")</f>
        <v>283</v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2</v>
      </c>
      <c r="C105" s="0" t="n">
        <v>2</v>
      </c>
      <c r="D105" s="0" t="n">
        <v>23</v>
      </c>
      <c r="E105" s="0" t="s">
        <v>96</v>
      </c>
      <c r="F105" s="0" t="n">
        <v>60.123</v>
      </c>
      <c r="G105" s="0" t="n">
        <v>1</v>
      </c>
      <c r="H105" s="0" t="s">
        <v>97</v>
      </c>
      <c r="I105" s="0" t="s">
        <v>98</v>
      </c>
      <c r="J105" s="0" t="n">
        <v>15084001</v>
      </c>
      <c r="K105" s="0" t="s">
        <v>81</v>
      </c>
      <c r="L105" s="0" t="n">
        <v>42801</v>
      </c>
      <c r="M105" s="12" t="n">
        <v>0.755868055555556</v>
      </c>
      <c r="N105" s="13" t="n">
        <v>0.339201388888889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9</v>
      </c>
      <c r="AD105" s="0" t="n">
        <v>1</v>
      </c>
      <c r="AE105" s="0" t="n">
        <v>25</v>
      </c>
      <c r="AN105" s="0" t="n">
        <v>2</v>
      </c>
      <c r="AO105" s="0" t="n">
        <v>1131</v>
      </c>
      <c r="AP105" s="0" t="n">
        <v>240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-6</v>
      </c>
      <c r="AW105" s="0" t="n">
        <v>6</v>
      </c>
      <c r="AX105" s="0" t="n">
        <v>599622</v>
      </c>
      <c r="AY105" s="0" t="s">
        <v>100</v>
      </c>
      <c r="AZ105" s="0" t="n">
        <v>331</v>
      </c>
      <c r="BA105" s="0" t="n">
        <v>599953</v>
      </c>
      <c r="BC105" s="0" t="str">
        <f aca="false">$AP105&amp;LEFT($AS105,1)</f>
        <v>240T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331</v>
      </c>
      <c r="BI105" s="1" t="n">
        <f aca="false">IF($BC105=BI$14,$BH105,"")</f>
        <v>331</v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2</v>
      </c>
      <c r="C106" s="0" t="n">
        <v>2</v>
      </c>
      <c r="D106" s="0" t="n">
        <v>23</v>
      </c>
      <c r="E106" s="0" t="s">
        <v>96</v>
      </c>
      <c r="F106" s="0" t="n">
        <v>60.123</v>
      </c>
      <c r="G106" s="0" t="n">
        <v>1</v>
      </c>
      <c r="H106" s="0" t="s">
        <v>97</v>
      </c>
      <c r="I106" s="0" t="s">
        <v>98</v>
      </c>
      <c r="J106" s="0" t="n">
        <v>15084001</v>
      </c>
      <c r="K106" s="0" t="s">
        <v>81</v>
      </c>
      <c r="L106" s="0" t="n">
        <v>42801</v>
      </c>
      <c r="M106" s="12" t="n">
        <v>0.755868055555556</v>
      </c>
      <c r="N106" s="13" t="n">
        <v>0.339201388888889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16</v>
      </c>
      <c r="AD106" s="0" t="n">
        <v>1</v>
      </c>
      <c r="AE106" s="0" t="n">
        <v>26</v>
      </c>
      <c r="AN106" s="0" t="n">
        <v>1</v>
      </c>
      <c r="AO106" s="0" t="n">
        <v>1096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4</v>
      </c>
      <c r="AW106" s="0" t="n">
        <v>-4</v>
      </c>
      <c r="AX106" s="0" t="n">
        <v>603148</v>
      </c>
      <c r="AY106" s="0" t="s">
        <v>100</v>
      </c>
      <c r="AZ106" s="0" t="n">
        <v>216</v>
      </c>
      <c r="BA106" s="0" t="n">
        <v>603364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216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216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2</v>
      </c>
      <c r="C107" s="0" t="n">
        <v>2</v>
      </c>
      <c r="D107" s="0" t="n">
        <v>23</v>
      </c>
      <c r="E107" s="0" t="s">
        <v>96</v>
      </c>
      <c r="F107" s="0" t="n">
        <v>60.123</v>
      </c>
      <c r="G107" s="0" t="n">
        <v>1</v>
      </c>
      <c r="H107" s="0" t="s">
        <v>97</v>
      </c>
      <c r="I107" s="0" t="s">
        <v>98</v>
      </c>
      <c r="J107" s="0" t="n">
        <v>15084001</v>
      </c>
      <c r="K107" s="0" t="s">
        <v>81</v>
      </c>
      <c r="L107" s="0" t="n">
        <v>42801</v>
      </c>
      <c r="M107" s="12" t="n">
        <v>0.755868055555556</v>
      </c>
      <c r="N107" s="13" t="n">
        <v>0.339201388888889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10</v>
      </c>
      <c r="AD107" s="0" t="n">
        <v>1</v>
      </c>
      <c r="AE107" s="0" t="n">
        <v>27</v>
      </c>
      <c r="AN107" s="0" t="n">
        <v>1</v>
      </c>
      <c r="AO107" s="0" t="n">
        <v>1318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3</v>
      </c>
      <c r="AW107" s="0" t="n">
        <v>-3</v>
      </c>
      <c r="AX107" s="0" t="n">
        <v>606907</v>
      </c>
      <c r="AY107" s="0" t="s">
        <v>100</v>
      </c>
      <c r="AZ107" s="0" t="n">
        <v>300</v>
      </c>
      <c r="BA107" s="0" t="n">
        <v>607207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300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300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2</v>
      </c>
      <c r="C108" s="0" t="n">
        <v>2</v>
      </c>
      <c r="D108" s="0" t="n">
        <v>23</v>
      </c>
      <c r="E108" s="0" t="s">
        <v>96</v>
      </c>
      <c r="F108" s="0" t="n">
        <v>60.123</v>
      </c>
      <c r="G108" s="0" t="n">
        <v>1</v>
      </c>
      <c r="H108" s="0" t="s">
        <v>97</v>
      </c>
      <c r="I108" s="0" t="s">
        <v>98</v>
      </c>
      <c r="J108" s="0" t="n">
        <v>15084001</v>
      </c>
      <c r="K108" s="0" t="s">
        <v>81</v>
      </c>
      <c r="L108" s="0" t="n">
        <v>42801</v>
      </c>
      <c r="M108" s="12" t="n">
        <v>0.755868055555556</v>
      </c>
      <c r="N108" s="13" t="n">
        <v>0.339201388888889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26</v>
      </c>
      <c r="AD108" s="0" t="n">
        <v>1</v>
      </c>
      <c r="AE108" s="0" t="n">
        <v>28</v>
      </c>
      <c r="AN108" s="0" t="n">
        <v>1</v>
      </c>
      <c r="AO108" s="0" t="n">
        <v>1158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-8</v>
      </c>
      <c r="AW108" s="0" t="n">
        <v>8</v>
      </c>
      <c r="AX108" s="0" t="n">
        <v>610516</v>
      </c>
      <c r="AY108" s="0" t="s">
        <v>100</v>
      </c>
      <c r="AZ108" s="0" t="n">
        <v>271</v>
      </c>
      <c r="BA108" s="0" t="n">
        <v>610787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271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271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2</v>
      </c>
      <c r="C109" s="0" t="n">
        <v>2</v>
      </c>
      <c r="D109" s="0" t="n">
        <v>23</v>
      </c>
      <c r="E109" s="0" t="s">
        <v>96</v>
      </c>
      <c r="F109" s="0" t="n">
        <v>60.123</v>
      </c>
      <c r="G109" s="0" t="n">
        <v>1</v>
      </c>
      <c r="H109" s="0" t="s">
        <v>97</v>
      </c>
      <c r="I109" s="0" t="s">
        <v>98</v>
      </c>
      <c r="J109" s="0" t="n">
        <v>15084001</v>
      </c>
      <c r="K109" s="0" t="s">
        <v>81</v>
      </c>
      <c r="L109" s="0" t="n">
        <v>42801</v>
      </c>
      <c r="M109" s="12" t="n">
        <v>0.755868055555556</v>
      </c>
      <c r="N109" s="13" t="n">
        <v>0.339201388888889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13</v>
      </c>
      <c r="AD109" s="0" t="n">
        <v>1</v>
      </c>
      <c r="AE109" s="0" t="n">
        <v>29</v>
      </c>
      <c r="AN109" s="0" t="n">
        <v>7</v>
      </c>
      <c r="AO109" s="0" t="n">
        <v>1393</v>
      </c>
      <c r="AP109" s="0" t="n">
        <v>960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-6</v>
      </c>
      <c r="AW109" s="0" t="n">
        <v>6</v>
      </c>
      <c r="AX109" s="0" t="n">
        <v>614707</v>
      </c>
      <c r="AY109" s="0" t="s">
        <v>100</v>
      </c>
      <c r="AZ109" s="0" t="n">
        <v>242</v>
      </c>
      <c r="BA109" s="0" t="n">
        <v>614949</v>
      </c>
      <c r="BC109" s="0" t="str">
        <f aca="false">$AP109&amp;LEFT($AS109,1)</f>
        <v>960T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242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n">
        <f aca="false">IF($BC109=BO$14,$BH109,"")</f>
        <v>242</v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2</v>
      </c>
      <c r="C110" s="0" t="n">
        <v>2</v>
      </c>
      <c r="D110" s="0" t="n">
        <v>23</v>
      </c>
      <c r="E110" s="0" t="s">
        <v>96</v>
      </c>
      <c r="F110" s="0" t="n">
        <v>60.123</v>
      </c>
      <c r="G110" s="0" t="n">
        <v>1</v>
      </c>
      <c r="H110" s="0" t="s">
        <v>97</v>
      </c>
      <c r="I110" s="0" t="s">
        <v>98</v>
      </c>
      <c r="J110" s="0" t="n">
        <v>15084001</v>
      </c>
      <c r="K110" s="0" t="s">
        <v>81</v>
      </c>
      <c r="L110" s="0" t="n">
        <v>42801</v>
      </c>
      <c r="M110" s="12" t="n">
        <v>0.755868055555556</v>
      </c>
      <c r="N110" s="13" t="n">
        <v>0.339201388888889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</v>
      </c>
      <c r="AD110" s="0" t="n">
        <v>1</v>
      </c>
      <c r="AE110" s="0" t="n">
        <v>30</v>
      </c>
      <c r="AN110" s="0" t="n">
        <v>6</v>
      </c>
      <c r="AO110" s="0" t="n">
        <v>1234</v>
      </c>
      <c r="AP110" s="0" t="n">
        <v>840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-1</v>
      </c>
      <c r="AW110" s="0" t="n">
        <v>1</v>
      </c>
      <c r="AX110" s="0" t="n">
        <v>618616</v>
      </c>
      <c r="AY110" s="0" t="s">
        <v>100</v>
      </c>
      <c r="AZ110" s="0" t="n">
        <v>327</v>
      </c>
      <c r="BA110" s="0" t="n">
        <v>618943</v>
      </c>
      <c r="BC110" s="0" t="str">
        <f aca="false">$AP110&amp;LEFT($AS110,1)</f>
        <v>840T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327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n">
        <f aca="false">IF($BC110=BN$14,$BH110,"")</f>
        <v>327</v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2</v>
      </c>
      <c r="C111" s="0" t="n">
        <v>2</v>
      </c>
      <c r="D111" s="0" t="n">
        <v>23</v>
      </c>
      <c r="E111" s="0" t="s">
        <v>96</v>
      </c>
      <c r="F111" s="0" t="n">
        <v>60.123</v>
      </c>
      <c r="G111" s="0" t="n">
        <v>1</v>
      </c>
      <c r="H111" s="0" t="s">
        <v>97</v>
      </c>
      <c r="I111" s="0" t="s">
        <v>98</v>
      </c>
      <c r="J111" s="0" t="n">
        <v>15084001</v>
      </c>
      <c r="K111" s="0" t="s">
        <v>81</v>
      </c>
      <c r="L111" s="0" t="n">
        <v>42801</v>
      </c>
      <c r="M111" s="12" t="n">
        <v>0.755868055555556</v>
      </c>
      <c r="N111" s="13" t="n">
        <v>0.339201388888889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15</v>
      </c>
      <c r="AD111" s="0" t="n">
        <v>1</v>
      </c>
      <c r="AE111" s="0" t="n">
        <v>31</v>
      </c>
      <c r="AN111" s="0" t="n">
        <v>1</v>
      </c>
      <c r="AO111" s="0" t="n">
        <v>1361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-9</v>
      </c>
      <c r="AW111" s="0" t="n">
        <v>9</v>
      </c>
      <c r="AX111" s="0" t="n">
        <v>622425</v>
      </c>
      <c r="AY111" s="0" t="s">
        <v>100</v>
      </c>
      <c r="AZ111" s="0" t="n">
        <v>338</v>
      </c>
      <c r="BA111" s="0" t="n">
        <v>622763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338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338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2</v>
      </c>
      <c r="C112" s="0" t="n">
        <v>2</v>
      </c>
      <c r="D112" s="0" t="n">
        <v>23</v>
      </c>
      <c r="E112" s="0" t="s">
        <v>96</v>
      </c>
      <c r="F112" s="0" t="n">
        <v>60.123</v>
      </c>
      <c r="G112" s="0" t="n">
        <v>1</v>
      </c>
      <c r="H112" s="0" t="s">
        <v>97</v>
      </c>
      <c r="I112" s="0" t="s">
        <v>98</v>
      </c>
      <c r="J112" s="0" t="n">
        <v>15084001</v>
      </c>
      <c r="K112" s="0" t="s">
        <v>81</v>
      </c>
      <c r="L112" s="0" t="n">
        <v>42801</v>
      </c>
      <c r="M112" s="12" t="n">
        <v>0.755868055555556</v>
      </c>
      <c r="N112" s="13" t="n">
        <v>0.339201388888889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19</v>
      </c>
      <c r="AD112" s="0" t="n">
        <v>1</v>
      </c>
      <c r="AE112" s="0" t="n">
        <v>32</v>
      </c>
      <c r="AN112" s="0" t="n">
        <v>1</v>
      </c>
      <c r="AO112" s="0" t="n">
        <v>1150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5</v>
      </c>
      <c r="AW112" s="0" t="n">
        <v>-5</v>
      </c>
      <c r="AX112" s="0" t="n">
        <v>626001</v>
      </c>
      <c r="AY112" s="0" t="s">
        <v>100</v>
      </c>
      <c r="AZ112" s="0" t="n">
        <v>456</v>
      </c>
      <c r="BA112" s="0" t="n">
        <v>626457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456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456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2</v>
      </c>
      <c r="C113" s="0" t="n">
        <v>2</v>
      </c>
      <c r="D113" s="0" t="n">
        <v>23</v>
      </c>
      <c r="E113" s="0" t="s">
        <v>96</v>
      </c>
      <c r="F113" s="0" t="n">
        <v>60.123</v>
      </c>
      <c r="G113" s="0" t="n">
        <v>1</v>
      </c>
      <c r="H113" s="0" t="s">
        <v>97</v>
      </c>
      <c r="I113" s="0" t="s">
        <v>98</v>
      </c>
      <c r="J113" s="0" t="n">
        <v>15084001</v>
      </c>
      <c r="K113" s="0" t="s">
        <v>81</v>
      </c>
      <c r="L113" s="0" t="n">
        <v>42801</v>
      </c>
      <c r="M113" s="12" t="n">
        <v>0.755868055555556</v>
      </c>
      <c r="N113" s="13" t="n">
        <v>0.339201388888889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4</v>
      </c>
      <c r="AD113" s="0" t="n">
        <v>1</v>
      </c>
      <c r="AE113" s="0" t="n">
        <v>33</v>
      </c>
      <c r="AN113" s="0" t="n">
        <v>3</v>
      </c>
      <c r="AO113" s="0" t="n">
        <v>1095</v>
      </c>
      <c r="AP113" s="0" t="n">
        <v>360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-10</v>
      </c>
      <c r="AW113" s="0" t="n">
        <v>10</v>
      </c>
      <c r="AX113" s="0" t="n">
        <v>629311</v>
      </c>
      <c r="AY113" s="0" t="s">
        <v>100</v>
      </c>
      <c r="AZ113" s="0" t="n">
        <v>312</v>
      </c>
      <c r="BA113" s="0" t="n">
        <v>629623</v>
      </c>
      <c r="BC113" s="0" t="str">
        <f aca="false">$AP113&amp;LEFT($AS113,1)</f>
        <v>360T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312</v>
      </c>
      <c r="BI113" s="1" t="str">
        <f aca="false">IF($BC113=BI$14,$BH113,"")</f>
        <v/>
      </c>
      <c r="BJ113" s="1" t="n">
        <f aca="false">IF($BC113=BJ$14,$BH113,"")</f>
        <v>312</v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0.111111111111111</v>
      </c>
      <c r="BJ115" s="21" t="n">
        <f aca="false">(COUNTIF(BJ15:BJ113,"&lt;"&amp;$BP$3))/BJ5</f>
        <v>0.111111111111111</v>
      </c>
      <c r="BK115" s="21" t="n">
        <f aca="false">(COUNTIF(BK15:BK113,"&lt;"&amp;$BP$3))/BK5</f>
        <v>0.777777777777778</v>
      </c>
      <c r="BL115" s="21" t="n">
        <f aca="false">(COUNTIF(BL15:BL113,"&lt;"&amp;$BP$3))/BL5</f>
        <v>0.777777777777778</v>
      </c>
      <c r="BM115" s="21" t="n">
        <f aca="false">(COUNTIF(BM15:BM113,"&lt;"&amp;$BP$3))/BM5</f>
        <v>0.777777777777778</v>
      </c>
      <c r="BN115" s="21" t="n">
        <f aca="false">(COUNTIF(BN15:BN113,"&lt;"&amp;$BP$3))/BN5</f>
        <v>0.666666666666667</v>
      </c>
      <c r="BO115" s="21" t="n">
        <f aca="false">(COUNTIF(BO15:BO113,"&lt;"&amp;$BP$3))/BO5</f>
        <v>0.666666666666667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0.111111111111111</v>
      </c>
      <c r="BK116" s="1" t="n">
        <f aca="false">COUNTIF(BK15:BK113,"&lt;"&amp;$BP$116)/BK5</f>
        <v>0.444444444444444</v>
      </c>
      <c r="BL116" s="1" t="n">
        <f aca="false">COUNTIF(BL15:BL113,"&lt;"&amp;$BP$116)/BL5</f>
        <v>0.638888888888889</v>
      </c>
      <c r="BM116" s="1" t="n">
        <f aca="false">COUNTIF(BM15:BM113,"&lt;"&amp;$BP$116)/BM5</f>
        <v>0.777777777777778</v>
      </c>
      <c r="BN116" s="1" t="n">
        <f aca="false">COUNTIF(BN15:BN113,"&lt;"&amp;$BP$116)/BN5</f>
        <v>0.555555555555556</v>
      </c>
      <c r="BO116" s="1" t="n">
        <f aca="false">COUNTIF(BO15:BO113,"&lt;"&amp;$BP$116)/BO5</f>
        <v>0.444444444444444</v>
      </c>
      <c r="BP116" s="0" t="n">
        <f aca="false">MEDIAN(BH15:BH113)</f>
        <v>271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</v>
      </c>
      <c r="BJ117" s="1" t="n">
        <f aca="false">COUNTIF(BJ15:BJ113,"&lt;"&amp;$BL$3)/BJ5</f>
        <v>0.111111111111111</v>
      </c>
      <c r="BK117" s="1" t="n">
        <f aca="false">COUNTIF(BK15:BK113,"&lt;"&amp;$BL$3)/BK5</f>
        <v>0.333333333333333</v>
      </c>
      <c r="BL117" s="1" t="n">
        <f aca="false">COUNTIF(BL15:BL113,"&lt;"&amp;$BL$3)/BL5</f>
        <v>0.638888888888889</v>
      </c>
      <c r="BM117" s="1" t="n">
        <f aca="false">COUNTIF(BM15:BM113,"&lt;"&amp;$BL$3)/BM5</f>
        <v>0.777777777777778</v>
      </c>
      <c r="BN117" s="1" t="n">
        <f aca="false">COUNTIF(BN15:BN113,"&lt;"&amp;$BL$3)/BN5</f>
        <v>0.555555555555556</v>
      </c>
      <c r="BO117" s="1" t="n">
        <f aca="false">COUNTIF(BO15:BO113,"&lt;"&amp;$BL$3)/BO5</f>
        <v>0.444444444444444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200-000002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2'!BI3:BO3</xm:f>
              <xm:sqref>BG3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B105" activePane="bottomRight" state="frozen"/>
      <selection pane="topLeft" activeCell="A1" activeCellId="0" sqref="A1"/>
      <selection pane="topRight" activeCell="BB1" activeCellId="0" sqref="BB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251</v>
      </c>
      <c r="BJ3" s="7" t="n">
        <f aca="false">AVERAGE(BJ$15:BJ$113)</f>
        <v>276.777777777778</v>
      </c>
      <c r="BK3" s="7" t="n">
        <f aca="false">AVERAGE(BK$15:BK$113)</f>
        <v>233.142857142857</v>
      </c>
      <c r="BL3" s="7" t="n">
        <f aca="false">AVERAGE(BL$15:BL$113)</f>
        <v>258.25</v>
      </c>
      <c r="BM3" s="7" t="n">
        <f aca="false">AVERAGE(BM$15:BM$113)</f>
        <v>246.625</v>
      </c>
      <c r="BN3" s="7" t="n">
        <f aca="false">AVERAGE(BN$15:BN$113)</f>
        <v>255</v>
      </c>
      <c r="BO3" s="7" t="n">
        <f aca="false">AVERAGE(BO$15:BO$113)</f>
        <v>292</v>
      </c>
      <c r="BP3" s="7" t="n">
        <f aca="false">AVERAGE(BH15:BH113)</f>
        <v>259.58904109589</v>
      </c>
      <c r="BQ3" s="1" t="s">
        <v>3</v>
      </c>
      <c r="BR3" s="1" t="n">
        <f aca="false">SUM(BR15:BR113)</f>
        <v>2</v>
      </c>
      <c r="BS3" s="1" t="n">
        <f aca="false">SUM(BS15:BS113)</f>
        <v>0</v>
      </c>
      <c r="BT3" s="1" t="n">
        <f aca="false">SUM(BT15:BT113)</f>
        <v>2</v>
      </c>
      <c r="BU3" s="1" t="n">
        <f aca="false">SUM(BU15:BU113)</f>
        <v>7</v>
      </c>
      <c r="BV3" s="1" t="n">
        <f aca="false">SUM(BV15:BV113)</f>
        <v>1</v>
      </c>
      <c r="BW3" s="1" t="n">
        <f aca="false">SUM(BW15:BW113)</f>
        <v>3</v>
      </c>
      <c r="BX3" s="1" t="n">
        <f aca="false">SUM(BX15:BX113)</f>
        <v>1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28.9424716751467</v>
      </c>
      <c r="BJ4" s="7" t="n">
        <f aca="false">STDEV(BJ$15:BJ$113)</f>
        <v>33.4319374916328</v>
      </c>
      <c r="BK4" s="7" t="n">
        <f aca="false">STDEV(BK$15:BK$113)</f>
        <v>35.765106698329</v>
      </c>
      <c r="BL4" s="7" t="n">
        <f aca="false">STDEV(BL$15:BL$113)</f>
        <v>35.033978215864</v>
      </c>
      <c r="BM4" s="7" t="n">
        <f aca="false">STDEV(BM$15:BM$113)</f>
        <v>31.0710591111039</v>
      </c>
      <c r="BN4" s="7" t="n">
        <f aca="false">STDEV(BN$15:BN$113)</f>
        <v>17.9777640433954</v>
      </c>
      <c r="BO4" s="7" t="n">
        <f aca="false">STDEV(BO$15:BO$113)</f>
        <v>32.4213333646668</v>
      </c>
      <c r="BP4" s="7" t="n">
        <f aca="false">STDEV(BH15:BH113)</f>
        <v>35.0613888678916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7</v>
      </c>
      <c r="BJ5" s="1" t="n">
        <f aca="false">COUNT(BJ$15:BJ$113)</f>
        <v>9</v>
      </c>
      <c r="BK5" s="1" t="n">
        <f aca="false">COUNT(BK$15:BK$113)</f>
        <v>7</v>
      </c>
      <c r="BL5" s="1" t="n">
        <f aca="false">COUNT(BL$15:BL$113)</f>
        <v>28</v>
      </c>
      <c r="BM5" s="1" t="n">
        <f aca="false">COUNT(BM$15:BM$113)</f>
        <v>8</v>
      </c>
      <c r="BN5" s="1" t="n">
        <f aca="false">COUNT(BN$15:BN$113)</f>
        <v>6</v>
      </c>
      <c r="BO5" s="1" t="n">
        <f aca="false">COUNT(BO$15:BO$113)</f>
        <v>8</v>
      </c>
      <c r="BP5" s="1" t="n">
        <f aca="false">COUNT(BH15:BH113)</f>
        <v>73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10.9392260542813</v>
      </c>
      <c r="BJ6" s="7" t="n">
        <f aca="false">BJ4/SQRT(BJ5)</f>
        <v>11.1439791638776</v>
      </c>
      <c r="BK6" s="7" t="n">
        <f aca="false">BK4/SQRT(BK5)</f>
        <v>13.5179397053527</v>
      </c>
      <c r="BL6" s="7" t="n">
        <f aca="false">BL4/SQRT(BL5)</f>
        <v>6.62079955688788</v>
      </c>
      <c r="BM6" s="7" t="n">
        <f aca="false">BM4/SQRT(BM5)</f>
        <v>10.9852782980548</v>
      </c>
      <c r="BN6" s="7" t="n">
        <f aca="false">BN4/SQRT(BN5)</f>
        <v>7.33939143707887</v>
      </c>
      <c r="BO6" s="7" t="n">
        <f aca="false">BO4/SQRT(BO5)</f>
        <v>11.4626723386328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17</v>
      </c>
      <c r="BH8" s="1" t="s">
        <v>8</v>
      </c>
      <c r="BI8" s="1" t="n">
        <f aca="false">BI7-BI5</f>
        <v>2</v>
      </c>
      <c r="BJ8" s="1" t="n">
        <f aca="false">BJ7-BJ5</f>
        <v>0</v>
      </c>
      <c r="BK8" s="1" t="n">
        <f aca="false">BK7-BK5</f>
        <v>2</v>
      </c>
      <c r="BL8" s="1" t="n">
        <f aca="false">BL7-BL5</f>
        <v>8</v>
      </c>
      <c r="BM8" s="1" t="n">
        <f aca="false">BM7-BM5</f>
        <v>1</v>
      </c>
      <c r="BN8" s="1" t="n">
        <f aca="false">BN7-BN5</f>
        <v>3</v>
      </c>
      <c r="BO8" s="1" t="n">
        <f aca="false">BO7-BO5</f>
        <v>1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8.04295754981169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1</v>
      </c>
      <c r="BG11" s="1" t="n">
        <f aca="false">SUM(BG15:BG113)</f>
        <v>16</v>
      </c>
      <c r="BH11" s="15" t="s">
        <v>90</v>
      </c>
      <c r="BI11" s="17" t="str">
        <f aca="false">IF(BI3&gt;$BP$11,BI2,"")</f>
        <v/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267.631998645702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16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</v>
      </c>
      <c r="C15" s="0" t="n">
        <v>4</v>
      </c>
      <c r="D15" s="0" t="n">
        <v>49</v>
      </c>
      <c r="E15" s="0" t="s">
        <v>101</v>
      </c>
      <c r="F15" s="0" t="n">
        <v>60.123</v>
      </c>
      <c r="G15" s="0" t="n">
        <v>1</v>
      </c>
      <c r="H15" s="0" t="s">
        <v>79</v>
      </c>
      <c r="I15" s="0" t="s">
        <v>102</v>
      </c>
      <c r="J15" s="0" t="n">
        <v>136230273</v>
      </c>
      <c r="K15" s="0" t="s">
        <v>81</v>
      </c>
      <c r="L15" s="0" t="s">
        <v>103</v>
      </c>
      <c r="M15" s="12" t="n">
        <v>0.71875</v>
      </c>
      <c r="N15" s="13" t="n">
        <v>0.302083333333333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33</v>
      </c>
      <c r="X15" s="0" t="n">
        <v>1</v>
      </c>
      <c r="Y15" s="0" t="n">
        <v>1</v>
      </c>
      <c r="AN15" s="0" t="n">
        <v>1</v>
      </c>
      <c r="AO15" s="0" t="n">
        <v>1122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1</v>
      </c>
      <c r="AV15" s="0" t="n">
        <v>-2</v>
      </c>
      <c r="AW15" s="0" t="n">
        <v>2</v>
      </c>
      <c r="AX15" s="0" t="n">
        <v>50451</v>
      </c>
      <c r="AZ15" s="0" t="n">
        <v>0</v>
      </c>
      <c r="BA15" s="0" t="n">
        <v>0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n">
        <f aca="false">IF($BD15="Target",IF($AZ15=0,1,""),"")</f>
        <v>1</v>
      </c>
      <c r="BH15" s="1" t="str">
        <f aca="false">IF($BD15="Catch","", IF($AZ15&lt;$BC$11,"",$AZ15))</f>
        <v/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n">
        <f aca="false">IF($BC15=BU$14,$BG15,"")</f>
        <v>1</v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3</v>
      </c>
      <c r="C16" s="0" t="n">
        <v>4</v>
      </c>
      <c r="D16" s="0" t="n">
        <v>49</v>
      </c>
      <c r="E16" s="0" t="s">
        <v>101</v>
      </c>
      <c r="F16" s="0" t="n">
        <v>60.123</v>
      </c>
      <c r="G16" s="0" t="n">
        <v>1</v>
      </c>
      <c r="H16" s="0" t="s">
        <v>79</v>
      </c>
      <c r="I16" s="0" t="s">
        <v>102</v>
      </c>
      <c r="J16" s="0" t="n">
        <v>136230273</v>
      </c>
      <c r="K16" s="0" t="s">
        <v>81</v>
      </c>
      <c r="L16" s="0" t="s">
        <v>103</v>
      </c>
      <c r="M16" s="12" t="n">
        <v>0.71875</v>
      </c>
      <c r="N16" s="13" t="n">
        <v>0.302083333333333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17</v>
      </c>
      <c r="X16" s="0" t="n">
        <v>1</v>
      </c>
      <c r="Y16" s="0" t="n">
        <v>2</v>
      </c>
      <c r="AN16" s="0" t="n">
        <v>1</v>
      </c>
      <c r="AO16" s="0" t="n">
        <v>1135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-3</v>
      </c>
      <c r="AW16" s="0" t="n">
        <v>3</v>
      </c>
      <c r="AX16" s="0" t="n">
        <v>54027</v>
      </c>
      <c r="AY16" s="0" t="s">
        <v>86</v>
      </c>
      <c r="AZ16" s="0" t="n">
        <v>274</v>
      </c>
      <c r="BA16" s="0" t="n">
        <v>54301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274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274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</v>
      </c>
      <c r="C17" s="0" t="n">
        <v>4</v>
      </c>
      <c r="D17" s="0" t="n">
        <v>49</v>
      </c>
      <c r="E17" s="0" t="s">
        <v>101</v>
      </c>
      <c r="F17" s="0" t="n">
        <v>60.123</v>
      </c>
      <c r="G17" s="0" t="n">
        <v>1</v>
      </c>
      <c r="H17" s="0" t="s">
        <v>79</v>
      </c>
      <c r="I17" s="0" t="s">
        <v>102</v>
      </c>
      <c r="J17" s="0" t="n">
        <v>136230273</v>
      </c>
      <c r="K17" s="0" t="s">
        <v>81</v>
      </c>
      <c r="L17" s="0" t="s">
        <v>103</v>
      </c>
      <c r="M17" s="12" t="n">
        <v>0.71875</v>
      </c>
      <c r="N17" s="13" t="n">
        <v>0.302083333333333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5</v>
      </c>
      <c r="X17" s="0" t="n">
        <v>1</v>
      </c>
      <c r="Y17" s="0" t="n">
        <v>3</v>
      </c>
      <c r="AN17" s="0" t="n">
        <v>1</v>
      </c>
      <c r="AO17" s="0" t="n">
        <v>1334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-5</v>
      </c>
      <c r="AW17" s="0" t="n">
        <v>5</v>
      </c>
      <c r="AX17" s="0" t="n">
        <v>57803</v>
      </c>
      <c r="AY17" s="0" t="s">
        <v>86</v>
      </c>
      <c r="AZ17" s="0" t="n">
        <v>238</v>
      </c>
      <c r="BA17" s="0" t="n">
        <v>58041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238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238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</v>
      </c>
      <c r="C18" s="0" t="n">
        <v>4</v>
      </c>
      <c r="D18" s="0" t="n">
        <v>49</v>
      </c>
      <c r="E18" s="0" t="s">
        <v>101</v>
      </c>
      <c r="F18" s="0" t="n">
        <v>60.123</v>
      </c>
      <c r="G18" s="0" t="n">
        <v>1</v>
      </c>
      <c r="H18" s="0" t="s">
        <v>79</v>
      </c>
      <c r="I18" s="0" t="s">
        <v>102</v>
      </c>
      <c r="J18" s="0" t="n">
        <v>136230273</v>
      </c>
      <c r="K18" s="0" t="s">
        <v>81</v>
      </c>
      <c r="L18" s="0" t="s">
        <v>103</v>
      </c>
      <c r="M18" s="12" t="n">
        <v>0.71875</v>
      </c>
      <c r="N18" s="13" t="n">
        <v>0.302083333333333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31</v>
      </c>
      <c r="X18" s="0" t="n">
        <v>1</v>
      </c>
      <c r="Y18" s="0" t="n">
        <v>4</v>
      </c>
      <c r="AN18" s="0" t="n">
        <v>4</v>
      </c>
      <c r="AO18" s="0" t="n">
        <v>1250</v>
      </c>
      <c r="AP18" s="0" t="n">
        <v>480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5</v>
      </c>
      <c r="AW18" s="0" t="n">
        <v>-5</v>
      </c>
      <c r="AX18" s="0" t="n">
        <v>61363</v>
      </c>
      <c r="AY18" s="0" t="s">
        <v>86</v>
      </c>
      <c r="AZ18" s="0" t="n">
        <v>241</v>
      </c>
      <c r="BA18" s="0" t="n">
        <v>61604</v>
      </c>
      <c r="BC18" s="0" t="str">
        <f aca="false">$AP18&amp;LEFT($AS18,1)</f>
        <v>480T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241</v>
      </c>
      <c r="BI18" s="1" t="str">
        <f aca="false">IF($BC18=BI$14,$BH18,"")</f>
        <v/>
      </c>
      <c r="BJ18" s="1" t="str">
        <f aca="false">IF($BC18=BJ$14,$BH18,"")</f>
        <v/>
      </c>
      <c r="BK18" s="1" t="n">
        <f aca="false">IF($BC18=BK$14,$BH18,"")</f>
        <v>241</v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</v>
      </c>
      <c r="C19" s="0" t="n">
        <v>4</v>
      </c>
      <c r="D19" s="0" t="n">
        <v>49</v>
      </c>
      <c r="E19" s="0" t="s">
        <v>101</v>
      </c>
      <c r="F19" s="0" t="n">
        <v>60.123</v>
      </c>
      <c r="G19" s="0" t="n">
        <v>1</v>
      </c>
      <c r="H19" s="0" t="s">
        <v>79</v>
      </c>
      <c r="I19" s="0" t="s">
        <v>102</v>
      </c>
      <c r="J19" s="0" t="n">
        <v>136230273</v>
      </c>
      <c r="K19" s="0" t="s">
        <v>81</v>
      </c>
      <c r="L19" s="0" t="s">
        <v>103</v>
      </c>
      <c r="M19" s="12" t="n">
        <v>0.71875</v>
      </c>
      <c r="N19" s="13" t="n">
        <v>0.302083333333333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25</v>
      </c>
      <c r="X19" s="0" t="n">
        <v>1</v>
      </c>
      <c r="Y19" s="0" t="n">
        <v>5</v>
      </c>
      <c r="AN19" s="0" t="n">
        <v>1</v>
      </c>
      <c r="AO19" s="0" t="n">
        <v>1334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4</v>
      </c>
      <c r="AW19" s="0" t="n">
        <v>-4</v>
      </c>
      <c r="AX19" s="0" t="n">
        <v>65138</v>
      </c>
      <c r="AY19" s="0" t="s">
        <v>86</v>
      </c>
      <c r="AZ19" s="0" t="n">
        <v>243</v>
      </c>
      <c r="BA19" s="0" t="n">
        <v>65381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243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243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</v>
      </c>
      <c r="C20" s="0" t="n">
        <v>4</v>
      </c>
      <c r="D20" s="0" t="n">
        <v>49</v>
      </c>
      <c r="E20" s="0" t="s">
        <v>101</v>
      </c>
      <c r="F20" s="0" t="n">
        <v>60.123</v>
      </c>
      <c r="G20" s="0" t="n">
        <v>1</v>
      </c>
      <c r="H20" s="0" t="s">
        <v>79</v>
      </c>
      <c r="I20" s="0" t="s">
        <v>102</v>
      </c>
      <c r="J20" s="0" t="n">
        <v>136230273</v>
      </c>
      <c r="K20" s="0" t="s">
        <v>81</v>
      </c>
      <c r="L20" s="0" t="s">
        <v>103</v>
      </c>
      <c r="M20" s="12" t="n">
        <v>0.71875</v>
      </c>
      <c r="N20" s="13" t="n">
        <v>0.302083333333333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29</v>
      </c>
      <c r="X20" s="0" t="n">
        <v>1</v>
      </c>
      <c r="Y20" s="0" t="n">
        <v>6</v>
      </c>
      <c r="AN20" s="0" t="n">
        <v>4</v>
      </c>
      <c r="AO20" s="0" t="n">
        <v>1112</v>
      </c>
      <c r="AP20" s="0" t="n">
        <v>480</v>
      </c>
      <c r="AQ20" s="0" t="s">
        <v>85</v>
      </c>
      <c r="AR20" s="0" t="s">
        <v>34</v>
      </c>
      <c r="AS20" s="0" t="s">
        <v>56</v>
      </c>
      <c r="AT20" s="0" t="n">
        <v>1</v>
      </c>
      <c r="AV20" s="0" t="n">
        <v>-7</v>
      </c>
      <c r="AW20" s="0" t="n">
        <v>7</v>
      </c>
      <c r="AX20" s="0" t="n">
        <v>68581</v>
      </c>
      <c r="AZ20" s="0" t="n">
        <v>0</v>
      </c>
      <c r="BA20" s="0" t="n">
        <v>0</v>
      </c>
      <c r="BC20" s="0" t="str">
        <f aca="false">$AP20&amp;LEFT($AS20,1)</f>
        <v>480T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n">
        <f aca="false">IF($BD20="Target",IF($AZ20=0,1,""),"")</f>
        <v>1</v>
      </c>
      <c r="BH20" s="1" t="str">
        <f aca="false">IF($BD20="Catch","", IF($AZ20&lt;$BC$11,"",$AZ20))</f>
        <v/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n">
        <f aca="false">IF($BC20=BT$14,$BG20,"")</f>
        <v>1</v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</v>
      </c>
      <c r="C21" s="0" t="n">
        <v>4</v>
      </c>
      <c r="D21" s="0" t="n">
        <v>49</v>
      </c>
      <c r="E21" s="0" t="s">
        <v>101</v>
      </c>
      <c r="F21" s="0" t="n">
        <v>60.123</v>
      </c>
      <c r="G21" s="0" t="n">
        <v>1</v>
      </c>
      <c r="H21" s="0" t="s">
        <v>79</v>
      </c>
      <c r="I21" s="0" t="s">
        <v>102</v>
      </c>
      <c r="J21" s="0" t="n">
        <v>136230273</v>
      </c>
      <c r="K21" s="0" t="s">
        <v>81</v>
      </c>
      <c r="L21" s="0" t="s">
        <v>103</v>
      </c>
      <c r="M21" s="12" t="n">
        <v>0.71875</v>
      </c>
      <c r="N21" s="13" t="n">
        <v>0.302083333333333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14</v>
      </c>
      <c r="X21" s="0" t="n">
        <v>1</v>
      </c>
      <c r="Y21" s="0" t="n">
        <v>7</v>
      </c>
      <c r="AF21" s="0" t="n">
        <v>1</v>
      </c>
      <c r="AH21" s="0" t="n">
        <v>0</v>
      </c>
      <c r="AI21" s="0" t="n">
        <v>0</v>
      </c>
      <c r="AJ21" s="0" t="n">
        <v>72390</v>
      </c>
      <c r="AL21" s="0" t="n">
        <v>0</v>
      </c>
      <c r="AM21" s="0" t="n">
        <v>0</v>
      </c>
      <c r="AN21" s="0" t="n">
        <v>8</v>
      </c>
      <c r="AO21" s="0" t="n">
        <v>1376</v>
      </c>
      <c r="AP21" s="0" t="n">
        <v>600</v>
      </c>
      <c r="AQ21" s="0" t="s">
        <v>87</v>
      </c>
      <c r="AR21" s="0" t="s">
        <v>34</v>
      </c>
      <c r="AS21" s="0" t="s">
        <v>88</v>
      </c>
      <c r="BC21" s="0" t="str">
        <f aca="false">$AP21&amp;LEFT($AS21,1)</f>
        <v>600C</v>
      </c>
      <c r="BD21" s="0" t="str">
        <f aca="false">AS21</f>
        <v>Catch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</v>
      </c>
      <c r="C22" s="0" t="n">
        <v>4</v>
      </c>
      <c r="D22" s="0" t="n">
        <v>49</v>
      </c>
      <c r="E22" s="0" t="s">
        <v>101</v>
      </c>
      <c r="F22" s="0" t="n">
        <v>60.123</v>
      </c>
      <c r="G22" s="0" t="n">
        <v>1</v>
      </c>
      <c r="H22" s="0" t="s">
        <v>79</v>
      </c>
      <c r="I22" s="0" t="s">
        <v>102</v>
      </c>
      <c r="J22" s="0" t="n">
        <v>136230273</v>
      </c>
      <c r="K22" s="0" t="s">
        <v>81</v>
      </c>
      <c r="L22" s="0" t="s">
        <v>103</v>
      </c>
      <c r="M22" s="12" t="n">
        <v>0.71875</v>
      </c>
      <c r="N22" s="13" t="n">
        <v>0.302083333333333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27</v>
      </c>
      <c r="X22" s="0" t="n">
        <v>1</v>
      </c>
      <c r="Y22" s="0" t="n">
        <v>8</v>
      </c>
      <c r="AN22" s="0" t="n">
        <v>5</v>
      </c>
      <c r="AO22" s="0" t="n">
        <v>1313</v>
      </c>
      <c r="AP22" s="0" t="n">
        <v>720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-2</v>
      </c>
      <c r="AW22" s="0" t="n">
        <v>2</v>
      </c>
      <c r="AX22" s="0" t="n">
        <v>76265</v>
      </c>
      <c r="AY22" s="0" t="s">
        <v>86</v>
      </c>
      <c r="AZ22" s="0" t="n">
        <v>318</v>
      </c>
      <c r="BA22" s="0" t="n">
        <v>76583</v>
      </c>
      <c r="BC22" s="0" t="str">
        <f aca="false">$AP22&amp;LEFT($AS22,1)</f>
        <v>720T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318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n">
        <f aca="false">IF($BC22=BM$14,$BH22,"")</f>
        <v>318</v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</v>
      </c>
      <c r="C23" s="0" t="n">
        <v>4</v>
      </c>
      <c r="D23" s="0" t="n">
        <v>49</v>
      </c>
      <c r="E23" s="0" t="s">
        <v>101</v>
      </c>
      <c r="F23" s="0" t="n">
        <v>60.123</v>
      </c>
      <c r="G23" s="0" t="n">
        <v>1</v>
      </c>
      <c r="H23" s="0" t="s">
        <v>79</v>
      </c>
      <c r="I23" s="0" t="s">
        <v>102</v>
      </c>
      <c r="J23" s="0" t="n">
        <v>136230273</v>
      </c>
      <c r="K23" s="0" t="s">
        <v>81</v>
      </c>
      <c r="L23" s="0" t="s">
        <v>103</v>
      </c>
      <c r="M23" s="12" t="n">
        <v>0.71875</v>
      </c>
      <c r="N23" s="13" t="n">
        <v>0.302083333333333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28</v>
      </c>
      <c r="X23" s="0" t="n">
        <v>1</v>
      </c>
      <c r="Y23" s="0" t="n">
        <v>9</v>
      </c>
      <c r="AN23" s="0" t="n">
        <v>1</v>
      </c>
      <c r="AO23" s="0" t="n">
        <v>1188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1</v>
      </c>
      <c r="AV23" s="0" t="n">
        <v>0</v>
      </c>
      <c r="AW23" s="0" t="n">
        <v>0</v>
      </c>
      <c r="AX23" s="0" t="n">
        <v>79891</v>
      </c>
      <c r="AZ23" s="0" t="n">
        <v>0</v>
      </c>
      <c r="BA23" s="0" t="n">
        <v>0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n">
        <f aca="false">IF($BD23="Target",IF($AZ23=0,1,""),"")</f>
        <v>1</v>
      </c>
      <c r="BH23" s="1" t="str">
        <f aca="false">IF($BD23="Catch","", IF($AZ23&lt;$BC$11,"",$AZ23))</f>
        <v/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n">
        <f aca="false">IF($BC23=BU$14,$BG23,"")</f>
        <v>1</v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</v>
      </c>
      <c r="C24" s="0" t="n">
        <v>4</v>
      </c>
      <c r="D24" s="0" t="n">
        <v>49</v>
      </c>
      <c r="E24" s="0" t="s">
        <v>101</v>
      </c>
      <c r="F24" s="0" t="n">
        <v>60.123</v>
      </c>
      <c r="G24" s="0" t="n">
        <v>1</v>
      </c>
      <c r="H24" s="0" t="s">
        <v>79</v>
      </c>
      <c r="I24" s="0" t="s">
        <v>102</v>
      </c>
      <c r="J24" s="0" t="n">
        <v>136230273</v>
      </c>
      <c r="K24" s="0" t="s">
        <v>81</v>
      </c>
      <c r="L24" s="0" t="s">
        <v>103</v>
      </c>
      <c r="M24" s="12" t="n">
        <v>0.71875</v>
      </c>
      <c r="N24" s="13" t="n">
        <v>0.302083333333333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22</v>
      </c>
      <c r="X24" s="0" t="n">
        <v>1</v>
      </c>
      <c r="Y24" s="0" t="n">
        <v>10</v>
      </c>
      <c r="AN24" s="0" t="n">
        <v>1</v>
      </c>
      <c r="AO24" s="0" t="n">
        <v>1143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-10</v>
      </c>
      <c r="AW24" s="0" t="n">
        <v>10</v>
      </c>
      <c r="AX24" s="0" t="n">
        <v>83484</v>
      </c>
      <c r="AY24" s="0" t="s">
        <v>86</v>
      </c>
      <c r="AZ24" s="0" t="n">
        <v>254</v>
      </c>
      <c r="BA24" s="0" t="n">
        <v>83738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254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254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</v>
      </c>
      <c r="C25" s="0" t="n">
        <v>4</v>
      </c>
      <c r="D25" s="0" t="n">
        <v>49</v>
      </c>
      <c r="E25" s="0" t="s">
        <v>101</v>
      </c>
      <c r="F25" s="0" t="n">
        <v>60.123</v>
      </c>
      <c r="G25" s="0" t="n">
        <v>1</v>
      </c>
      <c r="H25" s="0" t="s">
        <v>79</v>
      </c>
      <c r="I25" s="0" t="s">
        <v>102</v>
      </c>
      <c r="J25" s="0" t="n">
        <v>136230273</v>
      </c>
      <c r="K25" s="0" t="s">
        <v>81</v>
      </c>
      <c r="L25" s="0" t="s">
        <v>103</v>
      </c>
      <c r="M25" s="12" t="n">
        <v>0.71875</v>
      </c>
      <c r="N25" s="13" t="n">
        <v>0.302083333333333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</v>
      </c>
      <c r="X25" s="0" t="n">
        <v>1</v>
      </c>
      <c r="Y25" s="0" t="n">
        <v>11</v>
      </c>
      <c r="AN25" s="0" t="n">
        <v>5</v>
      </c>
      <c r="AO25" s="0" t="n">
        <v>1324</v>
      </c>
      <c r="AP25" s="0" t="n">
        <v>720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-1</v>
      </c>
      <c r="AW25" s="0" t="n">
        <v>1</v>
      </c>
      <c r="AX25" s="0" t="n">
        <v>87359</v>
      </c>
      <c r="AY25" s="0" t="s">
        <v>86</v>
      </c>
      <c r="AZ25" s="0" t="n">
        <v>223</v>
      </c>
      <c r="BA25" s="0" t="n">
        <v>87582</v>
      </c>
      <c r="BC25" s="0" t="str">
        <f aca="false">$AP25&amp;LEFT($AS25,1)</f>
        <v>720T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223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n">
        <f aca="false">IF($BC25=BM$14,$BH25,"")</f>
        <v>223</v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</v>
      </c>
      <c r="C26" s="0" t="n">
        <v>4</v>
      </c>
      <c r="D26" s="0" t="n">
        <v>49</v>
      </c>
      <c r="E26" s="0" t="s">
        <v>101</v>
      </c>
      <c r="F26" s="0" t="n">
        <v>60.123</v>
      </c>
      <c r="G26" s="0" t="n">
        <v>1</v>
      </c>
      <c r="H26" s="0" t="s">
        <v>79</v>
      </c>
      <c r="I26" s="0" t="s">
        <v>102</v>
      </c>
      <c r="J26" s="0" t="n">
        <v>136230273</v>
      </c>
      <c r="K26" s="0" t="s">
        <v>81</v>
      </c>
      <c r="L26" s="0" t="s">
        <v>103</v>
      </c>
      <c r="M26" s="12" t="n">
        <v>0.71875</v>
      </c>
      <c r="N26" s="13" t="n">
        <v>0.302083333333333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3</v>
      </c>
      <c r="X26" s="0" t="n">
        <v>1</v>
      </c>
      <c r="Y26" s="0" t="n">
        <v>12</v>
      </c>
      <c r="AN26" s="0" t="n">
        <v>5</v>
      </c>
      <c r="AO26" s="0" t="n">
        <v>1292</v>
      </c>
      <c r="AP26" s="0" t="n">
        <v>720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-8</v>
      </c>
      <c r="AW26" s="0" t="n">
        <v>8</v>
      </c>
      <c r="AX26" s="0" t="n">
        <v>91218</v>
      </c>
      <c r="AY26" s="0" t="s">
        <v>86</v>
      </c>
      <c r="AZ26" s="0" t="n">
        <v>218</v>
      </c>
      <c r="BA26" s="0" t="n">
        <v>91436</v>
      </c>
      <c r="BC26" s="0" t="str">
        <f aca="false">$AP26&amp;LEFT($AS26,1)</f>
        <v>720T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218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n">
        <f aca="false">IF($BC26=BM$14,$BH26,"")</f>
        <v>218</v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3</v>
      </c>
      <c r="C27" s="0" t="n">
        <v>4</v>
      </c>
      <c r="D27" s="0" t="n">
        <v>49</v>
      </c>
      <c r="E27" s="0" t="s">
        <v>101</v>
      </c>
      <c r="F27" s="0" t="n">
        <v>60.123</v>
      </c>
      <c r="G27" s="0" t="n">
        <v>1</v>
      </c>
      <c r="H27" s="0" t="s">
        <v>79</v>
      </c>
      <c r="I27" s="0" t="s">
        <v>102</v>
      </c>
      <c r="J27" s="0" t="n">
        <v>136230273</v>
      </c>
      <c r="K27" s="0" t="s">
        <v>81</v>
      </c>
      <c r="L27" s="0" t="s">
        <v>103</v>
      </c>
      <c r="M27" s="12" t="n">
        <v>0.71875</v>
      </c>
      <c r="N27" s="13" t="n">
        <v>0.302083333333333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13</v>
      </c>
      <c r="X27" s="0" t="n">
        <v>1</v>
      </c>
      <c r="Y27" s="0" t="n">
        <v>13</v>
      </c>
      <c r="AF27" s="0" t="n">
        <v>1</v>
      </c>
      <c r="AH27" s="0" t="n">
        <v>-5</v>
      </c>
      <c r="AI27" s="0" t="n">
        <v>5</v>
      </c>
      <c r="AJ27" s="0" t="n">
        <v>94777</v>
      </c>
      <c r="AL27" s="0" t="n">
        <v>0</v>
      </c>
      <c r="AM27" s="0" t="n">
        <v>0</v>
      </c>
      <c r="AN27" s="0" t="n">
        <v>8</v>
      </c>
      <c r="AO27" s="0" t="n">
        <v>1122</v>
      </c>
      <c r="AP27" s="0" t="n">
        <v>600</v>
      </c>
      <c r="AQ27" s="0" t="s">
        <v>87</v>
      </c>
      <c r="AR27" s="0" t="s">
        <v>34</v>
      </c>
      <c r="AS27" s="0" t="s">
        <v>88</v>
      </c>
      <c r="BC27" s="0" t="str">
        <f aca="false">$AP27&amp;LEFT($AS27,1)</f>
        <v>600C</v>
      </c>
      <c r="BD27" s="0" t="str">
        <f aca="false">AS27</f>
        <v>Catch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str">
        <f aca="false">IF($BD27="Catch","", IF($AZ27&lt;$BC$11,"",$AZ27))</f>
        <v/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</v>
      </c>
      <c r="C28" s="0" t="n">
        <v>4</v>
      </c>
      <c r="D28" s="0" t="n">
        <v>49</v>
      </c>
      <c r="E28" s="0" t="s">
        <v>101</v>
      </c>
      <c r="F28" s="0" t="n">
        <v>60.123</v>
      </c>
      <c r="G28" s="0" t="n">
        <v>1</v>
      </c>
      <c r="H28" s="0" t="s">
        <v>79</v>
      </c>
      <c r="I28" s="0" t="s">
        <v>102</v>
      </c>
      <c r="J28" s="0" t="n">
        <v>136230273</v>
      </c>
      <c r="K28" s="0" t="s">
        <v>81</v>
      </c>
      <c r="L28" s="0" t="s">
        <v>103</v>
      </c>
      <c r="M28" s="12" t="n">
        <v>0.71875</v>
      </c>
      <c r="N28" s="13" t="n">
        <v>0.302083333333333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24</v>
      </c>
      <c r="X28" s="0" t="n">
        <v>1</v>
      </c>
      <c r="Y28" s="0" t="n">
        <v>14</v>
      </c>
      <c r="AN28" s="0" t="n">
        <v>7</v>
      </c>
      <c r="AO28" s="0" t="n">
        <v>1105</v>
      </c>
      <c r="AP28" s="0" t="n">
        <v>960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-9</v>
      </c>
      <c r="AW28" s="0" t="n">
        <v>9</v>
      </c>
      <c r="AX28" s="0" t="n">
        <v>98686</v>
      </c>
      <c r="AY28" s="0" t="s">
        <v>86</v>
      </c>
      <c r="AZ28" s="0" t="n">
        <v>278</v>
      </c>
      <c r="BA28" s="0" t="n">
        <v>98964</v>
      </c>
      <c r="BC28" s="0" t="str">
        <f aca="false">$AP28&amp;LEFT($AS28,1)</f>
        <v>960T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278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n">
        <f aca="false">IF($BC28=BO$14,$BH28,"")</f>
        <v>278</v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</v>
      </c>
      <c r="C29" s="0" t="n">
        <v>4</v>
      </c>
      <c r="D29" s="0" t="n">
        <v>49</v>
      </c>
      <c r="E29" s="0" t="s">
        <v>101</v>
      </c>
      <c r="F29" s="0" t="n">
        <v>60.123</v>
      </c>
      <c r="G29" s="0" t="n">
        <v>1</v>
      </c>
      <c r="H29" s="0" t="s">
        <v>79</v>
      </c>
      <c r="I29" s="0" t="s">
        <v>102</v>
      </c>
      <c r="J29" s="0" t="n">
        <v>136230273</v>
      </c>
      <c r="K29" s="0" t="s">
        <v>81</v>
      </c>
      <c r="L29" s="0" t="s">
        <v>103</v>
      </c>
      <c r="M29" s="12" t="n">
        <v>0.71875</v>
      </c>
      <c r="N29" s="13" t="n">
        <v>0.302083333333333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</v>
      </c>
      <c r="X29" s="0" t="n">
        <v>1</v>
      </c>
      <c r="Y29" s="0" t="n">
        <v>15</v>
      </c>
      <c r="AN29" s="0" t="n">
        <v>1</v>
      </c>
      <c r="AO29" s="0" t="n">
        <v>1143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-2</v>
      </c>
      <c r="AW29" s="0" t="n">
        <v>2</v>
      </c>
      <c r="AX29" s="0" t="n">
        <v>102262</v>
      </c>
      <c r="AY29" s="0" t="s">
        <v>86</v>
      </c>
      <c r="AZ29" s="0" t="n">
        <v>247</v>
      </c>
      <c r="BA29" s="0" t="n">
        <v>102509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247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247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</v>
      </c>
      <c r="C30" s="0" t="n">
        <v>4</v>
      </c>
      <c r="D30" s="0" t="n">
        <v>49</v>
      </c>
      <c r="E30" s="0" t="s">
        <v>101</v>
      </c>
      <c r="F30" s="0" t="n">
        <v>60.123</v>
      </c>
      <c r="G30" s="0" t="n">
        <v>1</v>
      </c>
      <c r="H30" s="0" t="s">
        <v>79</v>
      </c>
      <c r="I30" s="0" t="s">
        <v>102</v>
      </c>
      <c r="J30" s="0" t="n">
        <v>136230273</v>
      </c>
      <c r="K30" s="0" t="s">
        <v>81</v>
      </c>
      <c r="L30" s="0" t="s">
        <v>103</v>
      </c>
      <c r="M30" s="12" t="n">
        <v>0.71875</v>
      </c>
      <c r="N30" s="13" t="n">
        <v>0.302083333333333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11</v>
      </c>
      <c r="X30" s="0" t="n">
        <v>1</v>
      </c>
      <c r="Y30" s="0" t="n">
        <v>16</v>
      </c>
      <c r="AN30" s="0" t="n">
        <v>1</v>
      </c>
      <c r="AO30" s="0" t="n">
        <v>1250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-4</v>
      </c>
      <c r="AW30" s="0" t="n">
        <v>4</v>
      </c>
      <c r="AX30" s="0" t="n">
        <v>105954</v>
      </c>
      <c r="AY30" s="0" t="s">
        <v>86</v>
      </c>
      <c r="AZ30" s="0" t="n">
        <v>220</v>
      </c>
      <c r="BA30" s="0" t="n">
        <v>106174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220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220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</v>
      </c>
      <c r="C31" s="0" t="n">
        <v>4</v>
      </c>
      <c r="D31" s="0" t="n">
        <v>49</v>
      </c>
      <c r="E31" s="0" t="s">
        <v>101</v>
      </c>
      <c r="F31" s="0" t="n">
        <v>60.123</v>
      </c>
      <c r="G31" s="0" t="n">
        <v>1</v>
      </c>
      <c r="H31" s="0" t="s">
        <v>79</v>
      </c>
      <c r="I31" s="0" t="s">
        <v>102</v>
      </c>
      <c r="J31" s="0" t="n">
        <v>136230273</v>
      </c>
      <c r="K31" s="0" t="s">
        <v>81</v>
      </c>
      <c r="L31" s="0" t="s">
        <v>103</v>
      </c>
      <c r="M31" s="12" t="n">
        <v>0.71875</v>
      </c>
      <c r="N31" s="13" t="n">
        <v>0.302083333333333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19</v>
      </c>
      <c r="X31" s="0" t="n">
        <v>1</v>
      </c>
      <c r="Y31" s="0" t="n">
        <v>17</v>
      </c>
      <c r="AN31" s="0" t="n">
        <v>6</v>
      </c>
      <c r="AO31" s="0" t="n">
        <v>1375</v>
      </c>
      <c r="AP31" s="0" t="n">
        <v>840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-8</v>
      </c>
      <c r="AW31" s="0" t="n">
        <v>8</v>
      </c>
      <c r="AX31" s="0" t="n">
        <v>110013</v>
      </c>
      <c r="AY31" s="0" t="s">
        <v>86</v>
      </c>
      <c r="AZ31" s="0" t="n">
        <v>241</v>
      </c>
      <c r="BA31" s="0" t="n">
        <v>110254</v>
      </c>
      <c r="BC31" s="0" t="str">
        <f aca="false">$AP31&amp;LEFT($AS31,1)</f>
        <v>840T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241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n">
        <f aca="false">IF($BC31=BN$14,$BH31,"")</f>
        <v>241</v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</v>
      </c>
      <c r="C32" s="0" t="n">
        <v>4</v>
      </c>
      <c r="D32" s="0" t="n">
        <v>49</v>
      </c>
      <c r="E32" s="0" t="s">
        <v>101</v>
      </c>
      <c r="F32" s="0" t="n">
        <v>60.123</v>
      </c>
      <c r="G32" s="0" t="n">
        <v>1</v>
      </c>
      <c r="H32" s="0" t="s">
        <v>79</v>
      </c>
      <c r="I32" s="0" t="s">
        <v>102</v>
      </c>
      <c r="J32" s="0" t="n">
        <v>136230273</v>
      </c>
      <c r="K32" s="0" t="s">
        <v>81</v>
      </c>
      <c r="L32" s="0" t="s">
        <v>103</v>
      </c>
      <c r="M32" s="12" t="n">
        <v>0.71875</v>
      </c>
      <c r="N32" s="13" t="n">
        <v>0.302083333333333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10</v>
      </c>
      <c r="X32" s="0" t="n">
        <v>1</v>
      </c>
      <c r="Y32" s="0" t="n">
        <v>18</v>
      </c>
      <c r="AN32" s="0" t="n">
        <v>1</v>
      </c>
      <c r="AO32" s="0" t="n">
        <v>1400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1</v>
      </c>
      <c r="AV32" s="0" t="n">
        <v>-10</v>
      </c>
      <c r="AW32" s="0" t="n">
        <v>10</v>
      </c>
      <c r="AX32" s="0" t="n">
        <v>113855</v>
      </c>
      <c r="AZ32" s="0" t="n">
        <v>0</v>
      </c>
      <c r="BA32" s="0" t="n">
        <v>0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n">
        <f aca="false">IF($BD32="Target",IF($AZ32=0,1,""),"")</f>
        <v>1</v>
      </c>
      <c r="BH32" s="1" t="str">
        <f aca="false">IF($BD32="Catch","", IF($AZ32&lt;$BC$11,"",$AZ32))</f>
        <v/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n">
        <f aca="false">IF($BC32=BU$14,$BG32,"")</f>
        <v>1</v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</v>
      </c>
      <c r="C33" s="0" t="n">
        <v>4</v>
      </c>
      <c r="D33" s="0" t="n">
        <v>49</v>
      </c>
      <c r="E33" s="0" t="s">
        <v>101</v>
      </c>
      <c r="F33" s="0" t="n">
        <v>60.123</v>
      </c>
      <c r="G33" s="0" t="n">
        <v>1</v>
      </c>
      <c r="H33" s="0" t="s">
        <v>79</v>
      </c>
      <c r="I33" s="0" t="s">
        <v>102</v>
      </c>
      <c r="J33" s="0" t="n">
        <v>136230273</v>
      </c>
      <c r="K33" s="0" t="s">
        <v>81</v>
      </c>
      <c r="L33" s="0" t="s">
        <v>103</v>
      </c>
      <c r="M33" s="12" t="n">
        <v>0.71875</v>
      </c>
      <c r="N33" s="13" t="n">
        <v>0.302083333333333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30</v>
      </c>
      <c r="X33" s="0" t="n">
        <v>1</v>
      </c>
      <c r="Y33" s="0" t="n">
        <v>19</v>
      </c>
      <c r="AN33" s="0" t="n">
        <v>7</v>
      </c>
      <c r="AO33" s="0" t="n">
        <v>1400</v>
      </c>
      <c r="AP33" s="0" t="n">
        <v>960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-1</v>
      </c>
      <c r="AW33" s="0" t="n">
        <v>1</v>
      </c>
      <c r="AX33" s="0" t="n">
        <v>118046</v>
      </c>
      <c r="AY33" s="0" t="s">
        <v>86</v>
      </c>
      <c r="AZ33" s="0" t="n">
        <v>264</v>
      </c>
      <c r="BA33" s="0" t="n">
        <v>118310</v>
      </c>
      <c r="BC33" s="0" t="str">
        <f aca="false">$AP33&amp;LEFT($AS33,1)</f>
        <v>960T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264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n">
        <f aca="false">IF($BC33=BO$14,$BH33,"")</f>
        <v>264</v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</v>
      </c>
      <c r="C34" s="0" t="n">
        <v>4</v>
      </c>
      <c r="D34" s="0" t="n">
        <v>49</v>
      </c>
      <c r="E34" s="0" t="s">
        <v>101</v>
      </c>
      <c r="F34" s="0" t="n">
        <v>60.123</v>
      </c>
      <c r="G34" s="0" t="n">
        <v>1</v>
      </c>
      <c r="H34" s="0" t="s">
        <v>79</v>
      </c>
      <c r="I34" s="0" t="s">
        <v>102</v>
      </c>
      <c r="J34" s="0" t="n">
        <v>136230273</v>
      </c>
      <c r="K34" s="0" t="s">
        <v>81</v>
      </c>
      <c r="L34" s="0" t="s">
        <v>103</v>
      </c>
      <c r="M34" s="12" t="n">
        <v>0.71875</v>
      </c>
      <c r="N34" s="13" t="n">
        <v>0.302083333333333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18</v>
      </c>
      <c r="X34" s="0" t="n">
        <v>1</v>
      </c>
      <c r="Y34" s="0" t="n">
        <v>20</v>
      </c>
      <c r="AN34" s="0" t="n">
        <v>4</v>
      </c>
      <c r="AO34" s="0" t="n">
        <v>1035</v>
      </c>
      <c r="AP34" s="0" t="n">
        <v>480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-6</v>
      </c>
      <c r="AW34" s="0" t="n">
        <v>6</v>
      </c>
      <c r="AX34" s="0" t="n">
        <v>121406</v>
      </c>
      <c r="AY34" s="0" t="s">
        <v>86</v>
      </c>
      <c r="AZ34" s="0" t="n">
        <v>269</v>
      </c>
      <c r="BA34" s="0" t="n">
        <v>121675</v>
      </c>
      <c r="BC34" s="0" t="str">
        <f aca="false">$AP34&amp;LEFT($AS34,1)</f>
        <v>480T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269</v>
      </c>
      <c r="BI34" s="1" t="str">
        <f aca="false">IF($BC34=BI$14,$BH34,"")</f>
        <v/>
      </c>
      <c r="BJ34" s="1" t="str">
        <f aca="false">IF($BC34=BJ$14,$BH34,"")</f>
        <v/>
      </c>
      <c r="BK34" s="1" t="n">
        <f aca="false">IF($BC34=BK$14,$BH34,"")</f>
        <v>269</v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</v>
      </c>
      <c r="C35" s="0" t="n">
        <v>4</v>
      </c>
      <c r="D35" s="0" t="n">
        <v>49</v>
      </c>
      <c r="E35" s="0" t="s">
        <v>101</v>
      </c>
      <c r="F35" s="0" t="n">
        <v>60.123</v>
      </c>
      <c r="G35" s="0" t="n">
        <v>1</v>
      </c>
      <c r="H35" s="0" t="s">
        <v>79</v>
      </c>
      <c r="I35" s="0" t="s">
        <v>102</v>
      </c>
      <c r="J35" s="0" t="n">
        <v>136230273</v>
      </c>
      <c r="K35" s="0" t="s">
        <v>81</v>
      </c>
      <c r="L35" s="0" t="s">
        <v>103</v>
      </c>
      <c r="M35" s="12" t="n">
        <v>0.71875</v>
      </c>
      <c r="N35" s="13" t="n">
        <v>0.302083333333333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6</v>
      </c>
      <c r="X35" s="0" t="n">
        <v>1</v>
      </c>
      <c r="Y35" s="0" t="n">
        <v>21</v>
      </c>
      <c r="AN35" s="0" t="n">
        <v>6</v>
      </c>
      <c r="AO35" s="0" t="n">
        <v>1080</v>
      </c>
      <c r="AP35" s="0" t="n">
        <v>840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-5</v>
      </c>
      <c r="AW35" s="0" t="n">
        <v>5</v>
      </c>
      <c r="AX35" s="0" t="n">
        <v>125165</v>
      </c>
      <c r="AY35" s="0" t="s">
        <v>86</v>
      </c>
      <c r="AZ35" s="0" t="n">
        <v>265</v>
      </c>
      <c r="BA35" s="0" t="n">
        <v>125430</v>
      </c>
      <c r="BC35" s="0" t="str">
        <f aca="false">$AP35&amp;LEFT($AS35,1)</f>
        <v>840T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265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n">
        <f aca="false">IF($BC35=BN$14,$BH35,"")</f>
        <v>265</v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</v>
      </c>
      <c r="C36" s="0" t="n">
        <v>4</v>
      </c>
      <c r="D36" s="0" t="n">
        <v>49</v>
      </c>
      <c r="E36" s="0" t="s">
        <v>101</v>
      </c>
      <c r="F36" s="0" t="n">
        <v>60.123</v>
      </c>
      <c r="G36" s="0" t="n">
        <v>1</v>
      </c>
      <c r="H36" s="0" t="s">
        <v>79</v>
      </c>
      <c r="I36" s="0" t="s">
        <v>102</v>
      </c>
      <c r="J36" s="0" t="n">
        <v>136230273</v>
      </c>
      <c r="K36" s="0" t="s">
        <v>81</v>
      </c>
      <c r="L36" s="0" t="s">
        <v>103</v>
      </c>
      <c r="M36" s="12" t="n">
        <v>0.71875</v>
      </c>
      <c r="N36" s="13" t="n">
        <v>0.302083333333333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16</v>
      </c>
      <c r="X36" s="0" t="n">
        <v>1</v>
      </c>
      <c r="Y36" s="0" t="n">
        <v>22</v>
      </c>
      <c r="AN36" s="0" t="n">
        <v>3</v>
      </c>
      <c r="AO36" s="0" t="n">
        <v>1433</v>
      </c>
      <c r="AP36" s="0" t="n">
        <v>360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2</v>
      </c>
      <c r="AW36" s="0" t="n">
        <v>-2</v>
      </c>
      <c r="AX36" s="0" t="n">
        <v>128791</v>
      </c>
      <c r="AY36" s="0" t="s">
        <v>86</v>
      </c>
      <c r="AZ36" s="0" t="n">
        <v>257</v>
      </c>
      <c r="BA36" s="0" t="n">
        <v>129048</v>
      </c>
      <c r="BC36" s="0" t="str">
        <f aca="false">$AP36&amp;LEFT($AS36,1)</f>
        <v>360T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257</v>
      </c>
      <c r="BI36" s="1" t="str">
        <f aca="false">IF($BC36=BI$14,$BH36,"")</f>
        <v/>
      </c>
      <c r="BJ36" s="1" t="n">
        <f aca="false">IF($BC36=BJ$14,$BH36,"")</f>
        <v>257</v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3</v>
      </c>
      <c r="C37" s="0" t="n">
        <v>4</v>
      </c>
      <c r="D37" s="0" t="n">
        <v>49</v>
      </c>
      <c r="E37" s="0" t="s">
        <v>101</v>
      </c>
      <c r="F37" s="0" t="n">
        <v>60.123</v>
      </c>
      <c r="G37" s="0" t="n">
        <v>1</v>
      </c>
      <c r="H37" s="0" t="s">
        <v>79</v>
      </c>
      <c r="I37" s="0" t="s">
        <v>102</v>
      </c>
      <c r="J37" s="0" t="n">
        <v>136230273</v>
      </c>
      <c r="K37" s="0" t="s">
        <v>81</v>
      </c>
      <c r="L37" s="0" t="s">
        <v>103</v>
      </c>
      <c r="M37" s="12" t="n">
        <v>0.71875</v>
      </c>
      <c r="N37" s="13" t="n">
        <v>0.302083333333333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4</v>
      </c>
      <c r="X37" s="0" t="n">
        <v>1</v>
      </c>
      <c r="Y37" s="0" t="n">
        <v>23</v>
      </c>
      <c r="AN37" s="0" t="n">
        <v>1</v>
      </c>
      <c r="AO37" s="0" t="n">
        <v>1105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4</v>
      </c>
      <c r="AW37" s="0" t="n">
        <v>-4</v>
      </c>
      <c r="AX37" s="0" t="n">
        <v>132334</v>
      </c>
      <c r="AY37" s="0" t="s">
        <v>86</v>
      </c>
      <c r="AZ37" s="0" t="n">
        <v>232</v>
      </c>
      <c r="BA37" s="0" t="n">
        <v>132566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232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232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</v>
      </c>
      <c r="C38" s="0" t="n">
        <v>4</v>
      </c>
      <c r="D38" s="0" t="n">
        <v>49</v>
      </c>
      <c r="E38" s="0" t="s">
        <v>101</v>
      </c>
      <c r="F38" s="0" t="n">
        <v>60.123</v>
      </c>
      <c r="G38" s="0" t="n">
        <v>1</v>
      </c>
      <c r="H38" s="0" t="s">
        <v>79</v>
      </c>
      <c r="I38" s="0" t="s">
        <v>102</v>
      </c>
      <c r="J38" s="0" t="n">
        <v>136230273</v>
      </c>
      <c r="K38" s="0" t="s">
        <v>81</v>
      </c>
      <c r="L38" s="0" t="s">
        <v>103</v>
      </c>
      <c r="M38" s="12" t="n">
        <v>0.71875</v>
      </c>
      <c r="N38" s="13" t="n">
        <v>0.302083333333333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20</v>
      </c>
      <c r="X38" s="0" t="n">
        <v>1</v>
      </c>
      <c r="Y38" s="0" t="n">
        <v>24</v>
      </c>
      <c r="AN38" s="0" t="n">
        <v>3</v>
      </c>
      <c r="AO38" s="0" t="n">
        <v>1219</v>
      </c>
      <c r="AP38" s="0" t="n">
        <v>360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-3</v>
      </c>
      <c r="AW38" s="0" t="n">
        <v>3</v>
      </c>
      <c r="AX38" s="0" t="n">
        <v>135760</v>
      </c>
      <c r="AY38" s="0" t="s">
        <v>86</v>
      </c>
      <c r="AZ38" s="0" t="n">
        <v>245</v>
      </c>
      <c r="BA38" s="0" t="n">
        <v>136005</v>
      </c>
      <c r="BC38" s="0" t="str">
        <f aca="false">$AP38&amp;LEFT($AS38,1)</f>
        <v>360T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245</v>
      </c>
      <c r="BI38" s="1" t="str">
        <f aca="false">IF($BC38=BI$14,$BH38,"")</f>
        <v/>
      </c>
      <c r="BJ38" s="1" t="n">
        <f aca="false">IF($BC38=BJ$14,$BH38,"")</f>
        <v>245</v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</v>
      </c>
      <c r="C39" s="0" t="n">
        <v>4</v>
      </c>
      <c r="D39" s="0" t="n">
        <v>49</v>
      </c>
      <c r="E39" s="0" t="s">
        <v>101</v>
      </c>
      <c r="F39" s="0" t="n">
        <v>60.123</v>
      </c>
      <c r="G39" s="0" t="n">
        <v>1</v>
      </c>
      <c r="H39" s="0" t="s">
        <v>79</v>
      </c>
      <c r="I39" s="0" t="s">
        <v>102</v>
      </c>
      <c r="J39" s="0" t="n">
        <v>136230273</v>
      </c>
      <c r="K39" s="0" t="s">
        <v>81</v>
      </c>
      <c r="L39" s="0" t="s">
        <v>103</v>
      </c>
      <c r="M39" s="12" t="n">
        <v>0.71875</v>
      </c>
      <c r="N39" s="13" t="n">
        <v>0.302083333333333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21</v>
      </c>
      <c r="X39" s="0" t="n">
        <v>1</v>
      </c>
      <c r="Y39" s="0" t="n">
        <v>25</v>
      </c>
      <c r="AN39" s="0" t="n">
        <v>2</v>
      </c>
      <c r="AO39" s="0" t="n">
        <v>1324</v>
      </c>
      <c r="AP39" s="0" t="n">
        <v>240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-9</v>
      </c>
      <c r="AW39" s="0" t="n">
        <v>9</v>
      </c>
      <c r="AX39" s="0" t="n">
        <v>139170</v>
      </c>
      <c r="AY39" s="0" t="s">
        <v>86</v>
      </c>
      <c r="AZ39" s="0" t="n">
        <v>226</v>
      </c>
      <c r="BA39" s="0" t="n">
        <v>139396</v>
      </c>
      <c r="BC39" s="0" t="str">
        <f aca="false">$AP39&amp;LEFT($AS39,1)</f>
        <v>240T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226</v>
      </c>
      <c r="BI39" s="1" t="n">
        <f aca="false">IF($BC39=BI$14,$BH39,"")</f>
        <v>226</v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</v>
      </c>
      <c r="C40" s="0" t="n">
        <v>4</v>
      </c>
      <c r="D40" s="0" t="n">
        <v>49</v>
      </c>
      <c r="E40" s="0" t="s">
        <v>101</v>
      </c>
      <c r="F40" s="0" t="n">
        <v>60.123</v>
      </c>
      <c r="G40" s="0" t="n">
        <v>1</v>
      </c>
      <c r="H40" s="0" t="s">
        <v>79</v>
      </c>
      <c r="I40" s="0" t="s">
        <v>102</v>
      </c>
      <c r="J40" s="0" t="n">
        <v>136230273</v>
      </c>
      <c r="K40" s="0" t="s">
        <v>81</v>
      </c>
      <c r="L40" s="0" t="s">
        <v>103</v>
      </c>
      <c r="M40" s="12" t="n">
        <v>0.71875</v>
      </c>
      <c r="N40" s="13" t="n">
        <v>0.302083333333333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8</v>
      </c>
      <c r="X40" s="0" t="n">
        <v>1</v>
      </c>
      <c r="Y40" s="0" t="n">
        <v>26</v>
      </c>
      <c r="AN40" s="0" t="n">
        <v>2</v>
      </c>
      <c r="AO40" s="0" t="n">
        <v>1188</v>
      </c>
      <c r="AP40" s="0" t="n">
        <v>240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-1</v>
      </c>
      <c r="AW40" s="0" t="n">
        <v>1</v>
      </c>
      <c r="AX40" s="0" t="n">
        <v>142430</v>
      </c>
      <c r="AY40" s="0" t="s">
        <v>86</v>
      </c>
      <c r="AZ40" s="0" t="n">
        <v>209</v>
      </c>
      <c r="BA40" s="0" t="n">
        <v>142639</v>
      </c>
      <c r="BC40" s="0" t="str">
        <f aca="false">$AP40&amp;LEFT($AS40,1)</f>
        <v>240T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209</v>
      </c>
      <c r="BI40" s="1" t="n">
        <f aca="false">IF($BC40=BI$14,$BH40,"")</f>
        <v>209</v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</v>
      </c>
      <c r="C41" s="0" t="n">
        <v>4</v>
      </c>
      <c r="D41" s="0" t="n">
        <v>49</v>
      </c>
      <c r="E41" s="0" t="s">
        <v>101</v>
      </c>
      <c r="F41" s="0" t="n">
        <v>60.123</v>
      </c>
      <c r="G41" s="0" t="n">
        <v>1</v>
      </c>
      <c r="H41" s="0" t="s">
        <v>79</v>
      </c>
      <c r="I41" s="0" t="s">
        <v>102</v>
      </c>
      <c r="J41" s="0" t="n">
        <v>136230273</v>
      </c>
      <c r="K41" s="0" t="s">
        <v>81</v>
      </c>
      <c r="L41" s="0" t="s">
        <v>103</v>
      </c>
      <c r="M41" s="12" t="n">
        <v>0.71875</v>
      </c>
      <c r="N41" s="13" t="n">
        <v>0.302083333333333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9</v>
      </c>
      <c r="X41" s="0" t="n">
        <v>1</v>
      </c>
      <c r="Y41" s="0" t="n">
        <v>27</v>
      </c>
      <c r="AN41" s="0" t="n">
        <v>2</v>
      </c>
      <c r="AO41" s="0" t="n">
        <v>1112</v>
      </c>
      <c r="AP41" s="0" t="n">
        <v>240</v>
      </c>
      <c r="AQ41" s="0" t="s">
        <v>85</v>
      </c>
      <c r="AR41" s="0" t="s">
        <v>34</v>
      </c>
      <c r="AS41" s="0" t="s">
        <v>56</v>
      </c>
      <c r="AT41" s="0" t="n">
        <v>1</v>
      </c>
      <c r="AV41" s="0" t="n">
        <v>-2</v>
      </c>
      <c r="AW41" s="0" t="n">
        <v>2</v>
      </c>
      <c r="AX41" s="0" t="n">
        <v>145623</v>
      </c>
      <c r="AZ41" s="0" t="n">
        <v>0</v>
      </c>
      <c r="BA41" s="0" t="n">
        <v>0</v>
      </c>
      <c r="BC41" s="0" t="str">
        <f aca="false">$AP41&amp;LEFT($AS41,1)</f>
        <v>240T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n">
        <f aca="false">IF($BD41="Target",IF($AZ41=0,1,""),"")</f>
        <v>1</v>
      </c>
      <c r="BH41" s="1" t="str">
        <f aca="false">IF($BD41="Catch","", IF($AZ41&lt;$BC$11,"",$AZ41))</f>
        <v/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n">
        <f aca="false">IF($BC41=BR$14,$BG41,"")</f>
        <v>1</v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</v>
      </c>
      <c r="C42" s="0" t="n">
        <v>4</v>
      </c>
      <c r="D42" s="0" t="n">
        <v>49</v>
      </c>
      <c r="E42" s="0" t="s">
        <v>101</v>
      </c>
      <c r="F42" s="0" t="n">
        <v>60.123</v>
      </c>
      <c r="G42" s="0" t="n">
        <v>1</v>
      </c>
      <c r="H42" s="0" t="s">
        <v>79</v>
      </c>
      <c r="I42" s="0" t="s">
        <v>102</v>
      </c>
      <c r="J42" s="0" t="n">
        <v>136230273</v>
      </c>
      <c r="K42" s="0" t="s">
        <v>81</v>
      </c>
      <c r="L42" s="0" t="s">
        <v>103</v>
      </c>
      <c r="M42" s="12" t="n">
        <v>0.71875</v>
      </c>
      <c r="N42" s="13" t="n">
        <v>0.302083333333333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15</v>
      </c>
      <c r="X42" s="0" t="n">
        <v>1</v>
      </c>
      <c r="Y42" s="0" t="n">
        <v>28</v>
      </c>
      <c r="AN42" s="0" t="n">
        <v>1</v>
      </c>
      <c r="AO42" s="0" t="n">
        <v>1130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1</v>
      </c>
      <c r="AV42" s="0" t="n">
        <v>-8</v>
      </c>
      <c r="AW42" s="0" t="n">
        <v>8</v>
      </c>
      <c r="AX42" s="0" t="n">
        <v>149199</v>
      </c>
      <c r="AZ42" s="0" t="n">
        <v>0</v>
      </c>
      <c r="BA42" s="0" t="n">
        <v>0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n">
        <f aca="false">IF($BD42="Target",IF($AZ42=0,1,""),"")</f>
        <v>1</v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n">
        <f aca="false">IF($BC42=BU$14,$BG42,"")</f>
        <v>1</v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</v>
      </c>
      <c r="C43" s="0" t="n">
        <v>4</v>
      </c>
      <c r="D43" s="0" t="n">
        <v>49</v>
      </c>
      <c r="E43" s="0" t="s">
        <v>101</v>
      </c>
      <c r="F43" s="0" t="n">
        <v>60.123</v>
      </c>
      <c r="G43" s="0" t="n">
        <v>1</v>
      </c>
      <c r="H43" s="0" t="s">
        <v>79</v>
      </c>
      <c r="I43" s="0" t="s">
        <v>102</v>
      </c>
      <c r="J43" s="0" t="n">
        <v>136230273</v>
      </c>
      <c r="K43" s="0" t="s">
        <v>81</v>
      </c>
      <c r="L43" s="0" t="s">
        <v>103</v>
      </c>
      <c r="M43" s="12" t="n">
        <v>0.71875</v>
      </c>
      <c r="N43" s="13" t="n">
        <v>0.302083333333333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23</v>
      </c>
      <c r="X43" s="0" t="n">
        <v>1</v>
      </c>
      <c r="Y43" s="0" t="n">
        <v>29</v>
      </c>
      <c r="AN43" s="0" t="n">
        <v>1</v>
      </c>
      <c r="AO43" s="0" t="n">
        <v>1292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-2</v>
      </c>
      <c r="AW43" s="0" t="n">
        <v>2</v>
      </c>
      <c r="AX43" s="0" t="n">
        <v>152925</v>
      </c>
      <c r="AY43" s="0" t="s">
        <v>86</v>
      </c>
      <c r="AZ43" s="0" t="n">
        <v>235</v>
      </c>
      <c r="BA43" s="0" t="n">
        <v>153160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235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235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</v>
      </c>
      <c r="C44" s="0" t="n">
        <v>4</v>
      </c>
      <c r="D44" s="0" t="n">
        <v>49</v>
      </c>
      <c r="E44" s="0" t="s">
        <v>101</v>
      </c>
      <c r="F44" s="0" t="n">
        <v>60.123</v>
      </c>
      <c r="G44" s="0" t="n">
        <v>1</v>
      </c>
      <c r="H44" s="0" t="s">
        <v>79</v>
      </c>
      <c r="I44" s="0" t="s">
        <v>102</v>
      </c>
      <c r="J44" s="0" t="n">
        <v>136230273</v>
      </c>
      <c r="K44" s="0" t="s">
        <v>81</v>
      </c>
      <c r="L44" s="0" t="s">
        <v>103</v>
      </c>
      <c r="M44" s="12" t="n">
        <v>0.71875</v>
      </c>
      <c r="N44" s="13" t="n">
        <v>0.302083333333333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32</v>
      </c>
      <c r="X44" s="0" t="n">
        <v>1</v>
      </c>
      <c r="Y44" s="0" t="n">
        <v>30</v>
      </c>
      <c r="AN44" s="0" t="n">
        <v>3</v>
      </c>
      <c r="AO44" s="0" t="n">
        <v>1295</v>
      </c>
      <c r="AP44" s="0" t="n">
        <v>360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0</v>
      </c>
      <c r="AW44" s="0" t="n">
        <v>0</v>
      </c>
      <c r="AX44" s="0" t="n">
        <v>156418</v>
      </c>
      <c r="AY44" s="0" t="s">
        <v>86</v>
      </c>
      <c r="AZ44" s="0" t="n">
        <v>258</v>
      </c>
      <c r="BA44" s="0" t="n">
        <v>156676</v>
      </c>
      <c r="BC44" s="0" t="str">
        <f aca="false">$AP44&amp;LEFT($AS44,1)</f>
        <v>360T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258</v>
      </c>
      <c r="BI44" s="1" t="str">
        <f aca="false">IF($BC44=BI$14,$BH44,"")</f>
        <v/>
      </c>
      <c r="BJ44" s="1" t="n">
        <f aca="false">IF($BC44=BJ$14,$BH44,"")</f>
        <v>258</v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</v>
      </c>
      <c r="C45" s="0" t="n">
        <v>4</v>
      </c>
      <c r="D45" s="0" t="n">
        <v>49</v>
      </c>
      <c r="E45" s="0" t="s">
        <v>101</v>
      </c>
      <c r="F45" s="0" t="n">
        <v>60.123</v>
      </c>
      <c r="G45" s="0" t="n">
        <v>1</v>
      </c>
      <c r="H45" s="0" t="s">
        <v>79</v>
      </c>
      <c r="I45" s="0" t="s">
        <v>102</v>
      </c>
      <c r="J45" s="0" t="n">
        <v>136230273</v>
      </c>
      <c r="K45" s="0" t="s">
        <v>81</v>
      </c>
      <c r="L45" s="0" t="s">
        <v>103</v>
      </c>
      <c r="M45" s="12" t="n">
        <v>0.71875</v>
      </c>
      <c r="N45" s="13" t="n">
        <v>0.302083333333333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7</v>
      </c>
      <c r="X45" s="0" t="n">
        <v>1</v>
      </c>
      <c r="Y45" s="0" t="n">
        <v>31</v>
      </c>
      <c r="AF45" s="0" t="n">
        <v>1</v>
      </c>
      <c r="AH45" s="0" t="n">
        <v>-6</v>
      </c>
      <c r="AI45" s="0" t="n">
        <v>6</v>
      </c>
      <c r="AJ45" s="0" t="n">
        <v>160177</v>
      </c>
      <c r="AL45" s="0" t="n">
        <v>0</v>
      </c>
      <c r="AM45" s="0" t="n">
        <v>0</v>
      </c>
      <c r="AN45" s="0" t="n">
        <v>8</v>
      </c>
      <c r="AO45" s="0" t="n">
        <v>1313</v>
      </c>
      <c r="AP45" s="0" t="n">
        <v>600</v>
      </c>
      <c r="AQ45" s="0" t="s">
        <v>87</v>
      </c>
      <c r="AR45" s="0" t="s">
        <v>34</v>
      </c>
      <c r="AS45" s="0" t="s">
        <v>88</v>
      </c>
      <c r="BC45" s="0" t="str">
        <f aca="false">$AP45&amp;LEFT($AS45,1)</f>
        <v>600C</v>
      </c>
      <c r="BD45" s="0" t="str">
        <f aca="false">AS45</f>
        <v>Catch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str">
        <f aca="false">IF($BD45="Catch","", IF($AZ45&lt;$BC$11,"",$AZ45))</f>
        <v/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</v>
      </c>
      <c r="C46" s="0" t="n">
        <v>4</v>
      </c>
      <c r="D46" s="0" t="n">
        <v>49</v>
      </c>
      <c r="E46" s="0" t="s">
        <v>101</v>
      </c>
      <c r="F46" s="0" t="n">
        <v>60.123</v>
      </c>
      <c r="G46" s="0" t="n">
        <v>1</v>
      </c>
      <c r="H46" s="0" t="s">
        <v>79</v>
      </c>
      <c r="I46" s="0" t="s">
        <v>102</v>
      </c>
      <c r="J46" s="0" t="n">
        <v>136230273</v>
      </c>
      <c r="K46" s="0" t="s">
        <v>81</v>
      </c>
      <c r="L46" s="0" t="s">
        <v>103</v>
      </c>
      <c r="M46" s="12" t="n">
        <v>0.71875</v>
      </c>
      <c r="N46" s="13" t="n">
        <v>0.302083333333333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12</v>
      </c>
      <c r="X46" s="0" t="n">
        <v>1</v>
      </c>
      <c r="Y46" s="0" t="n">
        <v>32</v>
      </c>
      <c r="AN46" s="0" t="n">
        <v>6</v>
      </c>
      <c r="AO46" s="0" t="n">
        <v>1295</v>
      </c>
      <c r="AP46" s="0" t="n">
        <v>840</v>
      </c>
      <c r="AQ46" s="0" t="s">
        <v>85</v>
      </c>
      <c r="AR46" s="0" t="s">
        <v>34</v>
      </c>
      <c r="AS46" s="0" t="s">
        <v>56</v>
      </c>
      <c r="AT46" s="0" t="n">
        <v>1</v>
      </c>
      <c r="AV46" s="0" t="n">
        <v>-6</v>
      </c>
      <c r="AW46" s="0" t="n">
        <v>6</v>
      </c>
      <c r="AX46" s="0" t="n">
        <v>164152</v>
      </c>
      <c r="AZ46" s="0" t="n">
        <v>0</v>
      </c>
      <c r="BA46" s="0" t="n">
        <v>0</v>
      </c>
      <c r="BC46" s="0" t="str">
        <f aca="false">$AP46&amp;LEFT($AS46,1)</f>
        <v>840T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n">
        <f aca="false">IF($BD46="Target",IF($AZ46=0,1,""),"")</f>
        <v>1</v>
      </c>
      <c r="BH46" s="1" t="str">
        <f aca="false">IF($BD46="Catch","", IF($AZ46&lt;$BC$11,"",$AZ46))</f>
        <v/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n">
        <f aca="false">IF($BC46=BW$14,$BG46,"")</f>
        <v>1</v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</v>
      </c>
      <c r="C47" s="0" t="n">
        <v>4</v>
      </c>
      <c r="D47" s="0" t="n">
        <v>49</v>
      </c>
      <c r="E47" s="0" t="s">
        <v>101</v>
      </c>
      <c r="F47" s="0" t="n">
        <v>60.123</v>
      </c>
      <c r="G47" s="0" t="n">
        <v>1</v>
      </c>
      <c r="H47" s="0" t="s">
        <v>79</v>
      </c>
      <c r="I47" s="0" t="s">
        <v>102</v>
      </c>
      <c r="J47" s="0" t="n">
        <v>136230273</v>
      </c>
      <c r="K47" s="0" t="s">
        <v>81</v>
      </c>
      <c r="L47" s="0" t="s">
        <v>103</v>
      </c>
      <c r="M47" s="12" t="n">
        <v>0.71875</v>
      </c>
      <c r="N47" s="13" t="n">
        <v>0.302083333333333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26</v>
      </c>
      <c r="X47" s="0" t="n">
        <v>1</v>
      </c>
      <c r="Y47" s="0" t="n">
        <v>33</v>
      </c>
      <c r="AN47" s="0" t="n">
        <v>7</v>
      </c>
      <c r="AO47" s="0" t="n">
        <v>1080</v>
      </c>
      <c r="AP47" s="0" t="n">
        <v>960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-1</v>
      </c>
      <c r="AW47" s="0" t="n">
        <v>1</v>
      </c>
      <c r="AX47" s="0" t="n">
        <v>168027</v>
      </c>
      <c r="AY47" s="0" t="s">
        <v>86</v>
      </c>
      <c r="AZ47" s="0" t="n">
        <v>335</v>
      </c>
      <c r="BA47" s="0" t="n">
        <v>168362</v>
      </c>
      <c r="BC47" s="0" t="str">
        <f aca="false">$AP47&amp;LEFT($AS47,1)</f>
        <v>960T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335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n">
        <f aca="false">IF($BC47=BO$14,$BH47,"")</f>
        <v>335</v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</v>
      </c>
      <c r="C48" s="0" t="n">
        <v>4</v>
      </c>
      <c r="D48" s="0" t="n">
        <v>49</v>
      </c>
      <c r="E48" s="0" t="s">
        <v>101</v>
      </c>
      <c r="F48" s="0" t="n">
        <v>60.123</v>
      </c>
      <c r="G48" s="0" t="n">
        <v>1</v>
      </c>
      <c r="H48" s="0" t="s">
        <v>79</v>
      </c>
      <c r="I48" s="0" t="s">
        <v>102</v>
      </c>
      <c r="J48" s="0" t="n">
        <v>136230273</v>
      </c>
      <c r="K48" s="0" t="s">
        <v>81</v>
      </c>
      <c r="L48" s="0" t="s">
        <v>103</v>
      </c>
      <c r="M48" s="12" t="n">
        <v>0.71875</v>
      </c>
      <c r="N48" s="13" t="n">
        <v>0.302083333333333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3</v>
      </c>
      <c r="AA48" s="0" t="n">
        <v>1</v>
      </c>
      <c r="AB48" s="0" t="n">
        <v>1</v>
      </c>
      <c r="AN48" s="0" t="n">
        <v>1</v>
      </c>
      <c r="AO48" s="0" t="n">
        <v>1094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-9</v>
      </c>
      <c r="AW48" s="0" t="n">
        <v>9</v>
      </c>
      <c r="AX48" s="0" t="n">
        <v>207546</v>
      </c>
      <c r="AY48" s="0" t="s">
        <v>86</v>
      </c>
      <c r="AZ48" s="0" t="n">
        <v>365</v>
      </c>
      <c r="BA48" s="0" t="n">
        <v>207911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365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365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</v>
      </c>
      <c r="C49" s="0" t="n">
        <v>4</v>
      </c>
      <c r="D49" s="0" t="n">
        <v>49</v>
      </c>
      <c r="E49" s="0" t="s">
        <v>101</v>
      </c>
      <c r="F49" s="0" t="n">
        <v>60.123</v>
      </c>
      <c r="G49" s="0" t="n">
        <v>1</v>
      </c>
      <c r="H49" s="0" t="s">
        <v>79</v>
      </c>
      <c r="I49" s="0" t="s">
        <v>102</v>
      </c>
      <c r="J49" s="0" t="n">
        <v>136230273</v>
      </c>
      <c r="K49" s="0" t="s">
        <v>81</v>
      </c>
      <c r="L49" s="0" t="s">
        <v>103</v>
      </c>
      <c r="M49" s="12" t="n">
        <v>0.71875</v>
      </c>
      <c r="N49" s="13" t="n">
        <v>0.302083333333333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23</v>
      </c>
      <c r="AA49" s="0" t="n">
        <v>1</v>
      </c>
      <c r="AB49" s="0" t="n">
        <v>2</v>
      </c>
      <c r="AN49" s="0" t="n">
        <v>1</v>
      </c>
      <c r="AO49" s="0" t="n">
        <v>1054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-8</v>
      </c>
      <c r="AW49" s="0" t="n">
        <v>8</v>
      </c>
      <c r="AX49" s="0" t="n">
        <v>211039</v>
      </c>
      <c r="AY49" s="0" t="s">
        <v>86</v>
      </c>
      <c r="AZ49" s="0" t="n">
        <v>287</v>
      </c>
      <c r="BA49" s="0" t="n">
        <v>211326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287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287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</v>
      </c>
      <c r="C50" s="0" t="n">
        <v>4</v>
      </c>
      <c r="D50" s="0" t="n">
        <v>49</v>
      </c>
      <c r="E50" s="0" t="s">
        <v>101</v>
      </c>
      <c r="F50" s="0" t="n">
        <v>60.123</v>
      </c>
      <c r="G50" s="0" t="n">
        <v>1</v>
      </c>
      <c r="H50" s="0" t="s">
        <v>79</v>
      </c>
      <c r="I50" s="0" t="s">
        <v>102</v>
      </c>
      <c r="J50" s="0" t="n">
        <v>136230273</v>
      </c>
      <c r="K50" s="0" t="s">
        <v>81</v>
      </c>
      <c r="L50" s="0" t="s">
        <v>103</v>
      </c>
      <c r="M50" s="12" t="n">
        <v>0.71875</v>
      </c>
      <c r="N50" s="13" t="n">
        <v>0.302083333333333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12</v>
      </c>
      <c r="AA50" s="0" t="n">
        <v>1</v>
      </c>
      <c r="AB50" s="0" t="n">
        <v>3</v>
      </c>
      <c r="AN50" s="0" t="n">
        <v>1</v>
      </c>
      <c r="AO50" s="0" t="n">
        <v>1391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-3</v>
      </c>
      <c r="AW50" s="0" t="n">
        <v>3</v>
      </c>
      <c r="AX50" s="0" t="n">
        <v>214865</v>
      </c>
      <c r="AY50" s="0" t="s">
        <v>86</v>
      </c>
      <c r="AZ50" s="0" t="n">
        <v>245</v>
      </c>
      <c r="BA50" s="0" t="n">
        <v>215110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245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245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</v>
      </c>
      <c r="C51" s="0" t="n">
        <v>4</v>
      </c>
      <c r="D51" s="0" t="n">
        <v>49</v>
      </c>
      <c r="E51" s="0" t="s">
        <v>101</v>
      </c>
      <c r="F51" s="0" t="n">
        <v>60.123</v>
      </c>
      <c r="G51" s="0" t="n">
        <v>1</v>
      </c>
      <c r="H51" s="0" t="s">
        <v>79</v>
      </c>
      <c r="I51" s="0" t="s">
        <v>102</v>
      </c>
      <c r="J51" s="0" t="n">
        <v>136230273</v>
      </c>
      <c r="K51" s="0" t="s">
        <v>81</v>
      </c>
      <c r="L51" s="0" t="s">
        <v>103</v>
      </c>
      <c r="M51" s="12" t="n">
        <v>0.71875</v>
      </c>
      <c r="N51" s="13" t="n">
        <v>0.302083333333333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25</v>
      </c>
      <c r="AA51" s="0" t="n">
        <v>1</v>
      </c>
      <c r="AB51" s="0" t="n">
        <v>4</v>
      </c>
      <c r="AN51" s="0" t="n">
        <v>4</v>
      </c>
      <c r="AO51" s="0" t="n">
        <v>1392</v>
      </c>
      <c r="AP51" s="0" t="n">
        <v>480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0</v>
      </c>
      <c r="AW51" s="0" t="n">
        <v>0</v>
      </c>
      <c r="AX51" s="0" t="n">
        <v>218574</v>
      </c>
      <c r="AY51" s="0" t="s">
        <v>86</v>
      </c>
      <c r="AZ51" s="0" t="n">
        <v>245</v>
      </c>
      <c r="BA51" s="0" t="n">
        <v>218819</v>
      </c>
      <c r="BC51" s="0" t="str">
        <f aca="false">$AP51&amp;LEFT($AS51,1)</f>
        <v>480T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245</v>
      </c>
      <c r="BI51" s="1" t="str">
        <f aca="false">IF($BC51=BI$14,$BH51,"")</f>
        <v/>
      </c>
      <c r="BJ51" s="1" t="str">
        <f aca="false">IF($BC51=BJ$14,$BH51,"")</f>
        <v/>
      </c>
      <c r="BK51" s="1" t="n">
        <f aca="false">IF($BC51=BK$14,$BH51,"")</f>
        <v>245</v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</v>
      </c>
      <c r="C52" s="0" t="n">
        <v>4</v>
      </c>
      <c r="D52" s="0" t="n">
        <v>49</v>
      </c>
      <c r="E52" s="0" t="s">
        <v>101</v>
      </c>
      <c r="F52" s="0" t="n">
        <v>60.123</v>
      </c>
      <c r="G52" s="0" t="n">
        <v>1</v>
      </c>
      <c r="H52" s="0" t="s">
        <v>79</v>
      </c>
      <c r="I52" s="0" t="s">
        <v>102</v>
      </c>
      <c r="J52" s="0" t="n">
        <v>136230273</v>
      </c>
      <c r="K52" s="0" t="s">
        <v>81</v>
      </c>
      <c r="L52" s="0" t="s">
        <v>103</v>
      </c>
      <c r="M52" s="12" t="n">
        <v>0.71875</v>
      </c>
      <c r="N52" s="13" t="n">
        <v>0.302083333333333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6</v>
      </c>
      <c r="AA52" s="0" t="n">
        <v>1</v>
      </c>
      <c r="AB52" s="0" t="n">
        <v>5</v>
      </c>
      <c r="AN52" s="0" t="n">
        <v>1</v>
      </c>
      <c r="AO52" s="0" t="n">
        <v>1035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-1</v>
      </c>
      <c r="AW52" s="0" t="n">
        <v>1</v>
      </c>
      <c r="AX52" s="0" t="n">
        <v>222050</v>
      </c>
      <c r="AY52" s="0" t="s">
        <v>86</v>
      </c>
      <c r="AZ52" s="0" t="n">
        <v>225</v>
      </c>
      <c r="BA52" s="0" t="n">
        <v>222275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225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225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</v>
      </c>
      <c r="C53" s="0" t="n">
        <v>4</v>
      </c>
      <c r="D53" s="0" t="n">
        <v>49</v>
      </c>
      <c r="E53" s="0" t="s">
        <v>101</v>
      </c>
      <c r="F53" s="0" t="n">
        <v>60.123</v>
      </c>
      <c r="G53" s="0" t="n">
        <v>1</v>
      </c>
      <c r="H53" s="0" t="s">
        <v>79</v>
      </c>
      <c r="I53" s="0" t="s">
        <v>102</v>
      </c>
      <c r="J53" s="0" t="n">
        <v>136230273</v>
      </c>
      <c r="K53" s="0" t="s">
        <v>81</v>
      </c>
      <c r="L53" s="0" t="s">
        <v>103</v>
      </c>
      <c r="M53" s="12" t="n">
        <v>0.71875</v>
      </c>
      <c r="N53" s="13" t="n">
        <v>0.302083333333333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10</v>
      </c>
      <c r="AA53" s="0" t="n">
        <v>1</v>
      </c>
      <c r="AB53" s="0" t="n">
        <v>6</v>
      </c>
      <c r="AN53" s="0" t="n">
        <v>7</v>
      </c>
      <c r="AO53" s="0" t="n">
        <v>1105</v>
      </c>
      <c r="AP53" s="0" t="n">
        <v>960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-5</v>
      </c>
      <c r="AW53" s="0" t="n">
        <v>5</v>
      </c>
      <c r="AX53" s="0" t="n">
        <v>225959</v>
      </c>
      <c r="AY53" s="0" t="s">
        <v>86</v>
      </c>
      <c r="AZ53" s="0" t="n">
        <v>244</v>
      </c>
      <c r="BA53" s="0" t="n">
        <v>226203</v>
      </c>
      <c r="BC53" s="0" t="str">
        <f aca="false">$AP53&amp;LEFT($AS53,1)</f>
        <v>960T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244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n">
        <f aca="false">IF($BC53=BO$14,$BH53,"")</f>
        <v>244</v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</v>
      </c>
      <c r="C54" s="0" t="n">
        <v>4</v>
      </c>
      <c r="D54" s="0" t="n">
        <v>49</v>
      </c>
      <c r="E54" s="0" t="s">
        <v>101</v>
      </c>
      <c r="F54" s="0" t="n">
        <v>60.123</v>
      </c>
      <c r="G54" s="0" t="n">
        <v>1</v>
      </c>
      <c r="H54" s="0" t="s">
        <v>79</v>
      </c>
      <c r="I54" s="0" t="s">
        <v>102</v>
      </c>
      <c r="J54" s="0" t="n">
        <v>136230273</v>
      </c>
      <c r="K54" s="0" t="s">
        <v>81</v>
      </c>
      <c r="L54" s="0" t="s">
        <v>103</v>
      </c>
      <c r="M54" s="12" t="n">
        <v>0.71875</v>
      </c>
      <c r="N54" s="13" t="n">
        <v>0.302083333333333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21</v>
      </c>
      <c r="AA54" s="0" t="n">
        <v>1</v>
      </c>
      <c r="AB54" s="0" t="n">
        <v>7</v>
      </c>
      <c r="AF54" s="0" t="n">
        <v>1</v>
      </c>
      <c r="AH54" s="0" t="n">
        <v>0</v>
      </c>
      <c r="AI54" s="0" t="n">
        <v>0</v>
      </c>
      <c r="AJ54" s="0" t="n">
        <v>229734</v>
      </c>
      <c r="AL54" s="0" t="n">
        <v>0</v>
      </c>
      <c r="AM54" s="0" t="n">
        <v>0</v>
      </c>
      <c r="AN54" s="0" t="n">
        <v>8</v>
      </c>
      <c r="AO54" s="0" t="n">
        <v>1340</v>
      </c>
      <c r="AP54" s="0" t="n">
        <v>600</v>
      </c>
      <c r="AQ54" s="0" t="s">
        <v>87</v>
      </c>
      <c r="AR54" s="0" t="s">
        <v>37</v>
      </c>
      <c r="AS54" s="0" t="s">
        <v>88</v>
      </c>
      <c r="BC54" s="0" t="str">
        <f aca="false">$AP54&amp;LEFT($AS54,1)</f>
        <v>600C</v>
      </c>
      <c r="BD54" s="0" t="str">
        <f aca="false">AS54</f>
        <v>Catch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</v>
      </c>
      <c r="C55" s="0" t="n">
        <v>4</v>
      </c>
      <c r="D55" s="0" t="n">
        <v>49</v>
      </c>
      <c r="E55" s="0" t="s">
        <v>101</v>
      </c>
      <c r="F55" s="0" t="n">
        <v>60.123</v>
      </c>
      <c r="G55" s="0" t="n">
        <v>1</v>
      </c>
      <c r="H55" s="0" t="s">
        <v>79</v>
      </c>
      <c r="I55" s="0" t="s">
        <v>102</v>
      </c>
      <c r="J55" s="0" t="n">
        <v>136230273</v>
      </c>
      <c r="K55" s="0" t="s">
        <v>81</v>
      </c>
      <c r="L55" s="0" t="s">
        <v>103</v>
      </c>
      <c r="M55" s="12" t="n">
        <v>0.71875</v>
      </c>
      <c r="N55" s="13" t="n">
        <v>0.302083333333333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</v>
      </c>
      <c r="AA55" s="0" t="n">
        <v>1</v>
      </c>
      <c r="AB55" s="0" t="n">
        <v>8</v>
      </c>
      <c r="AN55" s="0" t="n">
        <v>7</v>
      </c>
      <c r="AO55" s="0" t="n">
        <v>1427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2</v>
      </c>
      <c r="AW55" s="0" t="n">
        <v>-2</v>
      </c>
      <c r="AX55" s="0" t="n">
        <v>233959</v>
      </c>
      <c r="AY55" s="0" t="s">
        <v>86</v>
      </c>
      <c r="AZ55" s="0" t="n">
        <v>322</v>
      </c>
      <c r="BA55" s="0" t="n">
        <v>234281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322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322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</v>
      </c>
      <c r="C56" s="0" t="n">
        <v>4</v>
      </c>
      <c r="D56" s="0" t="n">
        <v>49</v>
      </c>
      <c r="E56" s="0" t="s">
        <v>101</v>
      </c>
      <c r="F56" s="0" t="n">
        <v>60.123</v>
      </c>
      <c r="G56" s="0" t="n">
        <v>1</v>
      </c>
      <c r="H56" s="0" t="s">
        <v>79</v>
      </c>
      <c r="I56" s="0" t="s">
        <v>102</v>
      </c>
      <c r="J56" s="0" t="n">
        <v>136230273</v>
      </c>
      <c r="K56" s="0" t="s">
        <v>81</v>
      </c>
      <c r="L56" s="0" t="s">
        <v>103</v>
      </c>
      <c r="M56" s="12" t="n">
        <v>0.71875</v>
      </c>
      <c r="N56" s="13" t="n">
        <v>0.302083333333333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8</v>
      </c>
      <c r="AA56" s="0" t="n">
        <v>1</v>
      </c>
      <c r="AB56" s="0" t="n">
        <v>9</v>
      </c>
      <c r="AN56" s="0" t="n">
        <v>4</v>
      </c>
      <c r="AO56" s="0" t="n">
        <v>1222</v>
      </c>
      <c r="AP56" s="0" t="n">
        <v>480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1</v>
      </c>
      <c r="AW56" s="0" t="n">
        <v>-1</v>
      </c>
      <c r="AX56" s="0" t="n">
        <v>237502</v>
      </c>
      <c r="AY56" s="0" t="s">
        <v>86</v>
      </c>
      <c r="AZ56" s="0" t="n">
        <v>236</v>
      </c>
      <c r="BA56" s="0" t="n">
        <v>237738</v>
      </c>
      <c r="BC56" s="0" t="str">
        <f aca="false">$AP56&amp;LEFT($AS56,1)</f>
        <v>480T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236</v>
      </c>
      <c r="BI56" s="1" t="str">
        <f aca="false">IF($BC56=BI$14,$BH56,"")</f>
        <v/>
      </c>
      <c r="BJ56" s="1" t="str">
        <f aca="false">IF($BC56=BJ$14,$BH56,"")</f>
        <v/>
      </c>
      <c r="BK56" s="1" t="n">
        <f aca="false">IF($BC56=BK$14,$BH56,"")</f>
        <v>236</v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</v>
      </c>
      <c r="C57" s="0" t="n">
        <v>4</v>
      </c>
      <c r="D57" s="0" t="n">
        <v>49</v>
      </c>
      <c r="E57" s="0" t="s">
        <v>101</v>
      </c>
      <c r="F57" s="0" t="n">
        <v>60.123</v>
      </c>
      <c r="G57" s="0" t="n">
        <v>1</v>
      </c>
      <c r="H57" s="0" t="s">
        <v>79</v>
      </c>
      <c r="I57" s="0" t="s">
        <v>102</v>
      </c>
      <c r="J57" s="0" t="n">
        <v>136230273</v>
      </c>
      <c r="K57" s="0" t="s">
        <v>81</v>
      </c>
      <c r="L57" s="0" t="s">
        <v>103</v>
      </c>
      <c r="M57" s="12" t="n">
        <v>0.71875</v>
      </c>
      <c r="N57" s="13" t="n">
        <v>0.302083333333333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31</v>
      </c>
      <c r="AA57" s="0" t="n">
        <v>1</v>
      </c>
      <c r="AB57" s="0" t="n">
        <v>10</v>
      </c>
      <c r="AN57" s="0" t="n">
        <v>1</v>
      </c>
      <c r="AO57" s="0" t="n">
        <v>1083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-2</v>
      </c>
      <c r="AW57" s="0" t="n">
        <v>2</v>
      </c>
      <c r="AX57" s="0" t="n">
        <v>241028</v>
      </c>
      <c r="AY57" s="0" t="s">
        <v>86</v>
      </c>
      <c r="AZ57" s="0" t="n">
        <v>307</v>
      </c>
      <c r="BA57" s="0" t="n">
        <v>241335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307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307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</v>
      </c>
      <c r="C58" s="0" t="n">
        <v>4</v>
      </c>
      <c r="D58" s="0" t="n">
        <v>49</v>
      </c>
      <c r="E58" s="0" t="s">
        <v>101</v>
      </c>
      <c r="F58" s="0" t="n">
        <v>60.123</v>
      </c>
      <c r="G58" s="0" t="n">
        <v>1</v>
      </c>
      <c r="H58" s="0" t="s">
        <v>79</v>
      </c>
      <c r="I58" s="0" t="s">
        <v>102</v>
      </c>
      <c r="J58" s="0" t="n">
        <v>136230273</v>
      </c>
      <c r="K58" s="0" t="s">
        <v>81</v>
      </c>
      <c r="L58" s="0" t="s">
        <v>103</v>
      </c>
      <c r="M58" s="12" t="n">
        <v>0.71875</v>
      </c>
      <c r="N58" s="13" t="n">
        <v>0.302083333333333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24</v>
      </c>
      <c r="AA58" s="0" t="n">
        <v>1</v>
      </c>
      <c r="AB58" s="0" t="n">
        <v>11</v>
      </c>
      <c r="AN58" s="0" t="n">
        <v>7</v>
      </c>
      <c r="AO58" s="0" t="n">
        <v>1412</v>
      </c>
      <c r="AP58" s="0" t="n">
        <v>960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2</v>
      </c>
      <c r="AW58" s="0" t="n">
        <v>-2</v>
      </c>
      <c r="AX58" s="0" t="n">
        <v>245236</v>
      </c>
      <c r="AY58" s="0" t="s">
        <v>86</v>
      </c>
      <c r="AZ58" s="0" t="n">
        <v>320</v>
      </c>
      <c r="BA58" s="0" t="n">
        <v>245556</v>
      </c>
      <c r="BC58" s="0" t="str">
        <f aca="false">$AP58&amp;LEFT($AS58,1)</f>
        <v>960T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320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n">
        <f aca="false">IF($BC58=BO$14,$BH58,"")</f>
        <v>320</v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</v>
      </c>
      <c r="C59" s="0" t="n">
        <v>4</v>
      </c>
      <c r="D59" s="0" t="n">
        <v>49</v>
      </c>
      <c r="E59" s="0" t="s">
        <v>101</v>
      </c>
      <c r="F59" s="0" t="n">
        <v>60.123</v>
      </c>
      <c r="G59" s="0" t="n">
        <v>1</v>
      </c>
      <c r="H59" s="0" t="s">
        <v>79</v>
      </c>
      <c r="I59" s="0" t="s">
        <v>102</v>
      </c>
      <c r="J59" s="0" t="n">
        <v>136230273</v>
      </c>
      <c r="K59" s="0" t="s">
        <v>81</v>
      </c>
      <c r="L59" s="0" t="s">
        <v>103</v>
      </c>
      <c r="M59" s="12" t="n">
        <v>0.71875</v>
      </c>
      <c r="N59" s="13" t="n">
        <v>0.302083333333333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15</v>
      </c>
      <c r="AA59" s="0" t="n">
        <v>1</v>
      </c>
      <c r="AB59" s="0" t="n">
        <v>12</v>
      </c>
      <c r="AN59" s="0" t="n">
        <v>4</v>
      </c>
      <c r="AO59" s="0" t="n">
        <v>1414</v>
      </c>
      <c r="AP59" s="0" t="n">
        <v>480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-6</v>
      </c>
      <c r="AW59" s="0" t="n">
        <v>6</v>
      </c>
      <c r="AX59" s="0" t="n">
        <v>248978</v>
      </c>
      <c r="AY59" s="0" t="s">
        <v>86</v>
      </c>
      <c r="AZ59" s="0" t="n">
        <v>204</v>
      </c>
      <c r="BA59" s="0" t="n">
        <v>249182</v>
      </c>
      <c r="BC59" s="0" t="str">
        <f aca="false">$AP59&amp;LEFT($AS59,1)</f>
        <v>480T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204</v>
      </c>
      <c r="BI59" s="1" t="str">
        <f aca="false">IF($BC59=BI$14,$BH59,"")</f>
        <v/>
      </c>
      <c r="BJ59" s="1" t="str">
        <f aca="false">IF($BC59=BJ$14,$BH59,"")</f>
        <v/>
      </c>
      <c r="BK59" s="1" t="n">
        <f aca="false">IF($BC59=BK$14,$BH59,"")</f>
        <v>204</v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</v>
      </c>
      <c r="C60" s="0" t="n">
        <v>4</v>
      </c>
      <c r="D60" s="0" t="n">
        <v>49</v>
      </c>
      <c r="E60" s="0" t="s">
        <v>101</v>
      </c>
      <c r="F60" s="0" t="n">
        <v>60.123</v>
      </c>
      <c r="G60" s="0" t="n">
        <v>1</v>
      </c>
      <c r="H60" s="0" t="s">
        <v>79</v>
      </c>
      <c r="I60" s="0" t="s">
        <v>102</v>
      </c>
      <c r="J60" s="0" t="n">
        <v>136230273</v>
      </c>
      <c r="K60" s="0" t="s">
        <v>81</v>
      </c>
      <c r="L60" s="0" t="s">
        <v>103</v>
      </c>
      <c r="M60" s="12" t="n">
        <v>0.71875</v>
      </c>
      <c r="N60" s="13" t="n">
        <v>0.302083333333333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30</v>
      </c>
      <c r="AA60" s="0" t="n">
        <v>1</v>
      </c>
      <c r="AB60" s="0" t="n">
        <v>13</v>
      </c>
      <c r="AN60" s="0" t="n">
        <v>1</v>
      </c>
      <c r="AO60" s="0" t="n">
        <v>1230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1</v>
      </c>
      <c r="AV60" s="0" t="n">
        <v>5</v>
      </c>
      <c r="AW60" s="0" t="n">
        <v>-5</v>
      </c>
      <c r="AX60" s="0" t="n">
        <v>252637</v>
      </c>
      <c r="AZ60" s="0" t="n">
        <v>0</v>
      </c>
      <c r="BA60" s="0" t="n">
        <v>0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n">
        <f aca="false">IF($BD60="Target",IF($AZ60=0,1,""),"")</f>
        <v>1</v>
      </c>
      <c r="BH60" s="1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n">
        <f aca="false">IF($BC60=BU$14,$BG60,"")</f>
        <v>1</v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</v>
      </c>
      <c r="C61" s="0" t="n">
        <v>4</v>
      </c>
      <c r="D61" s="0" t="n">
        <v>49</v>
      </c>
      <c r="E61" s="0" t="s">
        <v>101</v>
      </c>
      <c r="F61" s="0" t="n">
        <v>60.123</v>
      </c>
      <c r="G61" s="0" t="n">
        <v>1</v>
      </c>
      <c r="H61" s="0" t="s">
        <v>79</v>
      </c>
      <c r="I61" s="0" t="s">
        <v>102</v>
      </c>
      <c r="J61" s="0" t="n">
        <v>136230273</v>
      </c>
      <c r="K61" s="0" t="s">
        <v>81</v>
      </c>
      <c r="L61" s="0" t="s">
        <v>103</v>
      </c>
      <c r="M61" s="12" t="n">
        <v>0.71875</v>
      </c>
      <c r="N61" s="13" t="n">
        <v>0.302083333333333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22</v>
      </c>
      <c r="AA61" s="0" t="n">
        <v>1</v>
      </c>
      <c r="AB61" s="0" t="n">
        <v>14</v>
      </c>
      <c r="AN61" s="0" t="n">
        <v>1</v>
      </c>
      <c r="AO61" s="0" t="n">
        <v>1383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2</v>
      </c>
      <c r="AW61" s="0" t="n">
        <v>-2</v>
      </c>
      <c r="AX61" s="0" t="n">
        <v>256463</v>
      </c>
      <c r="AY61" s="0" t="s">
        <v>86</v>
      </c>
      <c r="AZ61" s="0" t="n">
        <v>253</v>
      </c>
      <c r="BA61" s="0" t="n">
        <v>256716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253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253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3</v>
      </c>
      <c r="C62" s="0" t="n">
        <v>4</v>
      </c>
      <c r="D62" s="0" t="n">
        <v>49</v>
      </c>
      <c r="E62" s="0" t="s">
        <v>101</v>
      </c>
      <c r="F62" s="0" t="n">
        <v>60.123</v>
      </c>
      <c r="G62" s="0" t="n">
        <v>1</v>
      </c>
      <c r="H62" s="0" t="s">
        <v>79</v>
      </c>
      <c r="I62" s="0" t="s">
        <v>102</v>
      </c>
      <c r="J62" s="0" t="n">
        <v>136230273</v>
      </c>
      <c r="K62" s="0" t="s">
        <v>81</v>
      </c>
      <c r="L62" s="0" t="s">
        <v>103</v>
      </c>
      <c r="M62" s="12" t="n">
        <v>0.71875</v>
      </c>
      <c r="N62" s="13" t="n">
        <v>0.302083333333333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28</v>
      </c>
      <c r="AA62" s="0" t="n">
        <v>1</v>
      </c>
      <c r="AB62" s="0" t="n">
        <v>15</v>
      </c>
      <c r="AN62" s="0" t="n">
        <v>6</v>
      </c>
      <c r="AO62" s="0" t="n">
        <v>1182</v>
      </c>
      <c r="AP62" s="0" t="n">
        <v>840</v>
      </c>
      <c r="AQ62" s="0" t="s">
        <v>85</v>
      </c>
      <c r="AR62" s="0" t="s">
        <v>37</v>
      </c>
      <c r="AS62" s="0" t="s">
        <v>56</v>
      </c>
      <c r="AT62" s="0" t="n">
        <v>1</v>
      </c>
      <c r="AV62" s="0" t="n">
        <v>5</v>
      </c>
      <c r="AW62" s="0" t="n">
        <v>-5</v>
      </c>
      <c r="AX62" s="0" t="n">
        <v>260322</v>
      </c>
      <c r="AZ62" s="0" t="n">
        <v>0</v>
      </c>
      <c r="BA62" s="0" t="n">
        <v>0</v>
      </c>
      <c r="BC62" s="0" t="str">
        <f aca="false">$AP62&amp;LEFT($AS62,1)</f>
        <v>840T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n">
        <f aca="false">IF($BD62="Target",IF($AZ62=0,1,""),"")</f>
        <v>1</v>
      </c>
      <c r="BH62" s="1" t="str">
        <f aca="false">IF($BD62="Catch","", IF($AZ62&lt;$BC$11,"",$AZ62))</f>
        <v/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n">
        <f aca="false">IF($BC62=BW$14,$BG62,"")</f>
        <v>1</v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</v>
      </c>
      <c r="C63" s="0" t="n">
        <v>4</v>
      </c>
      <c r="D63" s="0" t="n">
        <v>49</v>
      </c>
      <c r="E63" s="0" t="s">
        <v>101</v>
      </c>
      <c r="F63" s="0" t="n">
        <v>60.123</v>
      </c>
      <c r="G63" s="0" t="n">
        <v>1</v>
      </c>
      <c r="H63" s="0" t="s">
        <v>79</v>
      </c>
      <c r="I63" s="0" t="s">
        <v>102</v>
      </c>
      <c r="J63" s="0" t="n">
        <v>136230273</v>
      </c>
      <c r="K63" s="0" t="s">
        <v>81</v>
      </c>
      <c r="L63" s="0" t="s">
        <v>103</v>
      </c>
      <c r="M63" s="12" t="n">
        <v>0.71875</v>
      </c>
      <c r="N63" s="13" t="n">
        <v>0.302083333333333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19</v>
      </c>
      <c r="AA63" s="0" t="n">
        <v>1</v>
      </c>
      <c r="AB63" s="0" t="n">
        <v>16</v>
      </c>
      <c r="AN63" s="0" t="n">
        <v>2</v>
      </c>
      <c r="AO63" s="0" t="n">
        <v>1250</v>
      </c>
      <c r="AP63" s="0" t="n">
        <v>240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-8</v>
      </c>
      <c r="AW63" s="0" t="n">
        <v>8</v>
      </c>
      <c r="AX63" s="0" t="n">
        <v>263665</v>
      </c>
      <c r="AY63" s="0" t="s">
        <v>86</v>
      </c>
      <c r="AZ63" s="0" t="n">
        <v>255</v>
      </c>
      <c r="BA63" s="0" t="n">
        <v>263920</v>
      </c>
      <c r="BC63" s="0" t="str">
        <f aca="false">$AP63&amp;LEFT($AS63,1)</f>
        <v>240T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255</v>
      </c>
      <c r="BI63" s="1" t="n">
        <f aca="false">IF($BC63=BI$14,$BH63,"")</f>
        <v>255</v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</v>
      </c>
      <c r="C64" s="0" t="n">
        <v>4</v>
      </c>
      <c r="D64" s="0" t="n">
        <v>49</v>
      </c>
      <c r="E64" s="0" t="s">
        <v>101</v>
      </c>
      <c r="F64" s="0" t="n">
        <v>60.123</v>
      </c>
      <c r="G64" s="0" t="n">
        <v>1</v>
      </c>
      <c r="H64" s="0" t="s">
        <v>79</v>
      </c>
      <c r="I64" s="0" t="s">
        <v>102</v>
      </c>
      <c r="J64" s="0" t="n">
        <v>136230273</v>
      </c>
      <c r="K64" s="0" t="s">
        <v>81</v>
      </c>
      <c r="L64" s="0" t="s">
        <v>103</v>
      </c>
      <c r="M64" s="12" t="n">
        <v>0.71875</v>
      </c>
      <c r="N64" s="13" t="n">
        <v>0.302083333333333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17</v>
      </c>
      <c r="AA64" s="0" t="n">
        <v>1</v>
      </c>
      <c r="AB64" s="0" t="n">
        <v>17</v>
      </c>
      <c r="AN64" s="0" t="n">
        <v>2</v>
      </c>
      <c r="AO64" s="0" t="n">
        <v>1361</v>
      </c>
      <c r="AP64" s="0" t="n">
        <v>240</v>
      </c>
      <c r="AQ64" s="0" t="s">
        <v>85</v>
      </c>
      <c r="AR64" s="0" t="s">
        <v>37</v>
      </c>
      <c r="AS64" s="0" t="s">
        <v>56</v>
      </c>
      <c r="AT64" s="0" t="n">
        <v>1</v>
      </c>
      <c r="AV64" s="0" t="n">
        <v>-10</v>
      </c>
      <c r="AW64" s="0" t="n">
        <v>10</v>
      </c>
      <c r="AX64" s="0" t="n">
        <v>267108</v>
      </c>
      <c r="AZ64" s="0" t="n">
        <v>0</v>
      </c>
      <c r="BA64" s="0" t="n">
        <v>0</v>
      </c>
      <c r="BC64" s="0" t="str">
        <f aca="false">$AP64&amp;LEFT($AS64,1)</f>
        <v>240T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n">
        <f aca="false">IF($BD64="Target",IF($AZ64=0,1,""),"")</f>
        <v>1</v>
      </c>
      <c r="BH64" s="1" t="str">
        <f aca="false">IF($BD64="Catch","", IF($AZ64&lt;$BC$11,"",$AZ64))</f>
        <v/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n">
        <f aca="false">IF($BC64=BR$14,$BG64,"")</f>
        <v>1</v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</v>
      </c>
      <c r="C65" s="0" t="n">
        <v>4</v>
      </c>
      <c r="D65" s="0" t="n">
        <v>49</v>
      </c>
      <c r="E65" s="0" t="s">
        <v>101</v>
      </c>
      <c r="F65" s="0" t="n">
        <v>60.123</v>
      </c>
      <c r="G65" s="0" t="n">
        <v>1</v>
      </c>
      <c r="H65" s="0" t="s">
        <v>79</v>
      </c>
      <c r="I65" s="0" t="s">
        <v>102</v>
      </c>
      <c r="J65" s="0" t="n">
        <v>136230273</v>
      </c>
      <c r="K65" s="0" t="s">
        <v>81</v>
      </c>
      <c r="L65" s="0" t="s">
        <v>103</v>
      </c>
      <c r="M65" s="12" t="n">
        <v>0.71875</v>
      </c>
      <c r="N65" s="13" t="n">
        <v>0.302083333333333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16</v>
      </c>
      <c r="AA65" s="0" t="n">
        <v>1</v>
      </c>
      <c r="AB65" s="0" t="n">
        <v>18</v>
      </c>
      <c r="AN65" s="0" t="n">
        <v>1</v>
      </c>
      <c r="AO65" s="0" t="n">
        <v>1062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-1</v>
      </c>
      <c r="AW65" s="0" t="n">
        <v>1</v>
      </c>
      <c r="AX65" s="0" t="n">
        <v>270601</v>
      </c>
      <c r="AY65" s="0" t="s">
        <v>86</v>
      </c>
      <c r="AZ65" s="0" t="n">
        <v>253</v>
      </c>
      <c r="BA65" s="0" t="n">
        <v>270854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253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253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3</v>
      </c>
      <c r="C66" s="0" t="n">
        <v>4</v>
      </c>
      <c r="D66" s="0" t="n">
        <v>49</v>
      </c>
      <c r="E66" s="0" t="s">
        <v>101</v>
      </c>
      <c r="F66" s="0" t="n">
        <v>60.123</v>
      </c>
      <c r="G66" s="0" t="n">
        <v>1</v>
      </c>
      <c r="H66" s="0" t="s">
        <v>79</v>
      </c>
      <c r="I66" s="0" t="s">
        <v>102</v>
      </c>
      <c r="J66" s="0" t="n">
        <v>136230273</v>
      </c>
      <c r="K66" s="0" t="s">
        <v>81</v>
      </c>
      <c r="L66" s="0" t="s">
        <v>103</v>
      </c>
      <c r="M66" s="12" t="n">
        <v>0.71875</v>
      </c>
      <c r="N66" s="13" t="n">
        <v>0.302083333333333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26</v>
      </c>
      <c r="AA66" s="0" t="n">
        <v>1</v>
      </c>
      <c r="AB66" s="0" t="n">
        <v>19</v>
      </c>
      <c r="AN66" s="0" t="n">
        <v>6</v>
      </c>
      <c r="AO66" s="0" t="n">
        <v>1436</v>
      </c>
      <c r="AP66" s="0" t="n">
        <v>840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-9</v>
      </c>
      <c r="AW66" s="0" t="n">
        <v>9</v>
      </c>
      <c r="AX66" s="0" t="n">
        <v>274725</v>
      </c>
      <c r="AY66" s="0" t="s">
        <v>86</v>
      </c>
      <c r="AZ66" s="0" t="n">
        <v>261</v>
      </c>
      <c r="BA66" s="0" t="n">
        <v>274986</v>
      </c>
      <c r="BC66" s="0" t="str">
        <f aca="false">$AP66&amp;LEFT($AS66,1)</f>
        <v>840T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261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n">
        <f aca="false">IF($BC66=BN$14,$BH66,"")</f>
        <v>261</v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</v>
      </c>
      <c r="C67" s="0" t="n">
        <v>4</v>
      </c>
      <c r="D67" s="0" t="n">
        <v>49</v>
      </c>
      <c r="E67" s="0" t="s">
        <v>101</v>
      </c>
      <c r="F67" s="0" t="n">
        <v>60.123</v>
      </c>
      <c r="G67" s="0" t="n">
        <v>1</v>
      </c>
      <c r="H67" s="0" t="s">
        <v>79</v>
      </c>
      <c r="I67" s="0" t="s">
        <v>102</v>
      </c>
      <c r="J67" s="0" t="n">
        <v>136230273</v>
      </c>
      <c r="K67" s="0" t="s">
        <v>81</v>
      </c>
      <c r="L67" s="0" t="s">
        <v>103</v>
      </c>
      <c r="M67" s="12" t="n">
        <v>0.71875</v>
      </c>
      <c r="N67" s="13" t="n">
        <v>0.302083333333333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27</v>
      </c>
      <c r="AA67" s="0" t="n">
        <v>1</v>
      </c>
      <c r="AB67" s="0" t="n">
        <v>20</v>
      </c>
      <c r="AN67" s="0" t="n">
        <v>2</v>
      </c>
      <c r="AO67" s="0" t="n">
        <v>1441</v>
      </c>
      <c r="AP67" s="0" t="n">
        <v>240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2</v>
      </c>
      <c r="AW67" s="0" t="n">
        <v>-2</v>
      </c>
      <c r="AX67" s="0" t="n">
        <v>278235</v>
      </c>
      <c r="AY67" s="0" t="s">
        <v>86</v>
      </c>
      <c r="AZ67" s="0" t="n">
        <v>239</v>
      </c>
      <c r="BA67" s="0" t="n">
        <v>278474</v>
      </c>
      <c r="BC67" s="0" t="str">
        <f aca="false">$AP67&amp;LEFT($AS67,1)</f>
        <v>240T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239</v>
      </c>
      <c r="BI67" s="1" t="n">
        <f aca="false">IF($BC67=BI$14,$BH67,"")</f>
        <v>239</v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</v>
      </c>
      <c r="C68" s="0" t="n">
        <v>4</v>
      </c>
      <c r="D68" s="0" t="n">
        <v>49</v>
      </c>
      <c r="E68" s="0" t="s">
        <v>101</v>
      </c>
      <c r="F68" s="0" t="n">
        <v>60.123</v>
      </c>
      <c r="G68" s="0" t="n">
        <v>1</v>
      </c>
      <c r="H68" s="0" t="s">
        <v>79</v>
      </c>
      <c r="I68" s="0" t="s">
        <v>102</v>
      </c>
      <c r="J68" s="0" t="n">
        <v>136230273</v>
      </c>
      <c r="K68" s="0" t="s">
        <v>81</v>
      </c>
      <c r="L68" s="0" t="s">
        <v>103</v>
      </c>
      <c r="M68" s="12" t="n">
        <v>0.71875</v>
      </c>
      <c r="N68" s="13" t="n">
        <v>0.302083333333333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29</v>
      </c>
      <c r="AA68" s="0" t="n">
        <v>1</v>
      </c>
      <c r="AB68" s="0" t="n">
        <v>21</v>
      </c>
      <c r="AN68" s="0" t="n">
        <v>3</v>
      </c>
      <c r="AO68" s="0" t="n">
        <v>1020</v>
      </c>
      <c r="AP68" s="0" t="n">
        <v>360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-5</v>
      </c>
      <c r="AW68" s="0" t="n">
        <v>5</v>
      </c>
      <c r="AX68" s="0" t="n">
        <v>281462</v>
      </c>
      <c r="AY68" s="0" t="s">
        <v>86</v>
      </c>
      <c r="AZ68" s="0" t="n">
        <v>241</v>
      </c>
      <c r="BA68" s="0" t="n">
        <v>281703</v>
      </c>
      <c r="BC68" s="0" t="str">
        <f aca="false">$AP68&amp;LEFT($AS68,1)</f>
        <v>360T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241</v>
      </c>
      <c r="BI68" s="1" t="str">
        <f aca="false">IF($BC68=BI$14,$BH68,"")</f>
        <v/>
      </c>
      <c r="BJ68" s="1" t="n">
        <f aca="false">IF($BC68=BJ$14,$BH68,"")</f>
        <v>241</v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</v>
      </c>
      <c r="C69" s="0" t="n">
        <v>4</v>
      </c>
      <c r="D69" s="0" t="n">
        <v>49</v>
      </c>
      <c r="E69" s="0" t="s">
        <v>101</v>
      </c>
      <c r="F69" s="0" t="n">
        <v>60.123</v>
      </c>
      <c r="G69" s="0" t="n">
        <v>1</v>
      </c>
      <c r="H69" s="0" t="s">
        <v>79</v>
      </c>
      <c r="I69" s="0" t="s">
        <v>102</v>
      </c>
      <c r="J69" s="0" t="n">
        <v>136230273</v>
      </c>
      <c r="K69" s="0" t="s">
        <v>81</v>
      </c>
      <c r="L69" s="0" t="s">
        <v>103</v>
      </c>
      <c r="M69" s="12" t="n">
        <v>0.71875</v>
      </c>
      <c r="N69" s="13" t="n">
        <v>0.302083333333333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</v>
      </c>
      <c r="AA69" s="0" t="n">
        <v>1</v>
      </c>
      <c r="AB69" s="0" t="n">
        <v>22</v>
      </c>
      <c r="AF69" s="0" t="n">
        <v>1</v>
      </c>
      <c r="AH69" s="0" t="n">
        <v>5</v>
      </c>
      <c r="AI69" s="0" t="n">
        <v>-5</v>
      </c>
      <c r="AJ69" s="0" t="n">
        <v>285221</v>
      </c>
      <c r="AL69" s="0" t="n">
        <v>0</v>
      </c>
      <c r="AM69" s="0" t="n">
        <v>0</v>
      </c>
      <c r="AN69" s="0" t="n">
        <v>8</v>
      </c>
      <c r="AO69" s="0" t="n">
        <v>1329</v>
      </c>
      <c r="AP69" s="0" t="n">
        <v>600</v>
      </c>
      <c r="AQ69" s="0" t="s">
        <v>87</v>
      </c>
      <c r="AR69" s="0" t="s">
        <v>37</v>
      </c>
      <c r="AS69" s="0" t="s">
        <v>88</v>
      </c>
      <c r="BC69" s="0" t="str">
        <f aca="false">$AP69&amp;LEFT($AS69,1)</f>
        <v>600C</v>
      </c>
      <c r="BD69" s="0" t="str">
        <f aca="false">AS69</f>
        <v>Catch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str">
        <f aca="false">IF($BD69="Catch","", IF($AZ69&lt;$BC$11,"",$AZ69))</f>
        <v/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</v>
      </c>
      <c r="C70" s="0" t="n">
        <v>4</v>
      </c>
      <c r="D70" s="0" t="n">
        <v>49</v>
      </c>
      <c r="E70" s="0" t="s">
        <v>101</v>
      </c>
      <c r="F70" s="0" t="n">
        <v>60.123</v>
      </c>
      <c r="G70" s="0" t="n">
        <v>1</v>
      </c>
      <c r="H70" s="0" t="s">
        <v>79</v>
      </c>
      <c r="I70" s="0" t="s">
        <v>102</v>
      </c>
      <c r="J70" s="0" t="n">
        <v>136230273</v>
      </c>
      <c r="K70" s="0" t="s">
        <v>81</v>
      </c>
      <c r="L70" s="0" t="s">
        <v>103</v>
      </c>
      <c r="M70" s="12" t="n">
        <v>0.71875</v>
      </c>
      <c r="N70" s="13" t="n">
        <v>0.302083333333333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7</v>
      </c>
      <c r="AA70" s="0" t="n">
        <v>1</v>
      </c>
      <c r="AB70" s="0" t="n">
        <v>23</v>
      </c>
      <c r="AN70" s="0" t="n">
        <v>1</v>
      </c>
      <c r="AO70" s="0" t="n">
        <v>1005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-9</v>
      </c>
      <c r="AW70" s="0" t="n">
        <v>9</v>
      </c>
      <c r="AX70" s="0" t="n">
        <v>288680</v>
      </c>
      <c r="AY70" s="0" t="s">
        <v>86</v>
      </c>
      <c r="AZ70" s="0" t="n">
        <v>312</v>
      </c>
      <c r="BA70" s="0" t="n">
        <v>288992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312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312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</v>
      </c>
      <c r="C71" s="0" t="n">
        <v>4</v>
      </c>
      <c r="D71" s="0" t="n">
        <v>49</v>
      </c>
      <c r="E71" s="0" t="s">
        <v>101</v>
      </c>
      <c r="F71" s="0" t="n">
        <v>60.123</v>
      </c>
      <c r="G71" s="0" t="n">
        <v>1</v>
      </c>
      <c r="H71" s="0" t="s">
        <v>79</v>
      </c>
      <c r="I71" s="0" t="s">
        <v>102</v>
      </c>
      <c r="J71" s="0" t="n">
        <v>136230273</v>
      </c>
      <c r="K71" s="0" t="s">
        <v>81</v>
      </c>
      <c r="L71" s="0" t="s">
        <v>103</v>
      </c>
      <c r="M71" s="12" t="n">
        <v>0.71875</v>
      </c>
      <c r="N71" s="13" t="n">
        <v>0.302083333333333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4</v>
      </c>
      <c r="AA71" s="0" t="n">
        <v>1</v>
      </c>
      <c r="AB71" s="0" t="n">
        <v>24</v>
      </c>
      <c r="AN71" s="0" t="n">
        <v>1</v>
      </c>
      <c r="AO71" s="0" t="n">
        <v>1341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-4</v>
      </c>
      <c r="AW71" s="0" t="n">
        <v>4</v>
      </c>
      <c r="AX71" s="0" t="n">
        <v>292456</v>
      </c>
      <c r="AY71" s="0" t="s">
        <v>86</v>
      </c>
      <c r="AZ71" s="0" t="n">
        <v>273</v>
      </c>
      <c r="BA71" s="0" t="n">
        <v>292729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273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273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</v>
      </c>
      <c r="C72" s="0" t="n">
        <v>4</v>
      </c>
      <c r="D72" s="0" t="n">
        <v>49</v>
      </c>
      <c r="E72" s="0" t="s">
        <v>101</v>
      </c>
      <c r="F72" s="0" t="n">
        <v>60.123</v>
      </c>
      <c r="G72" s="0" t="n">
        <v>1</v>
      </c>
      <c r="H72" s="0" t="s">
        <v>79</v>
      </c>
      <c r="I72" s="0" t="s">
        <v>102</v>
      </c>
      <c r="J72" s="0" t="n">
        <v>136230273</v>
      </c>
      <c r="K72" s="0" t="s">
        <v>81</v>
      </c>
      <c r="L72" s="0" t="s">
        <v>103</v>
      </c>
      <c r="M72" s="12" t="n">
        <v>0.71875</v>
      </c>
      <c r="N72" s="13" t="n">
        <v>0.302083333333333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9</v>
      </c>
      <c r="AA72" s="0" t="n">
        <v>1</v>
      </c>
      <c r="AB72" s="0" t="n">
        <v>25</v>
      </c>
      <c r="AN72" s="0" t="n">
        <v>3</v>
      </c>
      <c r="AO72" s="0" t="n">
        <v>1187</v>
      </c>
      <c r="AP72" s="0" t="n">
        <v>360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-10</v>
      </c>
      <c r="AW72" s="0" t="n">
        <v>10</v>
      </c>
      <c r="AX72" s="0" t="n">
        <v>295849</v>
      </c>
      <c r="AY72" s="0" t="s">
        <v>86</v>
      </c>
      <c r="AZ72" s="0" t="n">
        <v>276</v>
      </c>
      <c r="BA72" s="0" t="n">
        <v>296125</v>
      </c>
      <c r="BC72" s="0" t="str">
        <f aca="false">$AP72&amp;LEFT($AS72,1)</f>
        <v>360T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276</v>
      </c>
      <c r="BI72" s="1" t="str">
        <f aca="false">IF($BC72=BI$14,$BH72,"")</f>
        <v/>
      </c>
      <c r="BJ72" s="1" t="n">
        <f aca="false">IF($BC72=BJ$14,$BH72,"")</f>
        <v>276</v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</v>
      </c>
      <c r="C73" s="0" t="n">
        <v>4</v>
      </c>
      <c r="D73" s="0" t="n">
        <v>49</v>
      </c>
      <c r="E73" s="0" t="s">
        <v>101</v>
      </c>
      <c r="F73" s="0" t="n">
        <v>60.123</v>
      </c>
      <c r="G73" s="0" t="n">
        <v>1</v>
      </c>
      <c r="H73" s="0" t="s">
        <v>79</v>
      </c>
      <c r="I73" s="0" t="s">
        <v>102</v>
      </c>
      <c r="J73" s="0" t="n">
        <v>136230273</v>
      </c>
      <c r="K73" s="0" t="s">
        <v>81</v>
      </c>
      <c r="L73" s="0" t="s">
        <v>103</v>
      </c>
      <c r="M73" s="12" t="n">
        <v>0.71875</v>
      </c>
      <c r="N73" s="13" t="n">
        <v>0.302083333333333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33</v>
      </c>
      <c r="AA73" s="0" t="n">
        <v>1</v>
      </c>
      <c r="AB73" s="0" t="n">
        <v>26</v>
      </c>
      <c r="AN73" s="0" t="n">
        <v>5</v>
      </c>
      <c r="AO73" s="0" t="n">
        <v>1024</v>
      </c>
      <c r="AP73" s="0" t="n">
        <v>720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-2</v>
      </c>
      <c r="AW73" s="0" t="n">
        <v>2</v>
      </c>
      <c r="AX73" s="0" t="n">
        <v>299425</v>
      </c>
      <c r="AY73" s="0" t="s">
        <v>86</v>
      </c>
      <c r="AZ73" s="0" t="n">
        <v>249</v>
      </c>
      <c r="BA73" s="0" t="n">
        <v>299674</v>
      </c>
      <c r="BC73" s="0" t="str">
        <f aca="false">$AP73&amp;LEFT($AS73,1)</f>
        <v>720T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249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n">
        <f aca="false">IF($BC73=BM$14,$BH73,"")</f>
        <v>249</v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</v>
      </c>
      <c r="C74" s="0" t="n">
        <v>4</v>
      </c>
      <c r="D74" s="0" t="n">
        <v>49</v>
      </c>
      <c r="E74" s="0" t="s">
        <v>101</v>
      </c>
      <c r="F74" s="0" t="n">
        <v>60.123</v>
      </c>
      <c r="G74" s="0" t="n">
        <v>1</v>
      </c>
      <c r="H74" s="0" t="s">
        <v>79</v>
      </c>
      <c r="I74" s="0" t="s">
        <v>102</v>
      </c>
      <c r="J74" s="0" t="n">
        <v>136230273</v>
      </c>
      <c r="K74" s="0" t="s">
        <v>81</v>
      </c>
      <c r="L74" s="0" t="s">
        <v>103</v>
      </c>
      <c r="M74" s="12" t="n">
        <v>0.71875</v>
      </c>
      <c r="N74" s="13" t="n">
        <v>0.302083333333333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5</v>
      </c>
      <c r="AA74" s="0" t="n">
        <v>1</v>
      </c>
      <c r="AB74" s="0" t="n">
        <v>27</v>
      </c>
      <c r="AN74" s="0" t="n">
        <v>1</v>
      </c>
      <c r="AO74" s="0" t="n">
        <v>1056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1</v>
      </c>
      <c r="AW74" s="0" t="n">
        <v>-1</v>
      </c>
      <c r="AX74" s="0" t="n">
        <v>302918</v>
      </c>
      <c r="AY74" s="0" t="s">
        <v>86</v>
      </c>
      <c r="AZ74" s="0" t="n">
        <v>230</v>
      </c>
      <c r="BA74" s="0" t="n">
        <v>303148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230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230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</v>
      </c>
      <c r="C75" s="0" t="n">
        <v>4</v>
      </c>
      <c r="D75" s="0" t="n">
        <v>49</v>
      </c>
      <c r="E75" s="0" t="s">
        <v>101</v>
      </c>
      <c r="F75" s="0" t="n">
        <v>60.123</v>
      </c>
      <c r="G75" s="0" t="n">
        <v>1</v>
      </c>
      <c r="H75" s="0" t="s">
        <v>79</v>
      </c>
      <c r="I75" s="0" t="s">
        <v>102</v>
      </c>
      <c r="J75" s="0" t="n">
        <v>136230273</v>
      </c>
      <c r="K75" s="0" t="s">
        <v>81</v>
      </c>
      <c r="L75" s="0" t="s">
        <v>103</v>
      </c>
      <c r="M75" s="12" t="n">
        <v>0.71875</v>
      </c>
      <c r="N75" s="13" t="n">
        <v>0.302083333333333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32</v>
      </c>
      <c r="AA75" s="0" t="n">
        <v>1</v>
      </c>
      <c r="AB75" s="0" t="n">
        <v>28</v>
      </c>
      <c r="AN75" s="0" t="n">
        <v>3</v>
      </c>
      <c r="AO75" s="0" t="n">
        <v>1064</v>
      </c>
      <c r="AP75" s="0" t="n">
        <v>360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5</v>
      </c>
      <c r="AW75" s="0" t="n">
        <v>-5</v>
      </c>
      <c r="AX75" s="0" t="n">
        <v>306178</v>
      </c>
      <c r="AY75" s="0" t="s">
        <v>86</v>
      </c>
      <c r="AZ75" s="0" t="n">
        <v>273</v>
      </c>
      <c r="BA75" s="0" t="n">
        <v>306451</v>
      </c>
      <c r="BC75" s="0" t="str">
        <f aca="false">$AP75&amp;LEFT($AS75,1)</f>
        <v>360T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273</v>
      </c>
      <c r="BI75" s="1" t="str">
        <f aca="false">IF($BC75=BI$14,$BH75,"")</f>
        <v/>
      </c>
      <c r="BJ75" s="1" t="n">
        <f aca="false">IF($BC75=BJ$14,$BH75,"")</f>
        <v>273</v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</v>
      </c>
      <c r="C76" s="0" t="n">
        <v>4</v>
      </c>
      <c r="D76" s="0" t="n">
        <v>49</v>
      </c>
      <c r="E76" s="0" t="s">
        <v>101</v>
      </c>
      <c r="F76" s="0" t="n">
        <v>60.123</v>
      </c>
      <c r="G76" s="0" t="n">
        <v>1</v>
      </c>
      <c r="H76" s="0" t="s">
        <v>79</v>
      </c>
      <c r="I76" s="0" t="s">
        <v>102</v>
      </c>
      <c r="J76" s="0" t="n">
        <v>136230273</v>
      </c>
      <c r="K76" s="0" t="s">
        <v>81</v>
      </c>
      <c r="L76" s="0" t="s">
        <v>103</v>
      </c>
      <c r="M76" s="12" t="n">
        <v>0.71875</v>
      </c>
      <c r="N76" s="13" t="n">
        <v>0.302083333333333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18</v>
      </c>
      <c r="AA76" s="0" t="n">
        <v>1</v>
      </c>
      <c r="AB76" s="0" t="n">
        <v>29</v>
      </c>
      <c r="AN76" s="0" t="n">
        <v>5</v>
      </c>
      <c r="AO76" s="0" t="n">
        <v>1206</v>
      </c>
      <c r="AP76" s="0" t="n">
        <v>720</v>
      </c>
      <c r="AQ76" s="0" t="s">
        <v>85</v>
      </c>
      <c r="AR76" s="0" t="s">
        <v>37</v>
      </c>
      <c r="AS76" s="0" t="s">
        <v>56</v>
      </c>
      <c r="AT76" s="0" t="n">
        <v>1</v>
      </c>
      <c r="AV76" s="0" t="n">
        <v>-4</v>
      </c>
      <c r="AW76" s="0" t="n">
        <v>4</v>
      </c>
      <c r="AX76" s="0" t="n">
        <v>309953</v>
      </c>
      <c r="AZ76" s="0" t="n">
        <v>0</v>
      </c>
      <c r="BA76" s="0" t="n">
        <v>0</v>
      </c>
      <c r="BC76" s="0" t="str">
        <f aca="false">$AP76&amp;LEFT($AS76,1)</f>
        <v>720T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n">
        <f aca="false">IF($BD76="Target",IF($AZ76=0,1,""),"")</f>
        <v>1</v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n">
        <f aca="false">IF($BC76=BV$14,$BG76,"")</f>
        <v>1</v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</v>
      </c>
      <c r="C77" s="0" t="n">
        <v>4</v>
      </c>
      <c r="D77" s="0" t="n">
        <v>49</v>
      </c>
      <c r="E77" s="0" t="s">
        <v>101</v>
      </c>
      <c r="F77" s="0" t="n">
        <v>60.123</v>
      </c>
      <c r="G77" s="0" t="n">
        <v>1</v>
      </c>
      <c r="H77" s="0" t="s">
        <v>79</v>
      </c>
      <c r="I77" s="0" t="s">
        <v>102</v>
      </c>
      <c r="J77" s="0" t="n">
        <v>136230273</v>
      </c>
      <c r="K77" s="0" t="s">
        <v>81</v>
      </c>
      <c r="L77" s="0" t="s">
        <v>103</v>
      </c>
      <c r="M77" s="12" t="n">
        <v>0.71875</v>
      </c>
      <c r="N77" s="13" t="n">
        <v>0.302083333333333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11</v>
      </c>
      <c r="AA77" s="0" t="n">
        <v>1</v>
      </c>
      <c r="AB77" s="0" t="n">
        <v>30</v>
      </c>
      <c r="AF77" s="0" t="n">
        <v>1</v>
      </c>
      <c r="AH77" s="0" t="n">
        <v>-2</v>
      </c>
      <c r="AI77" s="0" t="n">
        <v>2</v>
      </c>
      <c r="AJ77" s="0" t="n">
        <v>313613</v>
      </c>
      <c r="AL77" s="0" t="n">
        <v>0</v>
      </c>
      <c r="AM77" s="0" t="n">
        <v>0</v>
      </c>
      <c r="AN77" s="0" t="n">
        <v>8</v>
      </c>
      <c r="AO77" s="0" t="n">
        <v>1222</v>
      </c>
      <c r="AP77" s="0" t="n">
        <v>600</v>
      </c>
      <c r="AQ77" s="0" t="s">
        <v>87</v>
      </c>
      <c r="AR77" s="0" t="s">
        <v>37</v>
      </c>
      <c r="AS77" s="0" t="s">
        <v>88</v>
      </c>
      <c r="BC77" s="0" t="str">
        <f aca="false">$AP77&amp;LEFT($AS77,1)</f>
        <v>600C</v>
      </c>
      <c r="BD77" s="0" t="str">
        <f aca="false">AS77</f>
        <v>Catch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str">
        <f aca="false">IF($BD77="Catch","", IF($AZ77&lt;$BC$11,"",$AZ77))</f>
        <v/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</v>
      </c>
      <c r="C78" s="0" t="n">
        <v>4</v>
      </c>
      <c r="D78" s="0" t="n">
        <v>49</v>
      </c>
      <c r="E78" s="0" t="s">
        <v>101</v>
      </c>
      <c r="F78" s="0" t="n">
        <v>60.123</v>
      </c>
      <c r="G78" s="0" t="n">
        <v>1</v>
      </c>
      <c r="H78" s="0" t="s">
        <v>79</v>
      </c>
      <c r="I78" s="0" t="s">
        <v>102</v>
      </c>
      <c r="J78" s="0" t="n">
        <v>136230273</v>
      </c>
      <c r="K78" s="0" t="s">
        <v>81</v>
      </c>
      <c r="L78" s="0" t="s">
        <v>103</v>
      </c>
      <c r="M78" s="12" t="n">
        <v>0.71875</v>
      </c>
      <c r="N78" s="13" t="n">
        <v>0.302083333333333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13</v>
      </c>
      <c r="AA78" s="0" t="n">
        <v>1</v>
      </c>
      <c r="AB78" s="0" t="n">
        <v>31</v>
      </c>
      <c r="AN78" s="0" t="n">
        <v>1</v>
      </c>
      <c r="AO78" s="0" t="n">
        <v>1294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-10</v>
      </c>
      <c r="AW78" s="0" t="n">
        <v>10</v>
      </c>
      <c r="AX78" s="0" t="n">
        <v>317355</v>
      </c>
      <c r="AY78" s="0" t="s">
        <v>86</v>
      </c>
      <c r="AZ78" s="0" t="n">
        <v>302</v>
      </c>
      <c r="BA78" s="0" t="n">
        <v>317657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302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302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</v>
      </c>
      <c r="C79" s="0" t="n">
        <v>4</v>
      </c>
      <c r="D79" s="0" t="n">
        <v>49</v>
      </c>
      <c r="E79" s="0" t="s">
        <v>101</v>
      </c>
      <c r="F79" s="0" t="n">
        <v>60.123</v>
      </c>
      <c r="G79" s="0" t="n">
        <v>1</v>
      </c>
      <c r="H79" s="0" t="s">
        <v>79</v>
      </c>
      <c r="I79" s="0" t="s">
        <v>102</v>
      </c>
      <c r="J79" s="0" t="n">
        <v>136230273</v>
      </c>
      <c r="K79" s="0" t="s">
        <v>81</v>
      </c>
      <c r="L79" s="0" t="s">
        <v>103</v>
      </c>
      <c r="M79" s="12" t="n">
        <v>0.71875</v>
      </c>
      <c r="N79" s="13" t="n">
        <v>0.302083333333333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14</v>
      </c>
      <c r="AA79" s="0" t="n">
        <v>1</v>
      </c>
      <c r="AB79" s="0" t="n">
        <v>32</v>
      </c>
      <c r="AN79" s="0" t="n">
        <v>5</v>
      </c>
      <c r="AO79" s="0" t="n">
        <v>1123</v>
      </c>
      <c r="AP79" s="0" t="n">
        <v>720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-3</v>
      </c>
      <c r="AW79" s="0" t="n">
        <v>3</v>
      </c>
      <c r="AX79" s="0" t="n">
        <v>321031</v>
      </c>
      <c r="AY79" s="0" t="s">
        <v>86</v>
      </c>
      <c r="AZ79" s="0" t="n">
        <v>233</v>
      </c>
      <c r="BA79" s="0" t="n">
        <v>321264</v>
      </c>
      <c r="BC79" s="0" t="str">
        <f aca="false">$AP79&amp;LEFT($AS79,1)</f>
        <v>720T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233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n">
        <f aca="false">IF($BC79=BM$14,$BH79,"")</f>
        <v>233</v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</v>
      </c>
      <c r="C80" s="0" t="n">
        <v>4</v>
      </c>
      <c r="D80" s="0" t="n">
        <v>49</v>
      </c>
      <c r="E80" s="0" t="s">
        <v>101</v>
      </c>
      <c r="F80" s="0" t="n">
        <v>60.123</v>
      </c>
      <c r="G80" s="0" t="n">
        <v>1</v>
      </c>
      <c r="H80" s="0" t="s">
        <v>79</v>
      </c>
      <c r="I80" s="0" t="s">
        <v>102</v>
      </c>
      <c r="J80" s="0" t="n">
        <v>136230273</v>
      </c>
      <c r="K80" s="0" t="s">
        <v>81</v>
      </c>
      <c r="L80" s="0" t="s">
        <v>103</v>
      </c>
      <c r="M80" s="12" t="n">
        <v>0.71875</v>
      </c>
      <c r="N80" s="13" t="n">
        <v>0.302083333333333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20</v>
      </c>
      <c r="AA80" s="0" t="n">
        <v>1</v>
      </c>
      <c r="AB80" s="0" t="n">
        <v>33</v>
      </c>
      <c r="AN80" s="0" t="n">
        <v>6</v>
      </c>
      <c r="AO80" s="0" t="n">
        <v>1096</v>
      </c>
      <c r="AP80" s="0" t="n">
        <v>840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-2</v>
      </c>
      <c r="AW80" s="0" t="n">
        <v>2</v>
      </c>
      <c r="AX80" s="0" t="n">
        <v>324806</v>
      </c>
      <c r="AY80" s="0" t="s">
        <v>86</v>
      </c>
      <c r="AZ80" s="0" t="n">
        <v>245</v>
      </c>
      <c r="BA80" s="0" t="n">
        <v>325051</v>
      </c>
      <c r="BC80" s="0" t="str">
        <f aca="false">$AP80&amp;LEFT($AS80,1)</f>
        <v>840T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245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n">
        <f aca="false">IF($BC80=BN$14,$BH80,"")</f>
        <v>245</v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</v>
      </c>
      <c r="C81" s="0" t="n">
        <v>4</v>
      </c>
      <c r="D81" s="0" t="n">
        <v>49</v>
      </c>
      <c r="E81" s="0" t="s">
        <v>101</v>
      </c>
      <c r="F81" s="0" t="n">
        <v>60.123</v>
      </c>
      <c r="G81" s="0" t="n">
        <v>1</v>
      </c>
      <c r="H81" s="0" t="s">
        <v>79</v>
      </c>
      <c r="I81" s="0" t="s">
        <v>102</v>
      </c>
      <c r="J81" s="0" t="n">
        <v>136230273</v>
      </c>
      <c r="K81" s="0" t="s">
        <v>81</v>
      </c>
      <c r="L81" s="0" t="s">
        <v>103</v>
      </c>
      <c r="M81" s="12" t="n">
        <v>0.71875</v>
      </c>
      <c r="N81" s="13" t="n">
        <v>0.302083333333333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18</v>
      </c>
      <c r="AD81" s="0" t="n">
        <v>1</v>
      </c>
      <c r="AE81" s="0" t="n">
        <v>1</v>
      </c>
      <c r="AN81" s="0" t="n">
        <v>2</v>
      </c>
      <c r="AO81" s="0" t="n">
        <v>1154</v>
      </c>
      <c r="AP81" s="0" t="n">
        <v>240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-9</v>
      </c>
      <c r="AW81" s="0" t="n">
        <v>9</v>
      </c>
      <c r="AX81" s="0" t="n">
        <v>345714</v>
      </c>
      <c r="AY81" s="0" t="s">
        <v>86</v>
      </c>
      <c r="AZ81" s="0" t="n">
        <v>267</v>
      </c>
      <c r="BA81" s="0" t="n">
        <v>345981</v>
      </c>
      <c r="BC81" s="0" t="str">
        <f aca="false">$AP81&amp;LEFT($AS81,1)</f>
        <v>240T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267</v>
      </c>
      <c r="BI81" s="1" t="n">
        <f aca="false">IF($BC81=BI$14,$BH81,"")</f>
        <v>267</v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</v>
      </c>
      <c r="C82" s="0" t="n">
        <v>4</v>
      </c>
      <c r="D82" s="0" t="n">
        <v>49</v>
      </c>
      <c r="E82" s="0" t="s">
        <v>101</v>
      </c>
      <c r="F82" s="0" t="n">
        <v>60.123</v>
      </c>
      <c r="G82" s="0" t="n">
        <v>1</v>
      </c>
      <c r="H82" s="0" t="s">
        <v>79</v>
      </c>
      <c r="I82" s="0" t="s">
        <v>102</v>
      </c>
      <c r="J82" s="0" t="n">
        <v>136230273</v>
      </c>
      <c r="K82" s="0" t="s">
        <v>81</v>
      </c>
      <c r="L82" s="0" t="s">
        <v>103</v>
      </c>
      <c r="M82" s="12" t="n">
        <v>0.71875</v>
      </c>
      <c r="N82" s="13" t="n">
        <v>0.302083333333333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31</v>
      </c>
      <c r="AD82" s="0" t="n">
        <v>1</v>
      </c>
      <c r="AE82" s="0" t="n">
        <v>2</v>
      </c>
      <c r="AN82" s="0" t="n">
        <v>1</v>
      </c>
      <c r="AO82" s="0" t="n">
        <v>1438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1</v>
      </c>
      <c r="AV82" s="0" t="n">
        <v>-6</v>
      </c>
      <c r="AW82" s="0" t="n">
        <v>6</v>
      </c>
      <c r="AX82" s="0" t="n">
        <v>349589</v>
      </c>
      <c r="AZ82" s="0" t="n">
        <v>0</v>
      </c>
      <c r="BA82" s="0" t="n">
        <v>0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n">
        <f aca="false">IF($BD82="Target",IF($AZ82=0,1,""),"")</f>
        <v>1</v>
      </c>
      <c r="BH82" s="1" t="str">
        <f aca="false">IF($BD82="Catch","", IF($AZ82&lt;$BC$11,"",$AZ82))</f>
        <v/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n">
        <f aca="false">IF($BC82=BU$14,$BG82,"")</f>
        <v>1</v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</v>
      </c>
      <c r="C83" s="0" t="n">
        <v>4</v>
      </c>
      <c r="D83" s="0" t="n">
        <v>49</v>
      </c>
      <c r="E83" s="0" t="s">
        <v>101</v>
      </c>
      <c r="F83" s="0" t="n">
        <v>60.123</v>
      </c>
      <c r="G83" s="0" t="n">
        <v>1</v>
      </c>
      <c r="H83" s="0" t="s">
        <v>79</v>
      </c>
      <c r="I83" s="0" t="s">
        <v>102</v>
      </c>
      <c r="J83" s="0" t="n">
        <v>136230273</v>
      </c>
      <c r="K83" s="0" t="s">
        <v>81</v>
      </c>
      <c r="L83" s="0" t="s">
        <v>103</v>
      </c>
      <c r="M83" s="12" t="n">
        <v>0.71875</v>
      </c>
      <c r="N83" s="13" t="n">
        <v>0.302083333333333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14</v>
      </c>
      <c r="AD83" s="0" t="n">
        <v>1</v>
      </c>
      <c r="AE83" s="0" t="n">
        <v>3</v>
      </c>
      <c r="AN83" s="0" t="n">
        <v>2</v>
      </c>
      <c r="AO83" s="0" t="n">
        <v>1240</v>
      </c>
      <c r="AP83" s="0" t="n">
        <v>240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4</v>
      </c>
      <c r="AW83" s="0" t="n">
        <v>-4</v>
      </c>
      <c r="AX83" s="0" t="n">
        <v>352899</v>
      </c>
      <c r="AY83" s="0" t="s">
        <v>86</v>
      </c>
      <c r="AZ83" s="0" t="n">
        <v>265</v>
      </c>
      <c r="BA83" s="0" t="n">
        <v>353164</v>
      </c>
      <c r="BC83" s="0" t="str">
        <f aca="false">$AP83&amp;LEFT($AS83,1)</f>
        <v>240T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265</v>
      </c>
      <c r="BI83" s="1" t="n">
        <f aca="false">IF($BC83=BI$14,$BH83,"")</f>
        <v>265</v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</v>
      </c>
      <c r="C84" s="0" t="n">
        <v>4</v>
      </c>
      <c r="D84" s="0" t="n">
        <v>49</v>
      </c>
      <c r="E84" s="0" t="s">
        <v>101</v>
      </c>
      <c r="F84" s="0" t="n">
        <v>60.123</v>
      </c>
      <c r="G84" s="0" t="n">
        <v>1</v>
      </c>
      <c r="H84" s="0" t="s">
        <v>79</v>
      </c>
      <c r="I84" s="0" t="s">
        <v>102</v>
      </c>
      <c r="J84" s="0" t="n">
        <v>136230273</v>
      </c>
      <c r="K84" s="0" t="s">
        <v>81</v>
      </c>
      <c r="L84" s="0" t="s">
        <v>103</v>
      </c>
      <c r="M84" s="12" t="n">
        <v>0.71875</v>
      </c>
      <c r="N84" s="13" t="n">
        <v>0.302083333333333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15</v>
      </c>
      <c r="AD84" s="0" t="n">
        <v>1</v>
      </c>
      <c r="AE84" s="0" t="n">
        <v>4</v>
      </c>
      <c r="AN84" s="0" t="n">
        <v>1</v>
      </c>
      <c r="AO84" s="0" t="n">
        <v>1361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-4</v>
      </c>
      <c r="AW84" s="0" t="n">
        <v>4</v>
      </c>
      <c r="AX84" s="0" t="n">
        <v>356708</v>
      </c>
      <c r="AY84" s="0" t="s">
        <v>86</v>
      </c>
      <c r="AZ84" s="0" t="n">
        <v>238</v>
      </c>
      <c r="BA84" s="0" t="n">
        <v>356946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238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238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</v>
      </c>
      <c r="C85" s="0" t="n">
        <v>4</v>
      </c>
      <c r="D85" s="0" t="n">
        <v>49</v>
      </c>
      <c r="E85" s="0" t="s">
        <v>101</v>
      </c>
      <c r="F85" s="0" t="n">
        <v>60.123</v>
      </c>
      <c r="G85" s="0" t="n">
        <v>1</v>
      </c>
      <c r="H85" s="0" t="s">
        <v>79</v>
      </c>
      <c r="I85" s="0" t="s">
        <v>102</v>
      </c>
      <c r="J85" s="0" t="n">
        <v>136230273</v>
      </c>
      <c r="K85" s="0" t="s">
        <v>81</v>
      </c>
      <c r="L85" s="0" t="s">
        <v>103</v>
      </c>
      <c r="M85" s="12" t="n">
        <v>0.71875</v>
      </c>
      <c r="N85" s="13" t="n">
        <v>0.302083333333333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21</v>
      </c>
      <c r="AD85" s="0" t="n">
        <v>1</v>
      </c>
      <c r="AE85" s="0" t="n">
        <v>5</v>
      </c>
      <c r="AF85" s="0" t="n">
        <v>1</v>
      </c>
      <c r="AH85" s="0" t="n">
        <v>-9</v>
      </c>
      <c r="AI85" s="0" t="n">
        <v>9</v>
      </c>
      <c r="AJ85" s="0" t="n">
        <v>360367</v>
      </c>
      <c r="AL85" s="0" t="n">
        <v>0</v>
      </c>
      <c r="AM85" s="0" t="n">
        <v>0</v>
      </c>
      <c r="AN85" s="0" t="n">
        <v>8</v>
      </c>
      <c r="AO85" s="0" t="n">
        <v>1214</v>
      </c>
      <c r="AP85" s="0" t="n">
        <v>600</v>
      </c>
      <c r="AQ85" s="0" t="s">
        <v>87</v>
      </c>
      <c r="AR85" s="0" t="s">
        <v>40</v>
      </c>
      <c r="AS85" s="0" t="s">
        <v>88</v>
      </c>
      <c r="BC85" s="0" t="str">
        <f aca="false">$AP85&amp;LEFT($AS85,1)</f>
        <v>600C</v>
      </c>
      <c r="BD85" s="0" t="str">
        <f aca="false">AS85</f>
        <v>Catch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str">
        <f aca="false">IF($BD85="Catch","", IF($AZ85&lt;$BC$11,"",$AZ85))</f>
        <v/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</v>
      </c>
      <c r="C86" s="0" t="n">
        <v>4</v>
      </c>
      <c r="D86" s="0" t="n">
        <v>49</v>
      </c>
      <c r="E86" s="0" t="s">
        <v>101</v>
      </c>
      <c r="F86" s="0" t="n">
        <v>60.123</v>
      </c>
      <c r="G86" s="0" t="n">
        <v>1</v>
      </c>
      <c r="H86" s="0" t="s">
        <v>79</v>
      </c>
      <c r="I86" s="0" t="s">
        <v>102</v>
      </c>
      <c r="J86" s="0" t="n">
        <v>136230273</v>
      </c>
      <c r="K86" s="0" t="s">
        <v>81</v>
      </c>
      <c r="L86" s="0" t="s">
        <v>103</v>
      </c>
      <c r="M86" s="12" t="n">
        <v>0.71875</v>
      </c>
      <c r="N86" s="13" t="n">
        <v>0.302083333333333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29</v>
      </c>
      <c r="AD86" s="0" t="n">
        <v>1</v>
      </c>
      <c r="AE86" s="0" t="n">
        <v>6</v>
      </c>
      <c r="AN86" s="0" t="n">
        <v>4</v>
      </c>
      <c r="AO86" s="0" t="n">
        <v>1345</v>
      </c>
      <c r="AP86" s="0" t="n">
        <v>480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-3</v>
      </c>
      <c r="AW86" s="0" t="n">
        <v>3</v>
      </c>
      <c r="AX86" s="0" t="n">
        <v>364026</v>
      </c>
      <c r="AY86" s="0" t="s">
        <v>86</v>
      </c>
      <c r="AZ86" s="0" t="n">
        <v>268</v>
      </c>
      <c r="BA86" s="0" t="n">
        <v>364294</v>
      </c>
      <c r="BC86" s="0" t="str">
        <f aca="false">$AP86&amp;LEFT($AS86,1)</f>
        <v>480T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268</v>
      </c>
      <c r="BI86" s="1" t="str">
        <f aca="false">IF($BC86=BI$14,$BH86,"")</f>
        <v/>
      </c>
      <c r="BJ86" s="1" t="str">
        <f aca="false">IF($BC86=BJ$14,$BH86,"")</f>
        <v/>
      </c>
      <c r="BK86" s="1" t="n">
        <f aca="false">IF($BC86=BK$14,$BH86,"")</f>
        <v>268</v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</v>
      </c>
      <c r="C87" s="0" t="n">
        <v>4</v>
      </c>
      <c r="D87" s="0" t="n">
        <v>49</v>
      </c>
      <c r="E87" s="0" t="s">
        <v>101</v>
      </c>
      <c r="F87" s="0" t="n">
        <v>60.123</v>
      </c>
      <c r="G87" s="0" t="n">
        <v>1</v>
      </c>
      <c r="H87" s="0" t="s">
        <v>79</v>
      </c>
      <c r="I87" s="0" t="s">
        <v>102</v>
      </c>
      <c r="J87" s="0" t="n">
        <v>136230273</v>
      </c>
      <c r="K87" s="0" t="s">
        <v>81</v>
      </c>
      <c r="L87" s="0" t="s">
        <v>103</v>
      </c>
      <c r="M87" s="12" t="n">
        <v>0.71875</v>
      </c>
      <c r="N87" s="13" t="n">
        <v>0.302083333333333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4</v>
      </c>
      <c r="AD87" s="0" t="n">
        <v>1</v>
      </c>
      <c r="AE87" s="0" t="n">
        <v>7</v>
      </c>
      <c r="AN87" s="0" t="n">
        <v>1</v>
      </c>
      <c r="AO87" s="0" t="n">
        <v>1095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5</v>
      </c>
      <c r="AW87" s="0" t="n">
        <v>-5</v>
      </c>
      <c r="AX87" s="0" t="n">
        <v>367553</v>
      </c>
      <c r="AY87" s="0" t="s">
        <v>86</v>
      </c>
      <c r="AZ87" s="0" t="n">
        <v>235</v>
      </c>
      <c r="BA87" s="0" t="n">
        <v>367788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235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235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</v>
      </c>
      <c r="C88" s="0" t="n">
        <v>4</v>
      </c>
      <c r="D88" s="0" t="n">
        <v>49</v>
      </c>
      <c r="E88" s="0" t="s">
        <v>101</v>
      </c>
      <c r="F88" s="0" t="n">
        <v>60.123</v>
      </c>
      <c r="G88" s="0" t="n">
        <v>1</v>
      </c>
      <c r="H88" s="0" t="s">
        <v>79</v>
      </c>
      <c r="I88" s="0" t="s">
        <v>102</v>
      </c>
      <c r="J88" s="0" t="n">
        <v>136230273</v>
      </c>
      <c r="K88" s="0" t="s">
        <v>81</v>
      </c>
      <c r="L88" s="0" t="s">
        <v>103</v>
      </c>
      <c r="M88" s="12" t="n">
        <v>0.71875</v>
      </c>
      <c r="N88" s="13" t="n">
        <v>0.302083333333333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19</v>
      </c>
      <c r="AD88" s="0" t="n">
        <v>1</v>
      </c>
      <c r="AE88" s="0" t="n">
        <v>8</v>
      </c>
      <c r="AN88" s="0" t="n">
        <v>1</v>
      </c>
      <c r="AO88" s="0" t="n">
        <v>1150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3</v>
      </c>
      <c r="AW88" s="0" t="n">
        <v>-3</v>
      </c>
      <c r="AX88" s="0" t="n">
        <v>371145</v>
      </c>
      <c r="AY88" s="0" t="s">
        <v>86</v>
      </c>
      <c r="AZ88" s="0" t="n">
        <v>243</v>
      </c>
      <c r="BA88" s="0" t="n">
        <v>371388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243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243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</v>
      </c>
      <c r="C89" s="0" t="n">
        <v>4</v>
      </c>
      <c r="D89" s="0" t="n">
        <v>49</v>
      </c>
      <c r="E89" s="0" t="s">
        <v>101</v>
      </c>
      <c r="F89" s="0" t="n">
        <v>60.123</v>
      </c>
      <c r="G89" s="0" t="n">
        <v>1</v>
      </c>
      <c r="H89" s="0" t="s">
        <v>79</v>
      </c>
      <c r="I89" s="0" t="s">
        <v>102</v>
      </c>
      <c r="J89" s="0" t="n">
        <v>136230273</v>
      </c>
      <c r="K89" s="0" t="s">
        <v>81</v>
      </c>
      <c r="L89" s="0" t="s">
        <v>103</v>
      </c>
      <c r="M89" s="12" t="n">
        <v>0.71875</v>
      </c>
      <c r="N89" s="13" t="n">
        <v>0.302083333333333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27</v>
      </c>
      <c r="AD89" s="0" t="n">
        <v>1</v>
      </c>
      <c r="AE89" s="0" t="n">
        <v>9</v>
      </c>
      <c r="AN89" s="0" t="n">
        <v>5</v>
      </c>
      <c r="AO89" s="0" t="n">
        <v>1184</v>
      </c>
      <c r="AP89" s="0" t="n">
        <v>720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5</v>
      </c>
      <c r="AW89" s="0" t="n">
        <v>-5</v>
      </c>
      <c r="AX89" s="0" t="n">
        <v>374887</v>
      </c>
      <c r="AY89" s="0" t="s">
        <v>86</v>
      </c>
      <c r="AZ89" s="0" t="n">
        <v>251</v>
      </c>
      <c r="BA89" s="0" t="n">
        <v>375138</v>
      </c>
      <c r="BC89" s="0" t="str">
        <f aca="false">$AP89&amp;LEFT($AS89,1)</f>
        <v>720T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251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n">
        <f aca="false">IF($BC89=BM$14,$BH89,"")</f>
        <v>251</v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</v>
      </c>
      <c r="C90" s="0" t="n">
        <v>4</v>
      </c>
      <c r="D90" s="0" t="n">
        <v>49</v>
      </c>
      <c r="E90" s="0" t="s">
        <v>101</v>
      </c>
      <c r="F90" s="0" t="n">
        <v>60.123</v>
      </c>
      <c r="G90" s="0" t="n">
        <v>1</v>
      </c>
      <c r="H90" s="0" t="s">
        <v>79</v>
      </c>
      <c r="I90" s="0" t="s">
        <v>102</v>
      </c>
      <c r="J90" s="0" t="n">
        <v>136230273</v>
      </c>
      <c r="K90" s="0" t="s">
        <v>81</v>
      </c>
      <c r="L90" s="0" t="s">
        <v>103</v>
      </c>
      <c r="M90" s="12" t="n">
        <v>0.71875</v>
      </c>
      <c r="N90" s="13" t="n">
        <v>0.302083333333333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26</v>
      </c>
      <c r="AD90" s="0" t="n">
        <v>1</v>
      </c>
      <c r="AE90" s="0" t="n">
        <v>10</v>
      </c>
      <c r="AN90" s="0" t="n">
        <v>1</v>
      </c>
      <c r="AO90" s="0" t="n">
        <v>1158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-6</v>
      </c>
      <c r="AW90" s="0" t="n">
        <v>6</v>
      </c>
      <c r="AX90" s="0" t="n">
        <v>378496</v>
      </c>
      <c r="AY90" s="0" t="s">
        <v>86</v>
      </c>
      <c r="AZ90" s="0" t="n">
        <v>261</v>
      </c>
      <c r="BA90" s="0" t="n">
        <v>378757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261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261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</v>
      </c>
      <c r="C91" s="0" t="n">
        <v>4</v>
      </c>
      <c r="D91" s="0" t="n">
        <v>49</v>
      </c>
      <c r="E91" s="0" t="s">
        <v>101</v>
      </c>
      <c r="F91" s="0" t="n">
        <v>60.123</v>
      </c>
      <c r="G91" s="0" t="n">
        <v>1</v>
      </c>
      <c r="H91" s="0" t="s">
        <v>79</v>
      </c>
      <c r="I91" s="0" t="s">
        <v>102</v>
      </c>
      <c r="J91" s="0" t="n">
        <v>136230273</v>
      </c>
      <c r="K91" s="0" t="s">
        <v>81</v>
      </c>
      <c r="L91" s="0" t="s">
        <v>103</v>
      </c>
      <c r="M91" s="12" t="n">
        <v>0.71875</v>
      </c>
      <c r="N91" s="13" t="n">
        <v>0.302083333333333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13</v>
      </c>
      <c r="AD91" s="0" t="n">
        <v>1</v>
      </c>
      <c r="AE91" s="0" t="n">
        <v>11</v>
      </c>
      <c r="AN91" s="0" t="n">
        <v>6</v>
      </c>
      <c r="AO91" s="0" t="n">
        <v>1393</v>
      </c>
      <c r="AP91" s="0" t="n">
        <v>840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-8</v>
      </c>
      <c r="AW91" s="0" t="n">
        <v>8</v>
      </c>
      <c r="AX91" s="0" t="n">
        <v>382571</v>
      </c>
      <c r="AY91" s="0" t="s">
        <v>86</v>
      </c>
      <c r="AZ91" s="0" t="n">
        <v>283</v>
      </c>
      <c r="BA91" s="0" t="n">
        <v>382854</v>
      </c>
      <c r="BC91" s="0" t="str">
        <f aca="false">$AP91&amp;LEFT($AS91,1)</f>
        <v>840T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283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n">
        <f aca="false">IF($BC91=BN$14,$BH91,"")</f>
        <v>283</v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</v>
      </c>
      <c r="C92" s="0" t="n">
        <v>4</v>
      </c>
      <c r="D92" s="0" t="n">
        <v>49</v>
      </c>
      <c r="E92" s="0" t="s">
        <v>101</v>
      </c>
      <c r="F92" s="0" t="n">
        <v>60.123</v>
      </c>
      <c r="G92" s="0" t="n">
        <v>1</v>
      </c>
      <c r="H92" s="0" t="s">
        <v>79</v>
      </c>
      <c r="I92" s="0" t="s">
        <v>102</v>
      </c>
      <c r="J92" s="0" t="n">
        <v>136230273</v>
      </c>
      <c r="K92" s="0" t="s">
        <v>81</v>
      </c>
      <c r="L92" s="0" t="s">
        <v>103</v>
      </c>
      <c r="M92" s="12" t="n">
        <v>0.71875</v>
      </c>
      <c r="N92" s="13" t="n">
        <v>0.302083333333333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11</v>
      </c>
      <c r="AD92" s="0" t="n">
        <v>1</v>
      </c>
      <c r="AE92" s="0" t="n">
        <v>12</v>
      </c>
      <c r="AN92" s="0" t="n">
        <v>3</v>
      </c>
      <c r="AO92" s="0" t="n">
        <v>1259</v>
      </c>
      <c r="AP92" s="0" t="n">
        <v>360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-9</v>
      </c>
      <c r="AW92" s="0" t="n">
        <v>9</v>
      </c>
      <c r="AX92" s="0" t="n">
        <v>386031</v>
      </c>
      <c r="AY92" s="0" t="s">
        <v>86</v>
      </c>
      <c r="AZ92" s="0" t="n">
        <v>279</v>
      </c>
      <c r="BA92" s="0" t="n">
        <v>386310</v>
      </c>
      <c r="BC92" s="0" t="str">
        <f aca="false">$AP92&amp;LEFT($AS92,1)</f>
        <v>360T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279</v>
      </c>
      <c r="BI92" s="1" t="str">
        <f aca="false">IF($BC92=BI$14,$BH92,"")</f>
        <v/>
      </c>
      <c r="BJ92" s="1" t="n">
        <f aca="false">IF($BC92=BJ$14,$BH92,"")</f>
        <v>279</v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</v>
      </c>
      <c r="C93" s="0" t="n">
        <v>4</v>
      </c>
      <c r="D93" s="0" t="n">
        <v>49</v>
      </c>
      <c r="E93" s="0" t="s">
        <v>101</v>
      </c>
      <c r="F93" s="0" t="n">
        <v>60.123</v>
      </c>
      <c r="G93" s="0" t="n">
        <v>1</v>
      </c>
      <c r="H93" s="0" t="s">
        <v>79</v>
      </c>
      <c r="I93" s="0" t="s">
        <v>102</v>
      </c>
      <c r="J93" s="0" t="n">
        <v>136230273</v>
      </c>
      <c r="K93" s="0" t="s">
        <v>81</v>
      </c>
      <c r="L93" s="0" t="s">
        <v>103</v>
      </c>
      <c r="M93" s="12" t="n">
        <v>0.71875</v>
      </c>
      <c r="N93" s="13" t="n">
        <v>0.302083333333333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20</v>
      </c>
      <c r="AD93" s="0" t="n">
        <v>1</v>
      </c>
      <c r="AE93" s="0" t="n">
        <v>13</v>
      </c>
      <c r="AN93" s="0" t="n">
        <v>7</v>
      </c>
      <c r="AO93" s="0" t="n">
        <v>1038</v>
      </c>
      <c r="AP93" s="0" t="n">
        <v>960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4</v>
      </c>
      <c r="AW93" s="0" t="n">
        <v>-4</v>
      </c>
      <c r="AX93" s="0" t="n">
        <v>389856</v>
      </c>
      <c r="AY93" s="0" t="s">
        <v>86</v>
      </c>
      <c r="AZ93" s="0" t="n">
        <v>302</v>
      </c>
      <c r="BA93" s="0" t="n">
        <v>390158</v>
      </c>
      <c r="BC93" s="0" t="str">
        <f aca="false">$AP93&amp;LEFT($AS93,1)</f>
        <v>960T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302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n">
        <f aca="false">IF($BC93=BO$14,$BH93,"")</f>
        <v>302</v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</v>
      </c>
      <c r="C94" s="0" t="n">
        <v>4</v>
      </c>
      <c r="D94" s="0" t="n">
        <v>49</v>
      </c>
      <c r="E94" s="0" t="s">
        <v>101</v>
      </c>
      <c r="F94" s="0" t="n">
        <v>60.123</v>
      </c>
      <c r="G94" s="0" t="n">
        <v>1</v>
      </c>
      <c r="H94" s="0" t="s">
        <v>79</v>
      </c>
      <c r="I94" s="0" t="s">
        <v>102</v>
      </c>
      <c r="J94" s="0" t="n">
        <v>136230273</v>
      </c>
      <c r="K94" s="0" t="s">
        <v>81</v>
      </c>
      <c r="L94" s="0" t="s">
        <v>103</v>
      </c>
      <c r="M94" s="12" t="n">
        <v>0.71875</v>
      </c>
      <c r="N94" s="13" t="n">
        <v>0.302083333333333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1</v>
      </c>
      <c r="AD94" s="0" t="n">
        <v>1</v>
      </c>
      <c r="AE94" s="0" t="n">
        <v>14</v>
      </c>
      <c r="AN94" s="0" t="n">
        <v>6</v>
      </c>
      <c r="AO94" s="0" t="n">
        <v>1234</v>
      </c>
      <c r="AP94" s="0" t="n">
        <v>840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-8</v>
      </c>
      <c r="AW94" s="0" t="n">
        <v>8</v>
      </c>
      <c r="AX94" s="0" t="n">
        <v>393782</v>
      </c>
      <c r="AY94" s="0" t="s">
        <v>86</v>
      </c>
      <c r="AZ94" s="0" t="n">
        <v>235</v>
      </c>
      <c r="BA94" s="0" t="n">
        <v>394017</v>
      </c>
      <c r="BC94" s="0" t="str">
        <f aca="false">$AP94&amp;LEFT($AS94,1)</f>
        <v>840T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235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n">
        <f aca="false">IF($BC94=BN$14,$BH94,"")</f>
        <v>235</v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</v>
      </c>
      <c r="C95" s="0" t="n">
        <v>4</v>
      </c>
      <c r="D95" s="0" t="n">
        <v>49</v>
      </c>
      <c r="E95" s="0" t="s">
        <v>101</v>
      </c>
      <c r="F95" s="0" t="n">
        <v>60.123</v>
      </c>
      <c r="G95" s="0" t="n">
        <v>1</v>
      </c>
      <c r="H95" s="0" t="s">
        <v>79</v>
      </c>
      <c r="I95" s="0" t="s">
        <v>102</v>
      </c>
      <c r="J95" s="0" t="n">
        <v>136230273</v>
      </c>
      <c r="K95" s="0" t="s">
        <v>81</v>
      </c>
      <c r="L95" s="0" t="s">
        <v>103</v>
      </c>
      <c r="M95" s="12" t="n">
        <v>0.71875</v>
      </c>
      <c r="N95" s="13" t="n">
        <v>0.302083333333333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22</v>
      </c>
      <c r="AD95" s="0" t="n">
        <v>1</v>
      </c>
      <c r="AE95" s="0" t="n">
        <v>15</v>
      </c>
      <c r="AN95" s="0" t="n">
        <v>5</v>
      </c>
      <c r="AO95" s="0" t="n">
        <v>1318</v>
      </c>
      <c r="AP95" s="0" t="n">
        <v>720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-5</v>
      </c>
      <c r="AW95" s="0" t="n">
        <v>5</v>
      </c>
      <c r="AX95" s="0" t="n">
        <v>397657</v>
      </c>
      <c r="AY95" s="0" t="s">
        <v>86</v>
      </c>
      <c r="AZ95" s="0" t="n">
        <v>241</v>
      </c>
      <c r="BA95" s="0" t="n">
        <v>397898</v>
      </c>
      <c r="BC95" s="0" t="str">
        <f aca="false">$AP95&amp;LEFT($AS95,1)</f>
        <v>720T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241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n">
        <f aca="false">IF($BC95=BM$14,$BH95,"")</f>
        <v>241</v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</v>
      </c>
      <c r="C96" s="0" t="n">
        <v>4</v>
      </c>
      <c r="D96" s="0" t="n">
        <v>49</v>
      </c>
      <c r="E96" s="0" t="s">
        <v>101</v>
      </c>
      <c r="F96" s="0" t="n">
        <v>60.123</v>
      </c>
      <c r="G96" s="0" t="n">
        <v>1</v>
      </c>
      <c r="H96" s="0" t="s">
        <v>79</v>
      </c>
      <c r="I96" s="0" t="s">
        <v>102</v>
      </c>
      <c r="J96" s="0" t="n">
        <v>136230273</v>
      </c>
      <c r="K96" s="0" t="s">
        <v>81</v>
      </c>
      <c r="L96" s="0" t="s">
        <v>103</v>
      </c>
      <c r="M96" s="12" t="n">
        <v>0.71875</v>
      </c>
      <c r="N96" s="13" t="n">
        <v>0.302083333333333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</v>
      </c>
      <c r="AD96" s="0" t="n">
        <v>1</v>
      </c>
      <c r="AE96" s="0" t="n">
        <v>16</v>
      </c>
      <c r="AN96" s="0" t="n">
        <v>1</v>
      </c>
      <c r="AO96" s="0" t="n">
        <v>1269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-5</v>
      </c>
      <c r="AW96" s="0" t="n">
        <v>5</v>
      </c>
      <c r="AX96" s="0" t="n">
        <v>401366</v>
      </c>
      <c r="AY96" s="0" t="s">
        <v>86</v>
      </c>
      <c r="AZ96" s="0" t="n">
        <v>30</v>
      </c>
      <c r="BA96" s="0" t="n">
        <v>401396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n">
        <f aca="false">IF(AND($AZ96&gt;0,$AZ96&lt;$BC$11),1,"")</f>
        <v>1</v>
      </c>
      <c r="BG96" s="1" t="str">
        <f aca="false">IF($BD96="Target",IF($AZ96=0,1,""),"")</f>
        <v/>
      </c>
      <c r="BH96" s="1" t="str">
        <f aca="false">IF($BD96="Catch","", IF($AZ96&lt;$BC$11,"",$AZ96))</f>
        <v/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</v>
      </c>
      <c r="C97" s="0" t="n">
        <v>4</v>
      </c>
      <c r="D97" s="0" t="n">
        <v>49</v>
      </c>
      <c r="E97" s="0" t="s">
        <v>101</v>
      </c>
      <c r="F97" s="0" t="n">
        <v>60.123</v>
      </c>
      <c r="G97" s="0" t="n">
        <v>1</v>
      </c>
      <c r="H97" s="0" t="s">
        <v>79</v>
      </c>
      <c r="I97" s="0" t="s">
        <v>102</v>
      </c>
      <c r="J97" s="0" t="n">
        <v>136230273</v>
      </c>
      <c r="K97" s="0" t="s">
        <v>81</v>
      </c>
      <c r="L97" s="0" t="s">
        <v>103</v>
      </c>
      <c r="M97" s="12" t="n">
        <v>0.71875</v>
      </c>
      <c r="N97" s="13" t="n">
        <v>0.302083333333333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12</v>
      </c>
      <c r="AD97" s="0" t="n">
        <v>1</v>
      </c>
      <c r="AE97" s="0" t="n">
        <v>17</v>
      </c>
      <c r="AN97" s="0" t="n">
        <v>1</v>
      </c>
      <c r="AO97" s="0" t="n">
        <v>1059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1</v>
      </c>
      <c r="AW97" s="0" t="n">
        <v>-1</v>
      </c>
      <c r="AX97" s="0" t="n">
        <v>404859</v>
      </c>
      <c r="AY97" s="0" t="s">
        <v>86</v>
      </c>
      <c r="AZ97" s="0" t="n">
        <v>191</v>
      </c>
      <c r="BA97" s="0" t="n">
        <v>405050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191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191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</v>
      </c>
      <c r="C98" s="0" t="n">
        <v>4</v>
      </c>
      <c r="D98" s="0" t="n">
        <v>49</v>
      </c>
      <c r="E98" s="0" t="s">
        <v>101</v>
      </c>
      <c r="F98" s="0" t="n">
        <v>60.123</v>
      </c>
      <c r="G98" s="0" t="n">
        <v>1</v>
      </c>
      <c r="H98" s="0" t="s">
        <v>79</v>
      </c>
      <c r="I98" s="0" t="s">
        <v>102</v>
      </c>
      <c r="J98" s="0" t="n">
        <v>136230273</v>
      </c>
      <c r="K98" s="0" t="s">
        <v>81</v>
      </c>
      <c r="L98" s="0" t="s">
        <v>103</v>
      </c>
      <c r="M98" s="12" t="n">
        <v>0.71875</v>
      </c>
      <c r="N98" s="13" t="n">
        <v>0.302083333333333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16</v>
      </c>
      <c r="AD98" s="0" t="n">
        <v>1</v>
      </c>
      <c r="AE98" s="0" t="n">
        <v>18</v>
      </c>
      <c r="AN98" s="0" t="n">
        <v>4</v>
      </c>
      <c r="AO98" s="0" t="n">
        <v>1096</v>
      </c>
      <c r="AP98" s="0" t="n">
        <v>480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-9</v>
      </c>
      <c r="AW98" s="0" t="n">
        <v>9</v>
      </c>
      <c r="AX98" s="0" t="n">
        <v>408285</v>
      </c>
      <c r="AY98" s="0" t="s">
        <v>86</v>
      </c>
      <c r="AZ98" s="0" t="n">
        <v>169</v>
      </c>
      <c r="BA98" s="0" t="n">
        <v>408454</v>
      </c>
      <c r="BC98" s="0" t="str">
        <f aca="false">$AP98&amp;LEFT($AS98,1)</f>
        <v>480T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169</v>
      </c>
      <c r="BI98" s="1" t="str">
        <f aca="false">IF($BC98=BI$14,$BH98,"")</f>
        <v/>
      </c>
      <c r="BJ98" s="1" t="str">
        <f aca="false">IF($BC98=BJ$14,$BH98,"")</f>
        <v/>
      </c>
      <c r="BK98" s="1" t="n">
        <f aca="false">IF($BC98=BK$14,$BH98,"")</f>
        <v>169</v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</v>
      </c>
      <c r="C99" s="0" t="n">
        <v>4</v>
      </c>
      <c r="D99" s="0" t="n">
        <v>49</v>
      </c>
      <c r="E99" s="0" t="s">
        <v>101</v>
      </c>
      <c r="F99" s="0" t="n">
        <v>60.123</v>
      </c>
      <c r="G99" s="0" t="n">
        <v>1</v>
      </c>
      <c r="H99" s="0" t="s">
        <v>79</v>
      </c>
      <c r="I99" s="0" t="s">
        <v>102</v>
      </c>
      <c r="J99" s="0" t="n">
        <v>136230273</v>
      </c>
      <c r="K99" s="0" t="s">
        <v>81</v>
      </c>
      <c r="L99" s="0" t="s">
        <v>103</v>
      </c>
      <c r="M99" s="12" t="n">
        <v>0.71875</v>
      </c>
      <c r="N99" s="13" t="n">
        <v>0.302083333333333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30</v>
      </c>
      <c r="AD99" s="0" t="n">
        <v>1</v>
      </c>
      <c r="AE99" s="0" t="n">
        <v>19</v>
      </c>
      <c r="AN99" s="0" t="n">
        <v>7</v>
      </c>
      <c r="AO99" s="0" t="n">
        <v>1343</v>
      </c>
      <c r="AP99" s="0" t="n">
        <v>960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-8</v>
      </c>
      <c r="AW99" s="0" t="n">
        <v>8</v>
      </c>
      <c r="AX99" s="0" t="n">
        <v>412427</v>
      </c>
      <c r="AY99" s="0" t="s">
        <v>86</v>
      </c>
      <c r="AZ99" s="0" t="n">
        <v>271</v>
      </c>
      <c r="BA99" s="0" t="n">
        <v>412698</v>
      </c>
      <c r="BC99" s="0" t="str">
        <f aca="false">$AP99&amp;LEFT($AS99,1)</f>
        <v>960T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271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n">
        <f aca="false">IF($BC99=BO$14,$BH99,"")</f>
        <v>271</v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</v>
      </c>
      <c r="C100" s="0" t="n">
        <v>4</v>
      </c>
      <c r="D100" s="0" t="n">
        <v>49</v>
      </c>
      <c r="E100" s="0" t="s">
        <v>101</v>
      </c>
      <c r="F100" s="0" t="n">
        <v>60.123</v>
      </c>
      <c r="G100" s="0" t="n">
        <v>1</v>
      </c>
      <c r="H100" s="0" t="s">
        <v>79</v>
      </c>
      <c r="I100" s="0" t="s">
        <v>102</v>
      </c>
      <c r="J100" s="0" t="n">
        <v>136230273</v>
      </c>
      <c r="K100" s="0" t="s">
        <v>81</v>
      </c>
      <c r="L100" s="0" t="s">
        <v>103</v>
      </c>
      <c r="M100" s="12" t="n">
        <v>0.71875</v>
      </c>
      <c r="N100" s="13" t="n">
        <v>0.302083333333333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23</v>
      </c>
      <c r="AD100" s="0" t="n">
        <v>1</v>
      </c>
      <c r="AE100" s="0" t="n">
        <v>20</v>
      </c>
      <c r="AN100" s="0" t="n">
        <v>2</v>
      </c>
      <c r="AO100" s="0" t="n">
        <v>1390</v>
      </c>
      <c r="AP100" s="0" t="n">
        <v>240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2</v>
      </c>
      <c r="AW100" s="0" t="n">
        <v>-2</v>
      </c>
      <c r="AX100" s="0" t="n">
        <v>415887</v>
      </c>
      <c r="AY100" s="0" t="s">
        <v>86</v>
      </c>
      <c r="AZ100" s="0" t="n">
        <v>296</v>
      </c>
      <c r="BA100" s="0" t="n">
        <v>416183</v>
      </c>
      <c r="BC100" s="0" t="str">
        <f aca="false">$AP100&amp;LEFT($AS100,1)</f>
        <v>240T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296</v>
      </c>
      <c r="BI100" s="1" t="n">
        <f aca="false">IF($BC100=BI$14,$BH100,"")</f>
        <v>296</v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</v>
      </c>
      <c r="C101" s="0" t="n">
        <v>4</v>
      </c>
      <c r="D101" s="0" t="n">
        <v>49</v>
      </c>
      <c r="E101" s="0" t="s">
        <v>101</v>
      </c>
      <c r="F101" s="0" t="n">
        <v>60.123</v>
      </c>
      <c r="G101" s="0" t="n">
        <v>1</v>
      </c>
      <c r="H101" s="0" t="s">
        <v>79</v>
      </c>
      <c r="I101" s="0" t="s">
        <v>102</v>
      </c>
      <c r="J101" s="0" t="n">
        <v>136230273</v>
      </c>
      <c r="K101" s="0" t="s">
        <v>81</v>
      </c>
      <c r="L101" s="0" t="s">
        <v>103</v>
      </c>
      <c r="M101" s="12" t="n">
        <v>0.71875</v>
      </c>
      <c r="N101" s="13" t="n">
        <v>0.302083333333333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3</v>
      </c>
      <c r="AD101" s="0" t="n">
        <v>1</v>
      </c>
      <c r="AE101" s="0" t="n">
        <v>21</v>
      </c>
      <c r="AN101" s="0" t="n">
        <v>7</v>
      </c>
      <c r="AO101" s="0" t="n">
        <v>1433</v>
      </c>
      <c r="AP101" s="0" t="n">
        <v>960</v>
      </c>
      <c r="AQ101" s="0" t="s">
        <v>85</v>
      </c>
      <c r="AR101" s="0" t="s">
        <v>40</v>
      </c>
      <c r="AS101" s="0" t="s">
        <v>56</v>
      </c>
      <c r="AT101" s="0" t="n">
        <v>1</v>
      </c>
      <c r="AV101" s="0" t="n">
        <v>-6</v>
      </c>
      <c r="AW101" s="0" t="n">
        <v>6</v>
      </c>
      <c r="AX101" s="0" t="n">
        <v>420128</v>
      </c>
      <c r="AZ101" s="0" t="n">
        <v>0</v>
      </c>
      <c r="BA101" s="0" t="n">
        <v>0</v>
      </c>
      <c r="BC101" s="0" t="str">
        <f aca="false">$AP101&amp;LEFT($AS101,1)</f>
        <v>960T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n">
        <f aca="false">IF($BD101="Target",IF($AZ101=0,1,""),"")</f>
        <v>1</v>
      </c>
      <c r="BH101" s="1" t="str">
        <f aca="false">IF($BD101="Catch","", IF($AZ101&lt;$BC$11,"",$AZ101))</f>
        <v/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n">
        <f aca="false">IF($BC101=BX$14,$BG101,"")</f>
        <v>1</v>
      </c>
    </row>
    <row r="102" customFormat="false" ht="15" hidden="false" customHeight="false" outlineLevel="0" collapsed="false">
      <c r="A102" s="0" t="s">
        <v>77</v>
      </c>
      <c r="B102" s="0" t="n">
        <v>3</v>
      </c>
      <c r="C102" s="0" t="n">
        <v>4</v>
      </c>
      <c r="D102" s="0" t="n">
        <v>49</v>
      </c>
      <c r="E102" s="0" t="s">
        <v>101</v>
      </c>
      <c r="F102" s="0" t="n">
        <v>60.123</v>
      </c>
      <c r="G102" s="0" t="n">
        <v>1</v>
      </c>
      <c r="H102" s="0" t="s">
        <v>79</v>
      </c>
      <c r="I102" s="0" t="s">
        <v>102</v>
      </c>
      <c r="J102" s="0" t="n">
        <v>136230273</v>
      </c>
      <c r="K102" s="0" t="s">
        <v>81</v>
      </c>
      <c r="L102" s="0" t="s">
        <v>103</v>
      </c>
      <c r="M102" s="12" t="n">
        <v>0.71875</v>
      </c>
      <c r="N102" s="13" t="n">
        <v>0.302083333333333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9</v>
      </c>
      <c r="AD102" s="0" t="n">
        <v>1</v>
      </c>
      <c r="AE102" s="0" t="n">
        <v>22</v>
      </c>
      <c r="AN102" s="0" t="n">
        <v>4</v>
      </c>
      <c r="AO102" s="0" t="n">
        <v>1131</v>
      </c>
      <c r="AP102" s="0" t="n">
        <v>480</v>
      </c>
      <c r="AQ102" s="0" t="s">
        <v>85</v>
      </c>
      <c r="AR102" s="0" t="s">
        <v>40</v>
      </c>
      <c r="AS102" s="0" t="s">
        <v>56</v>
      </c>
      <c r="AT102" s="0" t="n">
        <v>1</v>
      </c>
      <c r="AV102" s="0" t="n">
        <v>2</v>
      </c>
      <c r="AW102" s="0" t="n">
        <v>-2</v>
      </c>
      <c r="AX102" s="0" t="n">
        <v>423571</v>
      </c>
      <c r="AZ102" s="0" t="n">
        <v>0</v>
      </c>
      <c r="BA102" s="0" t="n">
        <v>0</v>
      </c>
      <c r="BC102" s="0" t="str">
        <f aca="false">$AP102&amp;LEFT($AS102,1)</f>
        <v>480T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n">
        <f aca="false">IF($BD102="Target",IF($AZ102=0,1,""),"")</f>
        <v>1</v>
      </c>
      <c r="BH102" s="1" t="str">
        <f aca="false">IF($BD102="Catch","", IF($AZ102&lt;$BC$11,"",$AZ102))</f>
        <v/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n">
        <f aca="false">IF($BC102=BT$14,$BG102,"")</f>
        <v>1</v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</v>
      </c>
      <c r="C103" s="0" t="n">
        <v>4</v>
      </c>
      <c r="D103" s="0" t="n">
        <v>49</v>
      </c>
      <c r="E103" s="0" t="s">
        <v>101</v>
      </c>
      <c r="F103" s="0" t="n">
        <v>60.123</v>
      </c>
      <c r="G103" s="0" t="n">
        <v>1</v>
      </c>
      <c r="H103" s="0" t="s">
        <v>79</v>
      </c>
      <c r="I103" s="0" t="s">
        <v>102</v>
      </c>
      <c r="J103" s="0" t="n">
        <v>136230273</v>
      </c>
      <c r="K103" s="0" t="s">
        <v>81</v>
      </c>
      <c r="L103" s="0" t="s">
        <v>103</v>
      </c>
      <c r="M103" s="12" t="n">
        <v>0.71875</v>
      </c>
      <c r="N103" s="13" t="n">
        <v>0.302083333333333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5</v>
      </c>
      <c r="AD103" s="0" t="n">
        <v>1</v>
      </c>
      <c r="AE103" s="0" t="n">
        <v>23</v>
      </c>
      <c r="AN103" s="0" t="n">
        <v>6</v>
      </c>
      <c r="AO103" s="0" t="n">
        <v>1468</v>
      </c>
      <c r="AP103" s="0" t="n">
        <v>840</v>
      </c>
      <c r="AQ103" s="0" t="s">
        <v>85</v>
      </c>
      <c r="AR103" s="0" t="s">
        <v>40</v>
      </c>
      <c r="AS103" s="0" t="s">
        <v>56</v>
      </c>
      <c r="AT103" s="0" t="n">
        <v>1</v>
      </c>
      <c r="AV103" s="0" t="n">
        <v>-8</v>
      </c>
      <c r="AW103" s="0" t="n">
        <v>8</v>
      </c>
      <c r="AX103" s="0" t="n">
        <v>427729</v>
      </c>
      <c r="AZ103" s="0" t="n">
        <v>0</v>
      </c>
      <c r="BA103" s="0" t="n">
        <v>0</v>
      </c>
      <c r="BC103" s="0" t="str">
        <f aca="false">$AP103&amp;LEFT($AS103,1)</f>
        <v>840T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n">
        <f aca="false">IF($BD103="Target",IF($AZ103=0,1,""),"")</f>
        <v>1</v>
      </c>
      <c r="BH103" s="1" t="str">
        <f aca="false">IF($BD103="Catch","", IF($AZ103&lt;$BC$11,"",$AZ103))</f>
        <v/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n">
        <f aca="false">IF($BC103=BW$14,$BG103,"")</f>
        <v>1</v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</v>
      </c>
      <c r="C104" s="0" t="n">
        <v>4</v>
      </c>
      <c r="D104" s="0" t="n">
        <v>49</v>
      </c>
      <c r="E104" s="0" t="s">
        <v>101</v>
      </c>
      <c r="F104" s="0" t="n">
        <v>60.123</v>
      </c>
      <c r="G104" s="0" t="n">
        <v>1</v>
      </c>
      <c r="H104" s="0" t="s">
        <v>79</v>
      </c>
      <c r="I104" s="0" t="s">
        <v>102</v>
      </c>
      <c r="J104" s="0" t="n">
        <v>136230273</v>
      </c>
      <c r="K104" s="0" t="s">
        <v>81</v>
      </c>
      <c r="L104" s="0" t="s">
        <v>103</v>
      </c>
      <c r="M104" s="12" t="n">
        <v>0.71875</v>
      </c>
      <c r="N104" s="13" t="n">
        <v>0.302083333333333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28</v>
      </c>
      <c r="AD104" s="0" t="n">
        <v>1</v>
      </c>
      <c r="AE104" s="0" t="n">
        <v>24</v>
      </c>
      <c r="AN104" s="0" t="n">
        <v>1</v>
      </c>
      <c r="AO104" s="0" t="n">
        <v>1308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-2</v>
      </c>
      <c r="AW104" s="0" t="n">
        <v>2</v>
      </c>
      <c r="AX104" s="0" t="n">
        <v>431471</v>
      </c>
      <c r="AY104" s="0" t="s">
        <v>86</v>
      </c>
      <c r="AZ104" s="0" t="n">
        <v>257</v>
      </c>
      <c r="BA104" s="0" t="n">
        <v>431728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257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n">
        <f aca="false">IF($BC104=BL$14,$BH104,"")</f>
        <v>257</v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</v>
      </c>
      <c r="C105" s="0" t="n">
        <v>4</v>
      </c>
      <c r="D105" s="0" t="n">
        <v>49</v>
      </c>
      <c r="E105" s="0" t="s">
        <v>101</v>
      </c>
      <c r="F105" s="0" t="n">
        <v>60.123</v>
      </c>
      <c r="G105" s="0" t="n">
        <v>1</v>
      </c>
      <c r="H105" s="0" t="s">
        <v>79</v>
      </c>
      <c r="I105" s="0" t="s">
        <v>102</v>
      </c>
      <c r="J105" s="0" t="n">
        <v>136230273</v>
      </c>
      <c r="K105" s="0" t="s">
        <v>81</v>
      </c>
      <c r="L105" s="0" t="s">
        <v>103</v>
      </c>
      <c r="M105" s="12" t="n">
        <v>0.71875</v>
      </c>
      <c r="N105" s="13" t="n">
        <v>0.302083333333333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8</v>
      </c>
      <c r="AD105" s="0" t="n">
        <v>1</v>
      </c>
      <c r="AE105" s="0" t="n">
        <v>25</v>
      </c>
      <c r="AN105" s="0" t="n">
        <v>1</v>
      </c>
      <c r="AO105" s="0" t="n">
        <v>1453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</v>
      </c>
      <c r="AW105" s="0" t="n">
        <v>1</v>
      </c>
      <c r="AX105" s="0" t="n">
        <v>435363</v>
      </c>
      <c r="AY105" s="0" t="s">
        <v>86</v>
      </c>
      <c r="AZ105" s="0" t="n">
        <v>254</v>
      </c>
      <c r="BA105" s="0" t="n">
        <v>435617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254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254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</v>
      </c>
      <c r="C106" s="0" t="n">
        <v>4</v>
      </c>
      <c r="D106" s="0" t="n">
        <v>49</v>
      </c>
      <c r="E106" s="0" t="s">
        <v>101</v>
      </c>
      <c r="F106" s="0" t="n">
        <v>60.123</v>
      </c>
      <c r="G106" s="0" t="n">
        <v>1</v>
      </c>
      <c r="H106" s="0" t="s">
        <v>79</v>
      </c>
      <c r="I106" s="0" t="s">
        <v>102</v>
      </c>
      <c r="J106" s="0" t="n">
        <v>136230273</v>
      </c>
      <c r="K106" s="0" t="s">
        <v>81</v>
      </c>
      <c r="L106" s="0" t="s">
        <v>103</v>
      </c>
      <c r="M106" s="12" t="n">
        <v>0.71875</v>
      </c>
      <c r="N106" s="13" t="n">
        <v>0.302083333333333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32</v>
      </c>
      <c r="AD106" s="0" t="n">
        <v>1</v>
      </c>
      <c r="AE106" s="0" t="n">
        <v>26</v>
      </c>
      <c r="AN106" s="0" t="n">
        <v>5</v>
      </c>
      <c r="AO106" s="0" t="n">
        <v>1182</v>
      </c>
      <c r="AP106" s="0" t="n">
        <v>720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-2</v>
      </c>
      <c r="AW106" s="0" t="n">
        <v>2</v>
      </c>
      <c r="AX106" s="0" t="n">
        <v>439106</v>
      </c>
      <c r="AY106" s="0" t="s">
        <v>86</v>
      </c>
      <c r="AZ106" s="0" t="n">
        <v>240</v>
      </c>
      <c r="BA106" s="0" t="n">
        <v>439346</v>
      </c>
      <c r="BC106" s="0" t="str">
        <f aca="false">$AP106&amp;LEFT($AS106,1)</f>
        <v>720T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240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n">
        <f aca="false">IF($BC106=BM$14,$BH106,"")</f>
        <v>240</v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</v>
      </c>
      <c r="C107" s="0" t="n">
        <v>4</v>
      </c>
      <c r="D107" s="0" t="n">
        <v>49</v>
      </c>
      <c r="E107" s="0" t="s">
        <v>101</v>
      </c>
      <c r="F107" s="0" t="n">
        <v>60.123</v>
      </c>
      <c r="G107" s="0" t="n">
        <v>1</v>
      </c>
      <c r="H107" s="0" t="s">
        <v>79</v>
      </c>
      <c r="I107" s="0" t="s">
        <v>102</v>
      </c>
      <c r="J107" s="0" t="n">
        <v>136230273</v>
      </c>
      <c r="K107" s="0" t="s">
        <v>81</v>
      </c>
      <c r="L107" s="0" t="s">
        <v>103</v>
      </c>
      <c r="M107" s="12" t="n">
        <v>0.71875</v>
      </c>
      <c r="N107" s="13" t="n">
        <v>0.302083333333333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33</v>
      </c>
      <c r="AD107" s="0" t="n">
        <v>1</v>
      </c>
      <c r="AE107" s="0" t="n">
        <v>27</v>
      </c>
      <c r="AN107" s="0" t="n">
        <v>3</v>
      </c>
      <c r="AO107" s="0" t="n">
        <v>1081</v>
      </c>
      <c r="AP107" s="0" t="n">
        <v>360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3</v>
      </c>
      <c r="AW107" s="0" t="n">
        <v>-3</v>
      </c>
      <c r="AX107" s="0" t="n">
        <v>442382</v>
      </c>
      <c r="AY107" s="0" t="s">
        <v>86</v>
      </c>
      <c r="AZ107" s="0" t="n">
        <v>333</v>
      </c>
      <c r="BA107" s="0" t="n">
        <v>442715</v>
      </c>
      <c r="BC107" s="0" t="str">
        <f aca="false">$AP107&amp;LEFT($AS107,1)</f>
        <v>360T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333</v>
      </c>
      <c r="BI107" s="1" t="str">
        <f aca="false">IF($BC107=BI$14,$BH107,"")</f>
        <v/>
      </c>
      <c r="BJ107" s="1" t="n">
        <f aca="false">IF($BC107=BJ$14,$BH107,"")</f>
        <v>333</v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</v>
      </c>
      <c r="C108" s="0" t="n">
        <v>4</v>
      </c>
      <c r="D108" s="0" t="n">
        <v>49</v>
      </c>
      <c r="E108" s="0" t="s">
        <v>101</v>
      </c>
      <c r="F108" s="0" t="n">
        <v>60.123</v>
      </c>
      <c r="G108" s="0" t="n">
        <v>1</v>
      </c>
      <c r="H108" s="0" t="s">
        <v>79</v>
      </c>
      <c r="I108" s="0" t="s">
        <v>102</v>
      </c>
      <c r="J108" s="0" t="n">
        <v>136230273</v>
      </c>
      <c r="K108" s="0" t="s">
        <v>81</v>
      </c>
      <c r="L108" s="0" t="s">
        <v>103</v>
      </c>
      <c r="M108" s="12" t="n">
        <v>0.71875</v>
      </c>
      <c r="N108" s="13" t="n">
        <v>0.302083333333333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10</v>
      </c>
      <c r="AD108" s="0" t="n">
        <v>1</v>
      </c>
      <c r="AE108" s="0" t="n">
        <v>28</v>
      </c>
      <c r="AF108" s="0" t="n">
        <v>1</v>
      </c>
      <c r="AH108" s="0" t="n">
        <v>2</v>
      </c>
      <c r="AI108" s="0" t="n">
        <v>-2</v>
      </c>
      <c r="AJ108" s="0" t="n">
        <v>446141</v>
      </c>
      <c r="AL108" s="0" t="n">
        <v>0</v>
      </c>
      <c r="AM108" s="0" t="n">
        <v>0</v>
      </c>
      <c r="AN108" s="0" t="n">
        <v>8</v>
      </c>
      <c r="AO108" s="0" t="n">
        <v>1318</v>
      </c>
      <c r="AP108" s="0" t="n">
        <v>600</v>
      </c>
      <c r="AQ108" s="0" t="s">
        <v>87</v>
      </c>
      <c r="AR108" s="0" t="s">
        <v>40</v>
      </c>
      <c r="AS108" s="0" t="s">
        <v>88</v>
      </c>
      <c r="BC108" s="0" t="str">
        <f aca="false">$AP108&amp;LEFT($AS108,1)</f>
        <v>600C</v>
      </c>
      <c r="BD108" s="0" t="str">
        <f aca="false">AS108</f>
        <v>Catch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str">
        <f aca="false">IF($BD108="Catch","", IF($AZ108&lt;$BC$11,"",$AZ108))</f>
        <v/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</v>
      </c>
      <c r="C109" s="0" t="n">
        <v>4</v>
      </c>
      <c r="D109" s="0" t="n">
        <v>49</v>
      </c>
      <c r="E109" s="0" t="s">
        <v>101</v>
      </c>
      <c r="F109" s="0" t="n">
        <v>60.123</v>
      </c>
      <c r="G109" s="0" t="n">
        <v>1</v>
      </c>
      <c r="H109" s="0" t="s">
        <v>79</v>
      </c>
      <c r="I109" s="0" t="s">
        <v>102</v>
      </c>
      <c r="J109" s="0" t="n">
        <v>136230273</v>
      </c>
      <c r="K109" s="0" t="s">
        <v>81</v>
      </c>
      <c r="L109" s="0" t="s">
        <v>103</v>
      </c>
      <c r="M109" s="12" t="n">
        <v>0.71875</v>
      </c>
      <c r="N109" s="13" t="n">
        <v>0.302083333333333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7</v>
      </c>
      <c r="AD109" s="0" t="n">
        <v>1</v>
      </c>
      <c r="AE109" s="0" t="n">
        <v>29</v>
      </c>
      <c r="AN109" s="0" t="n">
        <v>1</v>
      </c>
      <c r="AO109" s="0" t="n">
        <v>1416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1</v>
      </c>
      <c r="AV109" s="0" t="n">
        <v>-1</v>
      </c>
      <c r="AW109" s="0" t="n">
        <v>1</v>
      </c>
      <c r="AX109" s="0" t="n">
        <v>450000</v>
      </c>
      <c r="AZ109" s="0" t="n">
        <v>0</v>
      </c>
      <c r="BA109" s="0" t="n">
        <v>0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n">
        <f aca="false">IF($BD109="Target",IF($AZ109=0,1,""),"")</f>
        <v>1</v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n">
        <f aca="false">IF($BC109=BU$14,$BG109,"")</f>
        <v>1</v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3</v>
      </c>
      <c r="C110" s="0" t="n">
        <v>4</v>
      </c>
      <c r="D110" s="0" t="n">
        <v>49</v>
      </c>
      <c r="E110" s="0" t="s">
        <v>101</v>
      </c>
      <c r="F110" s="0" t="n">
        <v>60.123</v>
      </c>
      <c r="G110" s="0" t="n">
        <v>1</v>
      </c>
      <c r="H110" s="0" t="s">
        <v>79</v>
      </c>
      <c r="I110" s="0" t="s">
        <v>102</v>
      </c>
      <c r="J110" s="0" t="n">
        <v>136230273</v>
      </c>
      <c r="K110" s="0" t="s">
        <v>81</v>
      </c>
      <c r="L110" s="0" t="s">
        <v>103</v>
      </c>
      <c r="M110" s="12" t="n">
        <v>0.71875</v>
      </c>
      <c r="N110" s="13" t="n">
        <v>0.302083333333333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17</v>
      </c>
      <c r="AD110" s="0" t="n">
        <v>1</v>
      </c>
      <c r="AE110" s="0" t="n">
        <v>30</v>
      </c>
      <c r="AN110" s="0" t="n">
        <v>3</v>
      </c>
      <c r="AO110" s="0" t="n">
        <v>1150</v>
      </c>
      <c r="AP110" s="0" t="n">
        <v>360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5</v>
      </c>
      <c r="AW110" s="0" t="n">
        <v>-5</v>
      </c>
      <c r="AX110" s="0" t="n">
        <v>453344</v>
      </c>
      <c r="AY110" s="0" t="s">
        <v>86</v>
      </c>
      <c r="AZ110" s="0" t="n">
        <v>329</v>
      </c>
      <c r="BA110" s="0" t="n">
        <v>453673</v>
      </c>
      <c r="BC110" s="0" t="str">
        <f aca="false">$AP110&amp;LEFT($AS110,1)</f>
        <v>360T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329</v>
      </c>
      <c r="BI110" s="1" t="str">
        <f aca="false">IF($BC110=BI$14,$BH110,"")</f>
        <v/>
      </c>
      <c r="BJ110" s="1" t="n">
        <f aca="false">IF($BC110=BJ$14,$BH110,"")</f>
        <v>329</v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</v>
      </c>
      <c r="C111" s="0" t="n">
        <v>4</v>
      </c>
      <c r="D111" s="0" t="n">
        <v>49</v>
      </c>
      <c r="E111" s="0" t="s">
        <v>101</v>
      </c>
      <c r="F111" s="0" t="n">
        <v>60.123</v>
      </c>
      <c r="G111" s="0" t="n">
        <v>1</v>
      </c>
      <c r="H111" s="0" t="s">
        <v>79</v>
      </c>
      <c r="I111" s="0" t="s">
        <v>102</v>
      </c>
      <c r="J111" s="0" t="n">
        <v>136230273</v>
      </c>
      <c r="K111" s="0" t="s">
        <v>81</v>
      </c>
      <c r="L111" s="0" t="s">
        <v>103</v>
      </c>
      <c r="M111" s="12" t="n">
        <v>0.71875</v>
      </c>
      <c r="N111" s="13" t="n">
        <v>0.302083333333333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25</v>
      </c>
      <c r="AD111" s="0" t="n">
        <v>1</v>
      </c>
      <c r="AE111" s="0" t="n">
        <v>31</v>
      </c>
      <c r="AN111" s="0" t="n">
        <v>1</v>
      </c>
      <c r="AO111" s="0" t="n">
        <v>1367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4</v>
      </c>
      <c r="AW111" s="0" t="n">
        <v>-4</v>
      </c>
      <c r="AX111" s="0" t="n">
        <v>457152</v>
      </c>
      <c r="AY111" s="0" t="s">
        <v>86</v>
      </c>
      <c r="AZ111" s="0" t="n">
        <v>302</v>
      </c>
      <c r="BA111" s="0" t="n">
        <v>457454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302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302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</v>
      </c>
      <c r="C112" s="0" t="n">
        <v>4</v>
      </c>
      <c r="D112" s="0" t="n">
        <v>49</v>
      </c>
      <c r="E112" s="0" t="s">
        <v>101</v>
      </c>
      <c r="F112" s="0" t="n">
        <v>60.123</v>
      </c>
      <c r="G112" s="0" t="n">
        <v>1</v>
      </c>
      <c r="H112" s="0" t="s">
        <v>79</v>
      </c>
      <c r="I112" s="0" t="s">
        <v>102</v>
      </c>
      <c r="J112" s="0" t="n">
        <v>136230273</v>
      </c>
      <c r="K112" s="0" t="s">
        <v>81</v>
      </c>
      <c r="L112" s="0" t="s">
        <v>103</v>
      </c>
      <c r="M112" s="12" t="n">
        <v>0.71875</v>
      </c>
      <c r="N112" s="13" t="n">
        <v>0.302083333333333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24</v>
      </c>
      <c r="AD112" s="0" t="n">
        <v>1</v>
      </c>
      <c r="AE112" s="0" t="n">
        <v>32</v>
      </c>
      <c r="AN112" s="0" t="n">
        <v>1</v>
      </c>
      <c r="AO112" s="0" t="n">
        <v>1455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-10</v>
      </c>
      <c r="AW112" s="0" t="n">
        <v>10</v>
      </c>
      <c r="AX112" s="0" t="n">
        <v>461061</v>
      </c>
      <c r="AY112" s="0" t="s">
        <v>86</v>
      </c>
      <c r="AZ112" s="0" t="n">
        <v>255</v>
      </c>
      <c r="BA112" s="0" t="n">
        <v>461316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255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255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</v>
      </c>
      <c r="C113" s="0" t="n">
        <v>4</v>
      </c>
      <c r="D113" s="0" t="n">
        <v>49</v>
      </c>
      <c r="E113" s="0" t="s">
        <v>101</v>
      </c>
      <c r="F113" s="0" t="n">
        <v>60.123</v>
      </c>
      <c r="G113" s="0" t="n">
        <v>1</v>
      </c>
      <c r="H113" s="0" t="s">
        <v>79</v>
      </c>
      <c r="I113" s="0" t="s">
        <v>102</v>
      </c>
      <c r="J113" s="0" t="n">
        <v>136230273</v>
      </c>
      <c r="K113" s="0" t="s">
        <v>81</v>
      </c>
      <c r="L113" s="0" t="s">
        <v>103</v>
      </c>
      <c r="M113" s="12" t="n">
        <v>0.71875</v>
      </c>
      <c r="N113" s="13" t="n">
        <v>0.302083333333333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6</v>
      </c>
      <c r="AD113" s="0" t="n">
        <v>1</v>
      </c>
      <c r="AE113" s="0" t="n">
        <v>33</v>
      </c>
      <c r="AF113" s="0" t="n">
        <v>1</v>
      </c>
      <c r="AH113" s="0" t="n">
        <v>0</v>
      </c>
      <c r="AI113" s="0" t="n">
        <v>0</v>
      </c>
      <c r="AJ113" s="0" t="n">
        <v>464903</v>
      </c>
      <c r="AL113" s="0" t="n">
        <v>0</v>
      </c>
      <c r="AM113" s="0" t="n">
        <v>0</v>
      </c>
      <c r="AN113" s="0" t="n">
        <v>8</v>
      </c>
      <c r="AO113" s="0" t="n">
        <v>1412</v>
      </c>
      <c r="AP113" s="0" t="n">
        <v>600</v>
      </c>
      <c r="AQ113" s="0" t="s">
        <v>87</v>
      </c>
      <c r="AR113" s="0" t="s">
        <v>40</v>
      </c>
      <c r="AS113" s="0" t="s">
        <v>88</v>
      </c>
      <c r="BC113" s="0" t="str">
        <f aca="false">$AP113&amp;LEFT($AS113,1)</f>
        <v>600C</v>
      </c>
      <c r="BD113" s="0" t="str">
        <f aca="false">AS113</f>
        <v>Catch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str">
        <f aca="false">IF($BD113="Catch","", IF($AZ113&lt;$BC$11,"",$AZ113))</f>
        <v/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0.571428571428571</v>
      </c>
      <c r="BJ115" s="21" t="n">
        <f aca="false">(COUNTIF(BJ15:BJ113,"&lt;"&amp;$BP$3))/BJ5</f>
        <v>0.444444444444444</v>
      </c>
      <c r="BK115" s="21" t="n">
        <f aca="false">(COUNTIF(BK15:BK113,"&lt;"&amp;$BP$3))/BK5</f>
        <v>0.714285714285714</v>
      </c>
      <c r="BL115" s="21" t="n">
        <f aca="false">(COUNTIF(BL15:BL113,"&lt;"&amp;$BP$3))/BL5</f>
        <v>0.678571428571429</v>
      </c>
      <c r="BM115" s="21" t="n">
        <f aca="false">(COUNTIF(BM15:BM113,"&lt;"&amp;$BP$3))/BM5</f>
        <v>0.875</v>
      </c>
      <c r="BN115" s="21" t="n">
        <f aca="false">(COUNTIF(BN15:BN113,"&lt;"&amp;$BP$3))/BN5</f>
        <v>0.5</v>
      </c>
      <c r="BO115" s="21" t="n">
        <f aca="false">(COUNTIF(BO15:BO113,"&lt;"&amp;$BP$3))/BO5</f>
        <v>0.125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0.428571428571429</v>
      </c>
      <c r="BJ116" s="1" t="n">
        <f aca="false">COUNTIF(BJ15:BJ113,"&lt;"&amp;$BP$116)/BJ5</f>
        <v>0.222222222222222</v>
      </c>
      <c r="BK116" s="1" t="n">
        <f aca="false">COUNTIF(BK15:BK113,"&lt;"&amp;$BP$116)/BK5</f>
        <v>0.714285714285714</v>
      </c>
      <c r="BL116" s="1" t="n">
        <f aca="false">COUNTIF(BL15:BL113,"&lt;"&amp;$BP$116)/BL5</f>
        <v>0.535714285714286</v>
      </c>
      <c r="BM116" s="1" t="n">
        <f aca="false">COUNTIF(BM15:BM113,"&lt;"&amp;$BP$116)/BM5</f>
        <v>0.875</v>
      </c>
      <c r="BN116" s="1" t="n">
        <f aca="false">COUNTIF(BN15:BN113,"&lt;"&amp;$BP$116)/BN5</f>
        <v>0.5</v>
      </c>
      <c r="BO116" s="1" t="n">
        <f aca="false">COUNTIF(BO15:BO113,"&lt;"&amp;$BP$116)/BO5</f>
        <v>0.125</v>
      </c>
      <c r="BP116" s="0" t="n">
        <f aca="false">MEDIAN(BH15:BH113)</f>
        <v>254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0.571428571428571</v>
      </c>
      <c r="BJ117" s="1" t="n">
        <f aca="false">COUNTIF(BJ15:BJ113,"&lt;"&amp;$BL$3)/BJ5</f>
        <v>0.444444444444444</v>
      </c>
      <c r="BK117" s="1" t="n">
        <f aca="false">COUNTIF(BK15:BK113,"&lt;"&amp;$BL$3)/BK5</f>
        <v>0.714285714285714</v>
      </c>
      <c r="BL117" s="1" t="n">
        <f aca="false">COUNTIF(BL15:BL113,"&lt;"&amp;$BL$3)/BL5</f>
        <v>0.678571428571429</v>
      </c>
      <c r="BM117" s="1" t="n">
        <f aca="false">COUNTIF(BM15:BM113,"&lt;"&amp;$BL$3)/BM5</f>
        <v>0.875</v>
      </c>
      <c r="BN117" s="1" t="n">
        <f aca="false">COUNTIF(BN15:BN113,"&lt;"&amp;$BL$3)/BN5</f>
        <v>0.5</v>
      </c>
      <c r="BO117" s="1" t="n">
        <f aca="false">COUNTIF(BO15:BO113,"&lt;"&amp;$BL$3)/BO5</f>
        <v>0.125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300-000003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3'!BI3:BO3</xm:f>
              <xm:sqref>BG3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X105" activePane="bottomRight" state="frozen"/>
      <selection pane="topLeft" activeCell="A1" activeCellId="0" sqref="A1"/>
      <selection pane="topRight" activeCell="AX1" activeCellId="0" sqref="AX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382</v>
      </c>
      <c r="BJ3" s="7" t="n">
        <f aca="false">AVERAGE(BJ$15:BJ$113)</f>
        <v>384</v>
      </c>
      <c r="BK3" s="7" t="n">
        <f aca="false">AVERAGE(BK$15:BK$113)</f>
        <v>405.333333333333</v>
      </c>
      <c r="BL3" s="7" t="n">
        <f aca="false">AVERAGE(BL$15:BL$113)</f>
        <v>364.166666666667</v>
      </c>
      <c r="BM3" s="7" t="n">
        <f aca="false">AVERAGE(BM$15:BM$113)</f>
        <v>339.555555555556</v>
      </c>
      <c r="BN3" s="7" t="n">
        <f aca="false">AVERAGE(BN$15:BN$113)</f>
        <v>463.111111111111</v>
      </c>
      <c r="BO3" s="7" t="n">
        <f aca="false">AVERAGE(BO$15:BO$113)</f>
        <v>462.222222222222</v>
      </c>
      <c r="BP3" s="7" t="n">
        <f aca="false">AVERAGE(BH15:BH113)</f>
        <v>389.288888888889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53.6143637470408</v>
      </c>
      <c r="BJ4" s="7" t="n">
        <f aca="false">STDEV(BJ$15:BJ$113)</f>
        <v>63.7063576105242</v>
      </c>
      <c r="BK4" s="7" t="n">
        <f aca="false">STDEV(BK$15:BK$113)</f>
        <v>60.6568215454783</v>
      </c>
      <c r="BL4" s="7" t="n">
        <f aca="false">STDEV(BL$15:BL$113)</f>
        <v>75.8583265982431</v>
      </c>
      <c r="BM4" s="7" t="n">
        <f aca="false">STDEV(BM$15:BM$113)</f>
        <v>67.5871864910634</v>
      </c>
      <c r="BN4" s="7" t="n">
        <f aca="false">STDEV(BN$15:BN$113)</f>
        <v>71.3590296396406</v>
      </c>
      <c r="BO4" s="7" t="n">
        <f aca="false">STDEV(BO$15:BO$113)</f>
        <v>50.4325732482931</v>
      </c>
      <c r="BP4" s="7" t="n">
        <f aca="false">STDEV(BH15:BH113)</f>
        <v>77.0876116840835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90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17.8714545823469</v>
      </c>
      <c r="BJ6" s="7" t="n">
        <f aca="false">BJ4/SQRT(BJ5)</f>
        <v>21.2354525368414</v>
      </c>
      <c r="BK6" s="7" t="n">
        <f aca="false">BK4/SQRT(BK5)</f>
        <v>20.2189405151594</v>
      </c>
      <c r="BL6" s="7" t="n">
        <f aca="false">BL4/SQRT(BL5)</f>
        <v>12.6430544330405</v>
      </c>
      <c r="BM6" s="7" t="n">
        <f aca="false">BM4/SQRT(BM5)</f>
        <v>22.5290621636878</v>
      </c>
      <c r="BN6" s="7" t="n">
        <f aca="false">BN4/SQRT(BN5)</f>
        <v>23.7863432132135</v>
      </c>
      <c r="BO6" s="7" t="n">
        <f aca="false">BO4/SQRT(BO5)</f>
        <v>16.810857749431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0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15.9261729246727</v>
      </c>
      <c r="BQ10" s="16" t="n">
        <f aca="false">MAX(BI11:BL11)</f>
        <v>480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0</v>
      </c>
      <c r="BH11" s="15" t="s">
        <v>90</v>
      </c>
      <c r="BI11" s="17" t="str">
        <f aca="false">IF(BI3&gt;$BP$11,BI2,"")</f>
        <v/>
      </c>
      <c r="BJ11" s="17" t="str">
        <f aca="false">IF(BJ3&gt;$BP$11,BJ2,"")</f>
        <v/>
      </c>
      <c r="BK11" s="17" t="n">
        <f aca="false">IF(BK3&gt;$BP$11,BK2,"")</f>
        <v>480</v>
      </c>
      <c r="BL11" s="17" t="str">
        <f aca="false">IF(BL3&gt;$BP$11,BL2,"")</f>
        <v/>
      </c>
      <c r="BM11" s="17" t="str">
        <f aca="false">IF(BM3&gt;$BP$11,BM2,"")</f>
        <v/>
      </c>
      <c r="BN11" s="17" t="n">
        <f aca="false">IF(BN3&gt;$BP$11,BN2,"")</f>
        <v>840</v>
      </c>
      <c r="BO11" s="17" t="n">
        <f aca="false">IF(BO3&gt;$BP$11,BO2,"")</f>
        <v>960</v>
      </c>
      <c r="BP11" s="18" t="n">
        <f aca="false">BP3+BP10</f>
        <v>405.215061813562</v>
      </c>
      <c r="BQ11" s="16" t="n">
        <f aca="false">MIN(BL11:BO11)</f>
        <v>840</v>
      </c>
    </row>
    <row r="12" customFormat="false" ht="15" hidden="false" customHeight="false" outlineLevel="0" collapsed="false">
      <c r="BP12" s="19"/>
      <c r="BR12" s="0" t="n">
        <f aca="false">SUM(BR15:BX113)</f>
        <v>0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4</v>
      </c>
      <c r="C15" s="0" t="n">
        <v>2</v>
      </c>
      <c r="D15" s="0" t="n">
        <v>47</v>
      </c>
      <c r="E15" s="0" t="s">
        <v>104</v>
      </c>
      <c r="F15" s="0" t="n">
        <v>60.122</v>
      </c>
      <c r="G15" s="0" t="n">
        <v>1</v>
      </c>
      <c r="H15" s="0" t="s">
        <v>79</v>
      </c>
      <c r="I15" s="0" t="s">
        <v>105</v>
      </c>
      <c r="J15" s="0" t="n">
        <v>968770517</v>
      </c>
      <c r="K15" s="0" t="s">
        <v>81</v>
      </c>
      <c r="L15" s="0" t="n">
        <v>42893</v>
      </c>
      <c r="M15" s="12" t="n">
        <v>0.531261574074074</v>
      </c>
      <c r="N15" s="13" t="n">
        <v>0.114594907407407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31</v>
      </c>
      <c r="X15" s="0" t="n">
        <v>1</v>
      </c>
      <c r="Y15" s="0" t="n">
        <v>1</v>
      </c>
      <c r="AN15" s="0" t="n">
        <v>1</v>
      </c>
      <c r="AO15" s="0" t="n">
        <v>1250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2</v>
      </c>
      <c r="AW15" s="0" t="n">
        <v>-2</v>
      </c>
      <c r="AX15" s="0" t="n">
        <v>102733</v>
      </c>
      <c r="AY15" s="0" t="s">
        <v>86</v>
      </c>
      <c r="AZ15" s="0" t="n">
        <v>275</v>
      </c>
      <c r="BA15" s="0" t="n">
        <v>103008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275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275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4</v>
      </c>
      <c r="C16" s="0" t="n">
        <v>2</v>
      </c>
      <c r="D16" s="0" t="n">
        <v>47</v>
      </c>
      <c r="E16" s="0" t="s">
        <v>104</v>
      </c>
      <c r="F16" s="0" t="n">
        <v>60.122</v>
      </c>
      <c r="G16" s="0" t="n">
        <v>1</v>
      </c>
      <c r="H16" s="0" t="s">
        <v>79</v>
      </c>
      <c r="I16" s="0" t="s">
        <v>105</v>
      </c>
      <c r="J16" s="0" t="n">
        <v>968770517</v>
      </c>
      <c r="K16" s="0" t="s">
        <v>81</v>
      </c>
      <c r="L16" s="0" t="n">
        <v>42893</v>
      </c>
      <c r="M16" s="12" t="n">
        <v>0.531261574074074</v>
      </c>
      <c r="N16" s="13" t="n">
        <v>0.114594907407407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13</v>
      </c>
      <c r="X16" s="0" t="n">
        <v>1</v>
      </c>
      <c r="Y16" s="0" t="n">
        <v>2</v>
      </c>
      <c r="AN16" s="0" t="n">
        <v>7</v>
      </c>
      <c r="AO16" s="0" t="n">
        <v>1122</v>
      </c>
      <c r="AP16" s="0" t="n">
        <v>960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-2</v>
      </c>
      <c r="AW16" s="0" t="n">
        <v>2</v>
      </c>
      <c r="AX16" s="0" t="n">
        <v>106659</v>
      </c>
      <c r="AY16" s="0" t="s">
        <v>86</v>
      </c>
      <c r="AZ16" s="0" t="n">
        <v>401</v>
      </c>
      <c r="BA16" s="0" t="n">
        <v>107060</v>
      </c>
      <c r="BC16" s="0" t="str">
        <f aca="false">$AP16&amp;LEFT($AS16,1)</f>
        <v>960T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401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n">
        <f aca="false">IF($BC16=BO$14,$BH16,"")</f>
        <v>401</v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4</v>
      </c>
      <c r="C17" s="0" t="n">
        <v>2</v>
      </c>
      <c r="D17" s="0" t="n">
        <v>47</v>
      </c>
      <c r="E17" s="0" t="s">
        <v>104</v>
      </c>
      <c r="F17" s="0" t="n">
        <v>60.122</v>
      </c>
      <c r="G17" s="0" t="n">
        <v>1</v>
      </c>
      <c r="H17" s="0" t="s">
        <v>79</v>
      </c>
      <c r="I17" s="0" t="s">
        <v>105</v>
      </c>
      <c r="J17" s="0" t="n">
        <v>968770517</v>
      </c>
      <c r="K17" s="0" t="s">
        <v>81</v>
      </c>
      <c r="L17" s="0" t="n">
        <v>42893</v>
      </c>
      <c r="M17" s="12" t="n">
        <v>0.531261574074074</v>
      </c>
      <c r="N17" s="13" t="n">
        <v>0.114594907407407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25</v>
      </c>
      <c r="X17" s="0" t="n">
        <v>1</v>
      </c>
      <c r="Y17" s="0" t="n">
        <v>3</v>
      </c>
      <c r="AN17" s="0" t="n">
        <v>1</v>
      </c>
      <c r="AO17" s="0" t="n">
        <v>1334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-3</v>
      </c>
      <c r="AW17" s="0" t="n">
        <v>3</v>
      </c>
      <c r="AX17" s="0" t="n">
        <v>110434</v>
      </c>
      <c r="AY17" s="0" t="s">
        <v>86</v>
      </c>
      <c r="AZ17" s="0" t="n">
        <v>440</v>
      </c>
      <c r="BA17" s="0" t="n">
        <v>110874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440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440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4</v>
      </c>
      <c r="C18" s="0" t="n">
        <v>2</v>
      </c>
      <c r="D18" s="0" t="n">
        <v>47</v>
      </c>
      <c r="E18" s="0" t="s">
        <v>104</v>
      </c>
      <c r="F18" s="0" t="n">
        <v>60.122</v>
      </c>
      <c r="G18" s="0" t="n">
        <v>1</v>
      </c>
      <c r="H18" s="0" t="s">
        <v>79</v>
      </c>
      <c r="I18" s="0" t="s">
        <v>105</v>
      </c>
      <c r="J18" s="0" t="n">
        <v>968770517</v>
      </c>
      <c r="K18" s="0" t="s">
        <v>81</v>
      </c>
      <c r="L18" s="0" t="n">
        <v>42893</v>
      </c>
      <c r="M18" s="12" t="n">
        <v>0.531261574074074</v>
      </c>
      <c r="N18" s="13" t="n">
        <v>0.114594907407407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28</v>
      </c>
      <c r="X18" s="0" t="n">
        <v>1</v>
      </c>
      <c r="Y18" s="0" t="n">
        <v>4</v>
      </c>
      <c r="AN18" s="0" t="n">
        <v>6</v>
      </c>
      <c r="AO18" s="0" t="n">
        <v>1188</v>
      </c>
      <c r="AP18" s="0" t="n">
        <v>840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-11</v>
      </c>
      <c r="AW18" s="0" t="n">
        <v>11</v>
      </c>
      <c r="AX18" s="0" t="n">
        <v>114310</v>
      </c>
      <c r="AY18" s="0" t="s">
        <v>86</v>
      </c>
      <c r="AZ18" s="0" t="n">
        <v>441</v>
      </c>
      <c r="BA18" s="0" t="n">
        <v>114751</v>
      </c>
      <c r="BC18" s="0" t="str">
        <f aca="false">$AP18&amp;LEFT($AS18,1)</f>
        <v>840T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441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n">
        <f aca="false">IF($BC18=BN$14,$BH18,"")</f>
        <v>441</v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4</v>
      </c>
      <c r="C19" s="0" t="n">
        <v>2</v>
      </c>
      <c r="D19" s="0" t="n">
        <v>47</v>
      </c>
      <c r="E19" s="0" t="s">
        <v>104</v>
      </c>
      <c r="F19" s="0" t="n">
        <v>60.122</v>
      </c>
      <c r="G19" s="0" t="n">
        <v>1</v>
      </c>
      <c r="H19" s="0" t="s">
        <v>79</v>
      </c>
      <c r="I19" s="0" t="s">
        <v>105</v>
      </c>
      <c r="J19" s="0" t="n">
        <v>968770517</v>
      </c>
      <c r="K19" s="0" t="s">
        <v>81</v>
      </c>
      <c r="L19" s="0" t="n">
        <v>42893</v>
      </c>
      <c r="M19" s="12" t="n">
        <v>0.531261574074074</v>
      </c>
      <c r="N19" s="13" t="n">
        <v>0.114594907407407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21</v>
      </c>
      <c r="X19" s="0" t="n">
        <v>1</v>
      </c>
      <c r="Y19" s="0" t="n">
        <v>5</v>
      </c>
      <c r="AN19" s="0" t="n">
        <v>2</v>
      </c>
      <c r="AO19" s="0" t="n">
        <v>1324</v>
      </c>
      <c r="AP19" s="0" t="n">
        <v>240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0</v>
      </c>
      <c r="AW19" s="0" t="n">
        <v>0</v>
      </c>
      <c r="AX19" s="0" t="n">
        <v>117703</v>
      </c>
      <c r="AY19" s="0" t="s">
        <v>86</v>
      </c>
      <c r="AZ19" s="0" t="n">
        <v>399</v>
      </c>
      <c r="BA19" s="0" t="n">
        <v>118102</v>
      </c>
      <c r="BC19" s="0" t="str">
        <f aca="false">$AP19&amp;LEFT($AS19,1)</f>
        <v>240T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399</v>
      </c>
      <c r="BI19" s="1" t="n">
        <f aca="false">IF($BC19=BI$14,$BH19,"")</f>
        <v>399</v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4</v>
      </c>
      <c r="C20" s="0" t="n">
        <v>2</v>
      </c>
      <c r="D20" s="0" t="n">
        <v>47</v>
      </c>
      <c r="E20" s="0" t="s">
        <v>104</v>
      </c>
      <c r="F20" s="0" t="n">
        <v>60.122</v>
      </c>
      <c r="G20" s="0" t="n">
        <v>1</v>
      </c>
      <c r="H20" s="0" t="s">
        <v>79</v>
      </c>
      <c r="I20" s="0" t="s">
        <v>105</v>
      </c>
      <c r="J20" s="0" t="n">
        <v>968770517</v>
      </c>
      <c r="K20" s="0" t="s">
        <v>81</v>
      </c>
      <c r="L20" s="0" t="n">
        <v>42893</v>
      </c>
      <c r="M20" s="12" t="n">
        <v>0.531261574074074</v>
      </c>
      <c r="N20" s="13" t="n">
        <v>0.114594907407407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15</v>
      </c>
      <c r="X20" s="0" t="n">
        <v>1</v>
      </c>
      <c r="Y20" s="0" t="n">
        <v>6</v>
      </c>
      <c r="AN20" s="0" t="n">
        <v>1</v>
      </c>
      <c r="AO20" s="0" t="n">
        <v>1130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-6</v>
      </c>
      <c r="AW20" s="0" t="n">
        <v>6</v>
      </c>
      <c r="AX20" s="0" t="n">
        <v>121279</v>
      </c>
      <c r="AY20" s="0" t="s">
        <v>86</v>
      </c>
      <c r="AZ20" s="0" t="n">
        <v>462</v>
      </c>
      <c r="BA20" s="0" t="n">
        <v>121741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462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462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4</v>
      </c>
      <c r="C21" s="0" t="n">
        <v>2</v>
      </c>
      <c r="D21" s="0" t="n">
        <v>47</v>
      </c>
      <c r="E21" s="0" t="s">
        <v>104</v>
      </c>
      <c r="F21" s="0" t="n">
        <v>60.122</v>
      </c>
      <c r="G21" s="0" t="n">
        <v>1</v>
      </c>
      <c r="H21" s="0" t="s">
        <v>79</v>
      </c>
      <c r="I21" s="0" t="s">
        <v>105</v>
      </c>
      <c r="J21" s="0" t="n">
        <v>968770517</v>
      </c>
      <c r="K21" s="0" t="s">
        <v>81</v>
      </c>
      <c r="L21" s="0" t="n">
        <v>42893</v>
      </c>
      <c r="M21" s="12" t="n">
        <v>0.531261574074074</v>
      </c>
      <c r="N21" s="13" t="n">
        <v>0.114594907407407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33</v>
      </c>
      <c r="X21" s="0" t="n">
        <v>1</v>
      </c>
      <c r="Y21" s="0" t="n">
        <v>7</v>
      </c>
      <c r="AN21" s="0" t="n">
        <v>1</v>
      </c>
      <c r="AO21" s="0" t="n">
        <v>1122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-3</v>
      </c>
      <c r="AW21" s="0" t="n">
        <v>3</v>
      </c>
      <c r="AX21" s="0" t="n">
        <v>124838</v>
      </c>
      <c r="AY21" s="0" t="s">
        <v>86</v>
      </c>
      <c r="AZ21" s="0" t="n">
        <v>326</v>
      </c>
      <c r="BA21" s="0" t="n">
        <v>125164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326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326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4</v>
      </c>
      <c r="C22" s="0" t="n">
        <v>2</v>
      </c>
      <c r="D22" s="0" t="n">
        <v>47</v>
      </c>
      <c r="E22" s="0" t="s">
        <v>104</v>
      </c>
      <c r="F22" s="0" t="n">
        <v>60.122</v>
      </c>
      <c r="G22" s="0" t="n">
        <v>1</v>
      </c>
      <c r="H22" s="0" t="s">
        <v>79</v>
      </c>
      <c r="I22" s="0" t="s">
        <v>105</v>
      </c>
      <c r="J22" s="0" t="n">
        <v>968770517</v>
      </c>
      <c r="K22" s="0" t="s">
        <v>81</v>
      </c>
      <c r="L22" s="0" t="n">
        <v>42893</v>
      </c>
      <c r="M22" s="12" t="n">
        <v>0.531261574074074</v>
      </c>
      <c r="N22" s="13" t="n">
        <v>0.114594907407407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10</v>
      </c>
      <c r="X22" s="0" t="n">
        <v>1</v>
      </c>
      <c r="Y22" s="0" t="n">
        <v>8</v>
      </c>
      <c r="AN22" s="0" t="n">
        <v>2</v>
      </c>
      <c r="AO22" s="0" t="n">
        <v>1400</v>
      </c>
      <c r="AP22" s="0" t="n">
        <v>240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1</v>
      </c>
      <c r="AW22" s="0" t="n">
        <v>-1</v>
      </c>
      <c r="AX22" s="0" t="n">
        <v>128314</v>
      </c>
      <c r="AY22" s="0" t="s">
        <v>86</v>
      </c>
      <c r="AZ22" s="0" t="n">
        <v>346</v>
      </c>
      <c r="BA22" s="0" t="n">
        <v>128660</v>
      </c>
      <c r="BC22" s="0" t="str">
        <f aca="false">$AP22&amp;LEFT($AS22,1)</f>
        <v>240T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346</v>
      </c>
      <c r="BI22" s="1" t="n">
        <f aca="false">IF($BC22=BI$14,$BH22,"")</f>
        <v>346</v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4</v>
      </c>
      <c r="C23" s="0" t="n">
        <v>2</v>
      </c>
      <c r="D23" s="0" t="n">
        <v>47</v>
      </c>
      <c r="E23" s="0" t="s">
        <v>104</v>
      </c>
      <c r="F23" s="0" t="n">
        <v>60.122</v>
      </c>
      <c r="G23" s="0" t="n">
        <v>1</v>
      </c>
      <c r="H23" s="0" t="s">
        <v>79</v>
      </c>
      <c r="I23" s="0" t="s">
        <v>105</v>
      </c>
      <c r="J23" s="0" t="n">
        <v>968770517</v>
      </c>
      <c r="K23" s="0" t="s">
        <v>81</v>
      </c>
      <c r="L23" s="0" t="n">
        <v>42893</v>
      </c>
      <c r="M23" s="12" t="n">
        <v>0.531261574074074</v>
      </c>
      <c r="N23" s="13" t="n">
        <v>0.114594907407407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30</v>
      </c>
      <c r="X23" s="0" t="n">
        <v>1</v>
      </c>
      <c r="Y23" s="0" t="n">
        <v>9</v>
      </c>
      <c r="AN23" s="0" t="n">
        <v>5</v>
      </c>
      <c r="AO23" s="0" t="n">
        <v>1400</v>
      </c>
      <c r="AP23" s="0" t="n">
        <v>720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2</v>
      </c>
      <c r="AW23" s="0" t="n">
        <v>-2</v>
      </c>
      <c r="AX23" s="0" t="n">
        <v>132273</v>
      </c>
      <c r="AY23" s="0" t="s">
        <v>86</v>
      </c>
      <c r="AZ23" s="0" t="n">
        <v>309</v>
      </c>
      <c r="BA23" s="0" t="n">
        <v>132582</v>
      </c>
      <c r="BC23" s="0" t="str">
        <f aca="false">$AP23&amp;LEFT($AS23,1)</f>
        <v>720T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309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n">
        <f aca="false">IF($BC23=BM$14,$BH23,"")</f>
        <v>309</v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4</v>
      </c>
      <c r="C24" s="0" t="n">
        <v>2</v>
      </c>
      <c r="D24" s="0" t="n">
        <v>47</v>
      </c>
      <c r="E24" s="0" t="s">
        <v>104</v>
      </c>
      <c r="F24" s="0" t="n">
        <v>60.122</v>
      </c>
      <c r="G24" s="0" t="n">
        <v>1</v>
      </c>
      <c r="H24" s="0" t="s">
        <v>79</v>
      </c>
      <c r="I24" s="0" t="s">
        <v>105</v>
      </c>
      <c r="J24" s="0" t="n">
        <v>968770517</v>
      </c>
      <c r="K24" s="0" t="s">
        <v>81</v>
      </c>
      <c r="L24" s="0" t="n">
        <v>42893</v>
      </c>
      <c r="M24" s="12" t="n">
        <v>0.531261574074074</v>
      </c>
      <c r="N24" s="13" t="n">
        <v>0.114594907407407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17</v>
      </c>
      <c r="X24" s="0" t="n">
        <v>1</v>
      </c>
      <c r="Y24" s="0" t="n">
        <v>10</v>
      </c>
      <c r="AN24" s="0" t="n">
        <v>7</v>
      </c>
      <c r="AO24" s="0" t="n">
        <v>1135</v>
      </c>
      <c r="AP24" s="0" t="n">
        <v>960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-5</v>
      </c>
      <c r="AW24" s="0" t="n">
        <v>5</v>
      </c>
      <c r="AX24" s="0" t="n">
        <v>136215</v>
      </c>
      <c r="AY24" s="0" t="s">
        <v>86</v>
      </c>
      <c r="AZ24" s="0" t="n">
        <v>481</v>
      </c>
      <c r="BA24" s="0" t="n">
        <v>136696</v>
      </c>
      <c r="BC24" s="0" t="str">
        <f aca="false">$AP24&amp;LEFT($AS24,1)</f>
        <v>960T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481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n">
        <f aca="false">IF($BC24=BO$14,$BH24,"")</f>
        <v>481</v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4</v>
      </c>
      <c r="C25" s="0" t="n">
        <v>2</v>
      </c>
      <c r="D25" s="0" t="n">
        <v>47</v>
      </c>
      <c r="E25" s="0" t="s">
        <v>104</v>
      </c>
      <c r="F25" s="0" t="n">
        <v>60.122</v>
      </c>
      <c r="G25" s="0" t="n">
        <v>1</v>
      </c>
      <c r="H25" s="0" t="s">
        <v>79</v>
      </c>
      <c r="I25" s="0" t="s">
        <v>105</v>
      </c>
      <c r="J25" s="0" t="n">
        <v>968770517</v>
      </c>
      <c r="K25" s="0" t="s">
        <v>81</v>
      </c>
      <c r="L25" s="0" t="n">
        <v>42893</v>
      </c>
      <c r="M25" s="12" t="n">
        <v>0.531261574074074</v>
      </c>
      <c r="N25" s="13" t="n">
        <v>0.114594907407407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18</v>
      </c>
      <c r="X25" s="0" t="n">
        <v>1</v>
      </c>
      <c r="Y25" s="0" t="n">
        <v>11</v>
      </c>
      <c r="AN25" s="0" t="n">
        <v>1</v>
      </c>
      <c r="AO25" s="0" t="n">
        <v>1035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-6</v>
      </c>
      <c r="AW25" s="0" t="n">
        <v>6</v>
      </c>
      <c r="AX25" s="0" t="n">
        <v>139691</v>
      </c>
      <c r="AY25" s="0" t="s">
        <v>86</v>
      </c>
      <c r="AZ25" s="0" t="n">
        <v>365</v>
      </c>
      <c r="BA25" s="0" t="n">
        <v>140056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365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n">
        <f aca="false">IF($BC25=BL$14,$BH25,"")</f>
        <v>365</v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4</v>
      </c>
      <c r="C26" s="0" t="n">
        <v>2</v>
      </c>
      <c r="D26" s="0" t="n">
        <v>47</v>
      </c>
      <c r="E26" s="0" t="s">
        <v>104</v>
      </c>
      <c r="F26" s="0" t="n">
        <v>60.122</v>
      </c>
      <c r="G26" s="0" t="n">
        <v>1</v>
      </c>
      <c r="H26" s="0" t="s">
        <v>79</v>
      </c>
      <c r="I26" s="0" t="s">
        <v>105</v>
      </c>
      <c r="J26" s="0" t="n">
        <v>968770517</v>
      </c>
      <c r="K26" s="0" t="s">
        <v>81</v>
      </c>
      <c r="L26" s="0" t="n">
        <v>42893</v>
      </c>
      <c r="M26" s="12" t="n">
        <v>0.531261574074074</v>
      </c>
      <c r="N26" s="13" t="n">
        <v>0.114594907407407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5</v>
      </c>
      <c r="X26" s="0" t="n">
        <v>1</v>
      </c>
      <c r="Y26" s="0" t="n">
        <v>12</v>
      </c>
      <c r="AN26" s="0" t="n">
        <v>7</v>
      </c>
      <c r="AO26" s="0" t="n">
        <v>1334</v>
      </c>
      <c r="AP26" s="0" t="n">
        <v>960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3</v>
      </c>
      <c r="AW26" s="0" t="n">
        <v>-3</v>
      </c>
      <c r="AX26" s="0" t="n">
        <v>143816</v>
      </c>
      <c r="AY26" s="0" t="s">
        <v>86</v>
      </c>
      <c r="AZ26" s="0" t="n">
        <v>476</v>
      </c>
      <c r="BA26" s="0" t="n">
        <v>144292</v>
      </c>
      <c r="BC26" s="0" t="str">
        <f aca="false">$AP26&amp;LEFT($AS26,1)</f>
        <v>960T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476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n">
        <f aca="false">IF($BC26=BO$14,$BH26,"")</f>
        <v>476</v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4</v>
      </c>
      <c r="C27" s="0" t="n">
        <v>2</v>
      </c>
      <c r="D27" s="0" t="n">
        <v>47</v>
      </c>
      <c r="E27" s="0" t="s">
        <v>104</v>
      </c>
      <c r="F27" s="0" t="n">
        <v>60.122</v>
      </c>
      <c r="G27" s="0" t="n">
        <v>1</v>
      </c>
      <c r="H27" s="0" t="s">
        <v>79</v>
      </c>
      <c r="I27" s="0" t="s">
        <v>105</v>
      </c>
      <c r="J27" s="0" t="n">
        <v>968770517</v>
      </c>
      <c r="K27" s="0" t="s">
        <v>81</v>
      </c>
      <c r="L27" s="0" t="n">
        <v>42893</v>
      </c>
      <c r="M27" s="12" t="n">
        <v>0.531261574074074</v>
      </c>
      <c r="N27" s="13" t="n">
        <v>0.114594907407407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4</v>
      </c>
      <c r="X27" s="0" t="n">
        <v>1</v>
      </c>
      <c r="Y27" s="0" t="n">
        <v>13</v>
      </c>
      <c r="AN27" s="0" t="n">
        <v>1</v>
      </c>
      <c r="AO27" s="0" t="n">
        <v>1105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5</v>
      </c>
      <c r="AW27" s="0" t="n">
        <v>-5</v>
      </c>
      <c r="AX27" s="0" t="n">
        <v>147359</v>
      </c>
      <c r="AY27" s="0" t="s">
        <v>86</v>
      </c>
      <c r="AZ27" s="0" t="n">
        <v>374</v>
      </c>
      <c r="BA27" s="0" t="n">
        <v>147733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374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374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4</v>
      </c>
      <c r="C28" s="0" t="n">
        <v>2</v>
      </c>
      <c r="D28" s="0" t="n">
        <v>47</v>
      </c>
      <c r="E28" s="0" t="s">
        <v>104</v>
      </c>
      <c r="F28" s="0" t="n">
        <v>60.122</v>
      </c>
      <c r="G28" s="0" t="n">
        <v>1</v>
      </c>
      <c r="H28" s="0" t="s">
        <v>79</v>
      </c>
      <c r="I28" s="0" t="s">
        <v>105</v>
      </c>
      <c r="J28" s="0" t="n">
        <v>968770517</v>
      </c>
      <c r="K28" s="0" t="s">
        <v>81</v>
      </c>
      <c r="L28" s="0" t="n">
        <v>42893</v>
      </c>
      <c r="M28" s="12" t="n">
        <v>0.531261574074074</v>
      </c>
      <c r="N28" s="13" t="n">
        <v>0.114594907407407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26</v>
      </c>
      <c r="X28" s="0" t="n">
        <v>1</v>
      </c>
      <c r="Y28" s="0" t="n">
        <v>14</v>
      </c>
      <c r="AN28" s="0" t="n">
        <v>1</v>
      </c>
      <c r="AO28" s="0" t="n">
        <v>1080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-1</v>
      </c>
      <c r="AW28" s="0" t="n">
        <v>1</v>
      </c>
      <c r="AX28" s="0" t="n">
        <v>150885</v>
      </c>
      <c r="AY28" s="0" t="s">
        <v>86</v>
      </c>
      <c r="AZ28" s="0" t="n">
        <v>447</v>
      </c>
      <c r="BA28" s="0" t="n">
        <v>151332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447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447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4</v>
      </c>
      <c r="C29" s="0" t="n">
        <v>2</v>
      </c>
      <c r="D29" s="0" t="n">
        <v>47</v>
      </c>
      <c r="E29" s="0" t="s">
        <v>104</v>
      </c>
      <c r="F29" s="0" t="n">
        <v>60.122</v>
      </c>
      <c r="G29" s="0" t="n">
        <v>1</v>
      </c>
      <c r="H29" s="0" t="s">
        <v>79</v>
      </c>
      <c r="I29" s="0" t="s">
        <v>105</v>
      </c>
      <c r="J29" s="0" t="n">
        <v>968770517</v>
      </c>
      <c r="K29" s="0" t="s">
        <v>81</v>
      </c>
      <c r="L29" s="0" t="n">
        <v>42893</v>
      </c>
      <c r="M29" s="12" t="n">
        <v>0.531261574074074</v>
      </c>
      <c r="N29" s="13" t="n">
        <v>0.114594907407407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20</v>
      </c>
      <c r="X29" s="0" t="n">
        <v>1</v>
      </c>
      <c r="Y29" s="0" t="n">
        <v>15</v>
      </c>
      <c r="AN29" s="0" t="n">
        <v>5</v>
      </c>
      <c r="AO29" s="0" t="n">
        <v>1219</v>
      </c>
      <c r="AP29" s="0" t="n">
        <v>720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2</v>
      </c>
      <c r="AW29" s="0" t="n">
        <v>-2</v>
      </c>
      <c r="AX29" s="0" t="n">
        <v>154661</v>
      </c>
      <c r="AY29" s="0" t="s">
        <v>86</v>
      </c>
      <c r="AZ29" s="0" t="n">
        <v>319</v>
      </c>
      <c r="BA29" s="0" t="n">
        <v>154980</v>
      </c>
      <c r="BC29" s="0" t="str">
        <f aca="false">$AP29&amp;LEFT($AS29,1)</f>
        <v>720T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319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n">
        <f aca="false">IF($BC29=BM$14,$BH29,"")</f>
        <v>319</v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4</v>
      </c>
      <c r="C30" s="0" t="n">
        <v>2</v>
      </c>
      <c r="D30" s="0" t="n">
        <v>47</v>
      </c>
      <c r="E30" s="0" t="s">
        <v>104</v>
      </c>
      <c r="F30" s="0" t="n">
        <v>60.122</v>
      </c>
      <c r="G30" s="0" t="n">
        <v>1</v>
      </c>
      <c r="H30" s="0" t="s">
        <v>79</v>
      </c>
      <c r="I30" s="0" t="s">
        <v>105</v>
      </c>
      <c r="J30" s="0" t="n">
        <v>968770517</v>
      </c>
      <c r="K30" s="0" t="s">
        <v>81</v>
      </c>
      <c r="L30" s="0" t="n">
        <v>42893</v>
      </c>
      <c r="M30" s="12" t="n">
        <v>0.531261574074074</v>
      </c>
      <c r="N30" s="13" t="n">
        <v>0.114594907407407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</v>
      </c>
      <c r="X30" s="0" t="n">
        <v>1</v>
      </c>
      <c r="Y30" s="0" t="n">
        <v>16</v>
      </c>
      <c r="AN30" s="0" t="n">
        <v>1</v>
      </c>
      <c r="AO30" s="0" t="n">
        <v>1324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-9</v>
      </c>
      <c r="AW30" s="0" t="n">
        <v>9</v>
      </c>
      <c r="AX30" s="0" t="n">
        <v>158436</v>
      </c>
      <c r="AY30" s="0" t="s">
        <v>86</v>
      </c>
      <c r="AZ30" s="0" t="n">
        <v>402</v>
      </c>
      <c r="BA30" s="0" t="n">
        <v>158838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402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402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4</v>
      </c>
      <c r="C31" s="0" t="n">
        <v>2</v>
      </c>
      <c r="D31" s="0" t="n">
        <v>47</v>
      </c>
      <c r="E31" s="0" t="s">
        <v>104</v>
      </c>
      <c r="F31" s="0" t="n">
        <v>60.122</v>
      </c>
      <c r="G31" s="0" t="n">
        <v>1</v>
      </c>
      <c r="H31" s="0" t="s">
        <v>79</v>
      </c>
      <c r="I31" s="0" t="s">
        <v>105</v>
      </c>
      <c r="J31" s="0" t="n">
        <v>968770517</v>
      </c>
      <c r="K31" s="0" t="s">
        <v>81</v>
      </c>
      <c r="L31" s="0" t="n">
        <v>42893</v>
      </c>
      <c r="M31" s="12" t="n">
        <v>0.531261574074074</v>
      </c>
      <c r="N31" s="13" t="n">
        <v>0.114594907407407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16</v>
      </c>
      <c r="X31" s="0" t="n">
        <v>1</v>
      </c>
      <c r="Y31" s="0" t="n">
        <v>17</v>
      </c>
      <c r="AF31" s="0" t="n">
        <v>1</v>
      </c>
      <c r="AH31" s="0" t="n">
        <v>5</v>
      </c>
      <c r="AI31" s="0" t="n">
        <v>-5</v>
      </c>
      <c r="AJ31" s="0" t="n">
        <v>162295</v>
      </c>
      <c r="AL31" s="0" t="n">
        <v>0</v>
      </c>
      <c r="AM31" s="0" t="n">
        <v>0</v>
      </c>
      <c r="AN31" s="0" t="n">
        <v>8</v>
      </c>
      <c r="AO31" s="0" t="n">
        <v>1433</v>
      </c>
      <c r="AP31" s="0" t="n">
        <v>600</v>
      </c>
      <c r="AQ31" s="0" t="s">
        <v>87</v>
      </c>
      <c r="AR31" s="0" t="s">
        <v>34</v>
      </c>
      <c r="AS31" s="0" t="s">
        <v>88</v>
      </c>
      <c r="BC31" s="0" t="str">
        <f aca="false">$AP31&amp;LEFT($AS31,1)</f>
        <v>600C</v>
      </c>
      <c r="BD31" s="0" t="str">
        <f aca="false">AS31</f>
        <v>Catch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str">
        <f aca="false">IF($BD31="Catch","", IF($AZ31&lt;$BC$11,"",$AZ31))</f>
        <v/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4</v>
      </c>
      <c r="C32" s="0" t="n">
        <v>2</v>
      </c>
      <c r="D32" s="0" t="n">
        <v>47</v>
      </c>
      <c r="E32" s="0" t="s">
        <v>104</v>
      </c>
      <c r="F32" s="0" t="n">
        <v>60.122</v>
      </c>
      <c r="G32" s="0" t="n">
        <v>1</v>
      </c>
      <c r="H32" s="0" t="s">
        <v>79</v>
      </c>
      <c r="I32" s="0" t="s">
        <v>105</v>
      </c>
      <c r="J32" s="0" t="n">
        <v>968770517</v>
      </c>
      <c r="K32" s="0" t="s">
        <v>81</v>
      </c>
      <c r="L32" s="0" t="n">
        <v>42893</v>
      </c>
      <c r="M32" s="12" t="n">
        <v>0.531261574074074</v>
      </c>
      <c r="N32" s="13" t="n">
        <v>0.114594907407407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24</v>
      </c>
      <c r="X32" s="0" t="n">
        <v>1</v>
      </c>
      <c r="Y32" s="0" t="n">
        <v>18</v>
      </c>
      <c r="AN32" s="0" t="n">
        <v>4</v>
      </c>
      <c r="AO32" s="0" t="n">
        <v>1105</v>
      </c>
      <c r="AP32" s="0" t="n">
        <v>480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3</v>
      </c>
      <c r="AW32" s="0" t="n">
        <v>-3</v>
      </c>
      <c r="AX32" s="0" t="n">
        <v>165722</v>
      </c>
      <c r="AY32" s="0" t="s">
        <v>86</v>
      </c>
      <c r="AZ32" s="0" t="n">
        <v>476</v>
      </c>
      <c r="BA32" s="0" t="n">
        <v>166198</v>
      </c>
      <c r="BC32" s="0" t="str">
        <f aca="false">$AP32&amp;LEFT($AS32,1)</f>
        <v>480T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476</v>
      </c>
      <c r="BI32" s="1" t="str">
        <f aca="false">IF($BC32=BI$14,$BH32,"")</f>
        <v/>
      </c>
      <c r="BJ32" s="1" t="str">
        <f aca="false">IF($BC32=BJ$14,$BH32,"")</f>
        <v/>
      </c>
      <c r="BK32" s="1" t="n">
        <f aca="false">IF($BC32=BK$14,$BH32,"")</f>
        <v>476</v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4</v>
      </c>
      <c r="C33" s="0" t="n">
        <v>2</v>
      </c>
      <c r="D33" s="0" t="n">
        <v>47</v>
      </c>
      <c r="E33" s="0" t="s">
        <v>104</v>
      </c>
      <c r="F33" s="0" t="n">
        <v>60.122</v>
      </c>
      <c r="G33" s="0" t="n">
        <v>1</v>
      </c>
      <c r="H33" s="0" t="s">
        <v>79</v>
      </c>
      <c r="I33" s="0" t="s">
        <v>105</v>
      </c>
      <c r="J33" s="0" t="n">
        <v>968770517</v>
      </c>
      <c r="K33" s="0" t="s">
        <v>81</v>
      </c>
      <c r="L33" s="0" t="n">
        <v>42893</v>
      </c>
      <c r="M33" s="12" t="n">
        <v>0.531261574074074</v>
      </c>
      <c r="N33" s="13" t="n">
        <v>0.114594907407407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12</v>
      </c>
      <c r="X33" s="0" t="n">
        <v>1</v>
      </c>
      <c r="Y33" s="0" t="n">
        <v>19</v>
      </c>
      <c r="AN33" s="0" t="n">
        <v>6</v>
      </c>
      <c r="AO33" s="0" t="n">
        <v>1295</v>
      </c>
      <c r="AP33" s="0" t="n">
        <v>840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3</v>
      </c>
      <c r="AW33" s="0" t="n">
        <v>-3</v>
      </c>
      <c r="AX33" s="0" t="n">
        <v>169697</v>
      </c>
      <c r="AY33" s="0" t="s">
        <v>86</v>
      </c>
      <c r="AZ33" s="0" t="n">
        <v>473</v>
      </c>
      <c r="BA33" s="0" t="n">
        <v>170170</v>
      </c>
      <c r="BC33" s="0" t="str">
        <f aca="false">$AP33&amp;LEFT($AS33,1)</f>
        <v>840T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473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n">
        <f aca="false">IF($BC33=BN$14,$BH33,"")</f>
        <v>473</v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4</v>
      </c>
      <c r="C34" s="0" t="n">
        <v>2</v>
      </c>
      <c r="D34" s="0" t="n">
        <v>47</v>
      </c>
      <c r="E34" s="0" t="s">
        <v>104</v>
      </c>
      <c r="F34" s="0" t="n">
        <v>60.122</v>
      </c>
      <c r="G34" s="0" t="n">
        <v>1</v>
      </c>
      <c r="H34" s="0" t="s">
        <v>79</v>
      </c>
      <c r="I34" s="0" t="s">
        <v>105</v>
      </c>
      <c r="J34" s="0" t="n">
        <v>968770517</v>
      </c>
      <c r="K34" s="0" t="s">
        <v>81</v>
      </c>
      <c r="L34" s="0" t="n">
        <v>42893</v>
      </c>
      <c r="M34" s="12" t="n">
        <v>0.531261574074074</v>
      </c>
      <c r="N34" s="13" t="n">
        <v>0.114594907407407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27</v>
      </c>
      <c r="X34" s="0" t="n">
        <v>1</v>
      </c>
      <c r="Y34" s="0" t="n">
        <v>20</v>
      </c>
      <c r="AN34" s="0" t="n">
        <v>2</v>
      </c>
      <c r="AO34" s="0" t="n">
        <v>1313</v>
      </c>
      <c r="AP34" s="0" t="n">
        <v>240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3</v>
      </c>
      <c r="AW34" s="0" t="n">
        <v>-3</v>
      </c>
      <c r="AX34" s="0" t="n">
        <v>173090</v>
      </c>
      <c r="AY34" s="0" t="s">
        <v>86</v>
      </c>
      <c r="AZ34" s="0" t="n">
        <v>458</v>
      </c>
      <c r="BA34" s="0" t="n">
        <v>173548</v>
      </c>
      <c r="BC34" s="0" t="str">
        <f aca="false">$AP34&amp;LEFT($AS34,1)</f>
        <v>240T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458</v>
      </c>
      <c r="BI34" s="1" t="n">
        <f aca="false">IF($BC34=BI$14,$BH34,"")</f>
        <v>458</v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4</v>
      </c>
      <c r="C35" s="0" t="n">
        <v>2</v>
      </c>
      <c r="D35" s="0" t="n">
        <v>47</v>
      </c>
      <c r="E35" s="0" t="s">
        <v>104</v>
      </c>
      <c r="F35" s="0" t="n">
        <v>60.122</v>
      </c>
      <c r="G35" s="0" t="n">
        <v>1</v>
      </c>
      <c r="H35" s="0" t="s">
        <v>79</v>
      </c>
      <c r="I35" s="0" t="s">
        <v>105</v>
      </c>
      <c r="J35" s="0" t="n">
        <v>968770517</v>
      </c>
      <c r="K35" s="0" t="s">
        <v>81</v>
      </c>
      <c r="L35" s="0" t="n">
        <v>42893</v>
      </c>
      <c r="M35" s="12" t="n">
        <v>0.531261574074074</v>
      </c>
      <c r="N35" s="13" t="n">
        <v>0.114594907407407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22</v>
      </c>
      <c r="X35" s="0" t="n">
        <v>1</v>
      </c>
      <c r="Y35" s="0" t="n">
        <v>21</v>
      </c>
      <c r="AN35" s="0" t="n">
        <v>1</v>
      </c>
      <c r="AO35" s="0" t="n">
        <v>1143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-7</v>
      </c>
      <c r="AW35" s="0" t="n">
        <v>7</v>
      </c>
      <c r="AX35" s="0" t="n">
        <v>176683</v>
      </c>
      <c r="AY35" s="0" t="s">
        <v>86</v>
      </c>
      <c r="AZ35" s="0" t="n">
        <v>432</v>
      </c>
      <c r="BA35" s="0" t="n">
        <v>177115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432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432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4</v>
      </c>
      <c r="C36" s="0" t="n">
        <v>2</v>
      </c>
      <c r="D36" s="0" t="n">
        <v>47</v>
      </c>
      <c r="E36" s="0" t="s">
        <v>104</v>
      </c>
      <c r="F36" s="0" t="n">
        <v>60.122</v>
      </c>
      <c r="G36" s="0" t="n">
        <v>1</v>
      </c>
      <c r="H36" s="0" t="s">
        <v>79</v>
      </c>
      <c r="I36" s="0" t="s">
        <v>105</v>
      </c>
      <c r="J36" s="0" t="n">
        <v>968770517</v>
      </c>
      <c r="K36" s="0" t="s">
        <v>81</v>
      </c>
      <c r="L36" s="0" t="n">
        <v>42893</v>
      </c>
      <c r="M36" s="12" t="n">
        <v>0.531261574074074</v>
      </c>
      <c r="N36" s="13" t="n">
        <v>0.114594907407407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3</v>
      </c>
      <c r="X36" s="0" t="n">
        <v>1</v>
      </c>
      <c r="Y36" s="0" t="n">
        <v>22</v>
      </c>
      <c r="AN36" s="0" t="n">
        <v>6</v>
      </c>
      <c r="AO36" s="0" t="n">
        <v>1292</v>
      </c>
      <c r="AP36" s="0" t="n">
        <v>840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-10</v>
      </c>
      <c r="AW36" s="0" t="n">
        <v>10</v>
      </c>
      <c r="AX36" s="0" t="n">
        <v>180658</v>
      </c>
      <c r="AY36" s="0" t="s">
        <v>86</v>
      </c>
      <c r="AZ36" s="0" t="n">
        <v>492</v>
      </c>
      <c r="BA36" s="0" t="n">
        <v>181150</v>
      </c>
      <c r="BC36" s="0" t="str">
        <f aca="false">$AP36&amp;LEFT($AS36,1)</f>
        <v>840T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492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n">
        <f aca="false">IF($BC36=BN$14,$BH36,"")</f>
        <v>492</v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4</v>
      </c>
      <c r="C37" s="0" t="n">
        <v>2</v>
      </c>
      <c r="D37" s="0" t="n">
        <v>47</v>
      </c>
      <c r="E37" s="0" t="s">
        <v>104</v>
      </c>
      <c r="F37" s="0" t="n">
        <v>60.122</v>
      </c>
      <c r="G37" s="0" t="n">
        <v>1</v>
      </c>
      <c r="H37" s="0" t="s">
        <v>79</v>
      </c>
      <c r="I37" s="0" t="s">
        <v>105</v>
      </c>
      <c r="J37" s="0" t="n">
        <v>968770517</v>
      </c>
      <c r="K37" s="0" t="s">
        <v>81</v>
      </c>
      <c r="L37" s="0" t="n">
        <v>42893</v>
      </c>
      <c r="M37" s="12" t="n">
        <v>0.531261574074074</v>
      </c>
      <c r="N37" s="13" t="n">
        <v>0.114594907407407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11</v>
      </c>
      <c r="X37" s="0" t="n">
        <v>1</v>
      </c>
      <c r="Y37" s="0" t="n">
        <v>23</v>
      </c>
      <c r="AN37" s="0" t="n">
        <v>1</v>
      </c>
      <c r="AO37" s="0" t="n">
        <v>1250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4</v>
      </c>
      <c r="AW37" s="0" t="n">
        <v>-4</v>
      </c>
      <c r="AX37" s="0" t="n">
        <v>184334</v>
      </c>
      <c r="AY37" s="0" t="s">
        <v>86</v>
      </c>
      <c r="AZ37" s="0" t="n">
        <v>265</v>
      </c>
      <c r="BA37" s="0" t="n">
        <v>184599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265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265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4</v>
      </c>
      <c r="C38" s="0" t="n">
        <v>2</v>
      </c>
      <c r="D38" s="0" t="n">
        <v>47</v>
      </c>
      <c r="E38" s="0" t="s">
        <v>104</v>
      </c>
      <c r="F38" s="0" t="n">
        <v>60.122</v>
      </c>
      <c r="G38" s="0" t="n">
        <v>1</v>
      </c>
      <c r="H38" s="0" t="s">
        <v>79</v>
      </c>
      <c r="I38" s="0" t="s">
        <v>105</v>
      </c>
      <c r="J38" s="0" t="n">
        <v>968770517</v>
      </c>
      <c r="K38" s="0" t="s">
        <v>81</v>
      </c>
      <c r="L38" s="0" t="n">
        <v>42893</v>
      </c>
      <c r="M38" s="12" t="n">
        <v>0.531261574074074</v>
      </c>
      <c r="N38" s="13" t="n">
        <v>0.114594907407407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29</v>
      </c>
      <c r="X38" s="0" t="n">
        <v>1</v>
      </c>
      <c r="Y38" s="0" t="n">
        <v>24</v>
      </c>
      <c r="AN38" s="0" t="n">
        <v>4</v>
      </c>
      <c r="AO38" s="0" t="n">
        <v>1112</v>
      </c>
      <c r="AP38" s="0" t="n">
        <v>480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-7</v>
      </c>
      <c r="AW38" s="0" t="n">
        <v>7</v>
      </c>
      <c r="AX38" s="0" t="n">
        <v>187777</v>
      </c>
      <c r="AY38" s="0" t="s">
        <v>86</v>
      </c>
      <c r="AZ38" s="0" t="n">
        <v>317</v>
      </c>
      <c r="BA38" s="0" t="n">
        <v>188094</v>
      </c>
      <c r="BC38" s="0" t="str">
        <f aca="false">$AP38&amp;LEFT($AS38,1)</f>
        <v>480T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317</v>
      </c>
      <c r="BI38" s="1" t="str">
        <f aca="false">IF($BC38=BI$14,$BH38,"")</f>
        <v/>
      </c>
      <c r="BJ38" s="1" t="str">
        <f aca="false">IF($BC38=BJ$14,$BH38,"")</f>
        <v/>
      </c>
      <c r="BK38" s="1" t="n">
        <f aca="false">IF($BC38=BK$14,$BH38,"")</f>
        <v>317</v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4</v>
      </c>
      <c r="C39" s="0" t="n">
        <v>2</v>
      </c>
      <c r="D39" s="0" t="n">
        <v>47</v>
      </c>
      <c r="E39" s="0" t="s">
        <v>104</v>
      </c>
      <c r="F39" s="0" t="n">
        <v>60.122</v>
      </c>
      <c r="G39" s="0" t="n">
        <v>1</v>
      </c>
      <c r="H39" s="0" t="s">
        <v>79</v>
      </c>
      <c r="I39" s="0" t="s">
        <v>105</v>
      </c>
      <c r="J39" s="0" t="n">
        <v>968770517</v>
      </c>
      <c r="K39" s="0" t="s">
        <v>81</v>
      </c>
      <c r="L39" s="0" t="n">
        <v>42893</v>
      </c>
      <c r="M39" s="12" t="n">
        <v>0.531261574074074</v>
      </c>
      <c r="N39" s="13" t="n">
        <v>0.114594907407407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6</v>
      </c>
      <c r="X39" s="0" t="n">
        <v>1</v>
      </c>
      <c r="Y39" s="0" t="n">
        <v>25</v>
      </c>
      <c r="AN39" s="0" t="n">
        <v>3</v>
      </c>
      <c r="AO39" s="0" t="n">
        <v>1080</v>
      </c>
      <c r="AP39" s="0" t="n">
        <v>360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-3</v>
      </c>
      <c r="AW39" s="0" t="n">
        <v>3</v>
      </c>
      <c r="AX39" s="0" t="n">
        <v>191053</v>
      </c>
      <c r="AY39" s="0" t="s">
        <v>86</v>
      </c>
      <c r="AZ39" s="0" t="n">
        <v>367</v>
      </c>
      <c r="BA39" s="0" t="n">
        <v>191420</v>
      </c>
      <c r="BC39" s="0" t="str">
        <f aca="false">$AP39&amp;LEFT($AS39,1)</f>
        <v>360T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367</v>
      </c>
      <c r="BI39" s="1" t="str">
        <f aca="false">IF($BC39=BI$14,$BH39,"")</f>
        <v/>
      </c>
      <c r="BJ39" s="1" t="n">
        <f aca="false">IF($BC39=BJ$14,$BH39,"")</f>
        <v>367</v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4</v>
      </c>
      <c r="C40" s="0" t="n">
        <v>2</v>
      </c>
      <c r="D40" s="0" t="n">
        <v>47</v>
      </c>
      <c r="E40" s="0" t="s">
        <v>104</v>
      </c>
      <c r="F40" s="0" t="n">
        <v>60.122</v>
      </c>
      <c r="G40" s="0" t="n">
        <v>1</v>
      </c>
      <c r="H40" s="0" t="s">
        <v>79</v>
      </c>
      <c r="I40" s="0" t="s">
        <v>105</v>
      </c>
      <c r="J40" s="0" t="n">
        <v>968770517</v>
      </c>
      <c r="K40" s="0" t="s">
        <v>81</v>
      </c>
      <c r="L40" s="0" t="n">
        <v>42893</v>
      </c>
      <c r="M40" s="12" t="n">
        <v>0.531261574074074</v>
      </c>
      <c r="N40" s="13" t="n">
        <v>0.114594907407407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23</v>
      </c>
      <c r="X40" s="0" t="n">
        <v>1</v>
      </c>
      <c r="Y40" s="0" t="n">
        <v>26</v>
      </c>
      <c r="AN40" s="0" t="n">
        <v>4</v>
      </c>
      <c r="AO40" s="0" t="n">
        <v>1292</v>
      </c>
      <c r="AP40" s="0" t="n">
        <v>480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-1</v>
      </c>
      <c r="AW40" s="0" t="n">
        <v>1</v>
      </c>
      <c r="AX40" s="0" t="n">
        <v>194663</v>
      </c>
      <c r="AY40" s="0" t="s">
        <v>86</v>
      </c>
      <c r="AZ40" s="0" t="n">
        <v>464</v>
      </c>
      <c r="BA40" s="0" t="n">
        <v>195127</v>
      </c>
      <c r="BC40" s="0" t="str">
        <f aca="false">$AP40&amp;LEFT($AS40,1)</f>
        <v>480T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464</v>
      </c>
      <c r="BI40" s="1" t="str">
        <f aca="false">IF($BC40=BI$14,$BH40,"")</f>
        <v/>
      </c>
      <c r="BJ40" s="1" t="str">
        <f aca="false">IF($BC40=BJ$14,$BH40,"")</f>
        <v/>
      </c>
      <c r="BK40" s="1" t="n">
        <f aca="false">IF($BC40=BK$14,$BH40,"")</f>
        <v>464</v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4</v>
      </c>
      <c r="C41" s="0" t="n">
        <v>2</v>
      </c>
      <c r="D41" s="0" t="n">
        <v>47</v>
      </c>
      <c r="E41" s="0" t="s">
        <v>104</v>
      </c>
      <c r="F41" s="0" t="n">
        <v>60.122</v>
      </c>
      <c r="G41" s="0" t="n">
        <v>1</v>
      </c>
      <c r="H41" s="0" t="s">
        <v>79</v>
      </c>
      <c r="I41" s="0" t="s">
        <v>105</v>
      </c>
      <c r="J41" s="0" t="n">
        <v>968770517</v>
      </c>
      <c r="K41" s="0" t="s">
        <v>81</v>
      </c>
      <c r="L41" s="0" t="n">
        <v>42893</v>
      </c>
      <c r="M41" s="12" t="n">
        <v>0.531261574074074</v>
      </c>
      <c r="N41" s="13" t="n">
        <v>0.114594907407407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19</v>
      </c>
      <c r="X41" s="0" t="n">
        <v>1</v>
      </c>
      <c r="Y41" s="0" t="n">
        <v>27</v>
      </c>
      <c r="AF41" s="0" t="n">
        <v>1</v>
      </c>
      <c r="AH41" s="0" t="n">
        <v>5</v>
      </c>
      <c r="AI41" s="0" t="n">
        <v>-5</v>
      </c>
      <c r="AJ41" s="0" t="n">
        <v>198472</v>
      </c>
      <c r="AL41" s="0" t="n">
        <v>0</v>
      </c>
      <c r="AM41" s="0" t="n">
        <v>0</v>
      </c>
      <c r="AN41" s="0" t="n">
        <v>8</v>
      </c>
      <c r="AO41" s="0" t="n">
        <v>1375</v>
      </c>
      <c r="AP41" s="0" t="n">
        <v>600</v>
      </c>
      <c r="AQ41" s="0" t="s">
        <v>87</v>
      </c>
      <c r="AR41" s="0" t="s">
        <v>34</v>
      </c>
      <c r="AS41" s="0" t="s">
        <v>88</v>
      </c>
      <c r="BC41" s="0" t="str">
        <f aca="false">$AP41&amp;LEFT($AS41,1)</f>
        <v>600C</v>
      </c>
      <c r="BD41" s="0" t="str">
        <f aca="false">AS41</f>
        <v>Catch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str">
        <f aca="false">IF($BD41="Catch","", IF($AZ41&lt;$BC$11,"",$AZ41))</f>
        <v/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4</v>
      </c>
      <c r="C42" s="0" t="n">
        <v>2</v>
      </c>
      <c r="D42" s="0" t="n">
        <v>47</v>
      </c>
      <c r="E42" s="0" t="s">
        <v>104</v>
      </c>
      <c r="F42" s="0" t="n">
        <v>60.122</v>
      </c>
      <c r="G42" s="0" t="n">
        <v>1</v>
      </c>
      <c r="H42" s="0" t="s">
        <v>79</v>
      </c>
      <c r="I42" s="0" t="s">
        <v>105</v>
      </c>
      <c r="J42" s="0" t="n">
        <v>968770517</v>
      </c>
      <c r="K42" s="0" t="s">
        <v>81</v>
      </c>
      <c r="L42" s="0" t="n">
        <v>42893</v>
      </c>
      <c r="M42" s="12" t="n">
        <v>0.531261574074074</v>
      </c>
      <c r="N42" s="13" t="n">
        <v>0.114594907407407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9</v>
      </c>
      <c r="X42" s="0" t="n">
        <v>1</v>
      </c>
      <c r="Y42" s="0" t="n">
        <v>28</v>
      </c>
      <c r="AN42" s="0" t="n">
        <v>3</v>
      </c>
      <c r="AO42" s="0" t="n">
        <v>1112</v>
      </c>
      <c r="AP42" s="0" t="n">
        <v>360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-9</v>
      </c>
      <c r="AW42" s="0" t="n">
        <v>9</v>
      </c>
      <c r="AX42" s="0" t="n">
        <v>201798</v>
      </c>
      <c r="AY42" s="0" t="s">
        <v>86</v>
      </c>
      <c r="AZ42" s="0" t="n">
        <v>467</v>
      </c>
      <c r="BA42" s="0" t="n">
        <v>202265</v>
      </c>
      <c r="BC42" s="0" t="str">
        <f aca="false">$AP42&amp;LEFT($AS42,1)</f>
        <v>360T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467</v>
      </c>
      <c r="BI42" s="1" t="str">
        <f aca="false">IF($BC42=BI$14,$BH42,"")</f>
        <v/>
      </c>
      <c r="BJ42" s="1" t="n">
        <f aca="false">IF($BC42=BJ$14,$BH42,"")</f>
        <v>467</v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4</v>
      </c>
      <c r="C43" s="0" t="n">
        <v>2</v>
      </c>
      <c r="D43" s="0" t="n">
        <v>47</v>
      </c>
      <c r="E43" s="0" t="s">
        <v>104</v>
      </c>
      <c r="F43" s="0" t="n">
        <v>60.122</v>
      </c>
      <c r="G43" s="0" t="n">
        <v>1</v>
      </c>
      <c r="H43" s="0" t="s">
        <v>79</v>
      </c>
      <c r="I43" s="0" t="s">
        <v>105</v>
      </c>
      <c r="J43" s="0" t="n">
        <v>968770517</v>
      </c>
      <c r="K43" s="0" t="s">
        <v>81</v>
      </c>
      <c r="L43" s="0" t="n">
        <v>42893</v>
      </c>
      <c r="M43" s="12" t="n">
        <v>0.531261574074074</v>
      </c>
      <c r="N43" s="13" t="n">
        <v>0.114594907407407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14</v>
      </c>
      <c r="X43" s="0" t="n">
        <v>1</v>
      </c>
      <c r="Y43" s="0" t="n">
        <v>29</v>
      </c>
      <c r="AN43" s="0" t="n">
        <v>5</v>
      </c>
      <c r="AO43" s="0" t="n">
        <v>1376</v>
      </c>
      <c r="AP43" s="0" t="n">
        <v>720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1</v>
      </c>
      <c r="AW43" s="0" t="n">
        <v>-1</v>
      </c>
      <c r="AX43" s="0" t="n">
        <v>205724</v>
      </c>
      <c r="AY43" s="0" t="s">
        <v>86</v>
      </c>
      <c r="AZ43" s="0" t="n">
        <v>354</v>
      </c>
      <c r="BA43" s="0" t="n">
        <v>206078</v>
      </c>
      <c r="BC43" s="0" t="str">
        <f aca="false">$AP43&amp;LEFT($AS43,1)</f>
        <v>720T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354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n">
        <f aca="false">IF($BC43=BM$14,$BH43,"")</f>
        <v>354</v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4</v>
      </c>
      <c r="C44" s="0" t="n">
        <v>2</v>
      </c>
      <c r="D44" s="0" t="n">
        <v>47</v>
      </c>
      <c r="E44" s="0" t="s">
        <v>104</v>
      </c>
      <c r="F44" s="0" t="n">
        <v>60.122</v>
      </c>
      <c r="G44" s="0" t="n">
        <v>1</v>
      </c>
      <c r="H44" s="0" t="s">
        <v>79</v>
      </c>
      <c r="I44" s="0" t="s">
        <v>105</v>
      </c>
      <c r="J44" s="0" t="n">
        <v>968770517</v>
      </c>
      <c r="K44" s="0" t="s">
        <v>81</v>
      </c>
      <c r="L44" s="0" t="n">
        <v>42893</v>
      </c>
      <c r="M44" s="12" t="n">
        <v>0.531261574074074</v>
      </c>
      <c r="N44" s="13" t="n">
        <v>0.114594907407407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7</v>
      </c>
      <c r="X44" s="0" t="n">
        <v>1</v>
      </c>
      <c r="Y44" s="0" t="n">
        <v>30</v>
      </c>
      <c r="AF44" s="0" t="n">
        <v>1</v>
      </c>
      <c r="AH44" s="0" t="n">
        <v>-5</v>
      </c>
      <c r="AI44" s="0" t="n">
        <v>5</v>
      </c>
      <c r="AJ44" s="0" t="n">
        <v>209483</v>
      </c>
      <c r="AL44" s="0" t="n">
        <v>0</v>
      </c>
      <c r="AM44" s="0" t="n">
        <v>0</v>
      </c>
      <c r="AN44" s="0" t="n">
        <v>8</v>
      </c>
      <c r="AO44" s="0" t="n">
        <v>1313</v>
      </c>
      <c r="AP44" s="0" t="n">
        <v>600</v>
      </c>
      <c r="AQ44" s="0" t="s">
        <v>87</v>
      </c>
      <c r="AR44" s="0" t="s">
        <v>34</v>
      </c>
      <c r="AS44" s="0" t="s">
        <v>88</v>
      </c>
      <c r="BC44" s="0" t="str">
        <f aca="false">$AP44&amp;LEFT($AS44,1)</f>
        <v>600C</v>
      </c>
      <c r="BD44" s="0" t="str">
        <f aca="false">AS44</f>
        <v>Catch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4</v>
      </c>
      <c r="C45" s="0" t="n">
        <v>2</v>
      </c>
      <c r="D45" s="0" t="n">
        <v>47</v>
      </c>
      <c r="E45" s="0" t="s">
        <v>104</v>
      </c>
      <c r="F45" s="0" t="n">
        <v>60.122</v>
      </c>
      <c r="G45" s="0" t="n">
        <v>1</v>
      </c>
      <c r="H45" s="0" t="s">
        <v>79</v>
      </c>
      <c r="I45" s="0" t="s">
        <v>105</v>
      </c>
      <c r="J45" s="0" t="n">
        <v>968770517</v>
      </c>
      <c r="K45" s="0" t="s">
        <v>81</v>
      </c>
      <c r="L45" s="0" t="n">
        <v>42893</v>
      </c>
      <c r="M45" s="12" t="n">
        <v>0.531261574074074</v>
      </c>
      <c r="N45" s="13" t="n">
        <v>0.114594907407407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</v>
      </c>
      <c r="X45" s="0" t="n">
        <v>1</v>
      </c>
      <c r="Y45" s="0" t="n">
        <v>31</v>
      </c>
      <c r="AN45" s="0" t="n">
        <v>1</v>
      </c>
      <c r="AO45" s="0" t="n">
        <v>1143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2</v>
      </c>
      <c r="AW45" s="0" t="n">
        <v>-2</v>
      </c>
      <c r="AX45" s="0" t="n">
        <v>213059</v>
      </c>
      <c r="AY45" s="0" t="s">
        <v>86</v>
      </c>
      <c r="AZ45" s="0" t="n">
        <v>486</v>
      </c>
      <c r="BA45" s="0" t="n">
        <v>213545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486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486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4</v>
      </c>
      <c r="C46" s="0" t="n">
        <v>2</v>
      </c>
      <c r="D46" s="0" t="n">
        <v>47</v>
      </c>
      <c r="E46" s="0" t="s">
        <v>104</v>
      </c>
      <c r="F46" s="0" t="n">
        <v>60.122</v>
      </c>
      <c r="G46" s="0" t="n">
        <v>1</v>
      </c>
      <c r="H46" s="0" t="s">
        <v>79</v>
      </c>
      <c r="I46" s="0" t="s">
        <v>105</v>
      </c>
      <c r="J46" s="0" t="n">
        <v>968770517</v>
      </c>
      <c r="K46" s="0" t="s">
        <v>81</v>
      </c>
      <c r="L46" s="0" t="n">
        <v>42893</v>
      </c>
      <c r="M46" s="12" t="n">
        <v>0.531261574074074</v>
      </c>
      <c r="N46" s="13" t="n">
        <v>0.114594907407407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32</v>
      </c>
      <c r="X46" s="0" t="n">
        <v>1</v>
      </c>
      <c r="Y46" s="0" t="n">
        <v>32</v>
      </c>
      <c r="AN46" s="0" t="n">
        <v>1</v>
      </c>
      <c r="AO46" s="0" t="n">
        <v>1295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-5</v>
      </c>
      <c r="AW46" s="0" t="n">
        <v>5</v>
      </c>
      <c r="AX46" s="0" t="n">
        <v>216801</v>
      </c>
      <c r="AY46" s="0" t="s">
        <v>86</v>
      </c>
      <c r="AZ46" s="0" t="n">
        <v>311</v>
      </c>
      <c r="BA46" s="0" t="n">
        <v>217112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311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311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4</v>
      </c>
      <c r="C47" s="0" t="n">
        <v>2</v>
      </c>
      <c r="D47" s="0" t="n">
        <v>47</v>
      </c>
      <c r="E47" s="0" t="s">
        <v>104</v>
      </c>
      <c r="F47" s="0" t="n">
        <v>60.122</v>
      </c>
      <c r="G47" s="0" t="n">
        <v>1</v>
      </c>
      <c r="H47" s="0" t="s">
        <v>79</v>
      </c>
      <c r="I47" s="0" t="s">
        <v>105</v>
      </c>
      <c r="J47" s="0" t="n">
        <v>968770517</v>
      </c>
      <c r="K47" s="0" t="s">
        <v>81</v>
      </c>
      <c r="L47" s="0" t="n">
        <v>42893</v>
      </c>
      <c r="M47" s="12" t="n">
        <v>0.531261574074074</v>
      </c>
      <c r="N47" s="13" t="n">
        <v>0.114594907407407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8</v>
      </c>
      <c r="X47" s="0" t="n">
        <v>1</v>
      </c>
      <c r="Y47" s="0" t="n">
        <v>33</v>
      </c>
      <c r="AN47" s="0" t="n">
        <v>3</v>
      </c>
      <c r="AO47" s="0" t="n">
        <v>1188</v>
      </c>
      <c r="AP47" s="0" t="n">
        <v>360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-10</v>
      </c>
      <c r="AW47" s="0" t="n">
        <v>10</v>
      </c>
      <c r="AX47" s="0" t="n">
        <v>220194</v>
      </c>
      <c r="AY47" s="0" t="s">
        <v>86</v>
      </c>
      <c r="AZ47" s="0" t="n">
        <v>476</v>
      </c>
      <c r="BA47" s="0" t="n">
        <v>220670</v>
      </c>
      <c r="BC47" s="0" t="str">
        <f aca="false">$AP47&amp;LEFT($AS47,1)</f>
        <v>360T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476</v>
      </c>
      <c r="BI47" s="1" t="str">
        <f aca="false">IF($BC47=BI$14,$BH47,"")</f>
        <v/>
      </c>
      <c r="BJ47" s="1" t="n">
        <f aca="false">IF($BC47=BJ$14,$BH47,"")</f>
        <v>476</v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4</v>
      </c>
      <c r="C48" s="0" t="n">
        <v>2</v>
      </c>
      <c r="D48" s="0" t="n">
        <v>47</v>
      </c>
      <c r="E48" s="0" t="s">
        <v>104</v>
      </c>
      <c r="F48" s="0" t="n">
        <v>60.122</v>
      </c>
      <c r="G48" s="0" t="n">
        <v>1</v>
      </c>
      <c r="H48" s="0" t="s">
        <v>79</v>
      </c>
      <c r="I48" s="0" t="s">
        <v>105</v>
      </c>
      <c r="J48" s="0" t="n">
        <v>968770517</v>
      </c>
      <c r="K48" s="0" t="s">
        <v>81</v>
      </c>
      <c r="L48" s="0" t="n">
        <v>42893</v>
      </c>
      <c r="M48" s="12" t="n">
        <v>0.531261574074074</v>
      </c>
      <c r="N48" s="13" t="n">
        <v>0.114594907407407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23</v>
      </c>
      <c r="AA48" s="0" t="n">
        <v>1</v>
      </c>
      <c r="AB48" s="0" t="n">
        <v>1</v>
      </c>
      <c r="AN48" s="0" t="n">
        <v>1</v>
      </c>
      <c r="AO48" s="0" t="n">
        <v>1054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-3</v>
      </c>
      <c r="AW48" s="0" t="n">
        <v>3</v>
      </c>
      <c r="AX48" s="0" t="n">
        <v>225483</v>
      </c>
      <c r="AY48" s="0" t="s">
        <v>86</v>
      </c>
      <c r="AZ48" s="0" t="n">
        <v>325</v>
      </c>
      <c r="BA48" s="0" t="n">
        <v>225808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325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325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4</v>
      </c>
      <c r="C49" s="0" t="n">
        <v>2</v>
      </c>
      <c r="D49" s="0" t="n">
        <v>47</v>
      </c>
      <c r="E49" s="0" t="s">
        <v>104</v>
      </c>
      <c r="F49" s="0" t="n">
        <v>60.122</v>
      </c>
      <c r="G49" s="0" t="n">
        <v>1</v>
      </c>
      <c r="H49" s="0" t="s">
        <v>79</v>
      </c>
      <c r="I49" s="0" t="s">
        <v>105</v>
      </c>
      <c r="J49" s="0" t="n">
        <v>968770517</v>
      </c>
      <c r="K49" s="0" t="s">
        <v>81</v>
      </c>
      <c r="L49" s="0" t="n">
        <v>42893</v>
      </c>
      <c r="M49" s="12" t="n">
        <v>0.531261574074074</v>
      </c>
      <c r="N49" s="13" t="n">
        <v>0.114594907407407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3</v>
      </c>
      <c r="AA49" s="0" t="n">
        <v>1</v>
      </c>
      <c r="AB49" s="0" t="n">
        <v>2</v>
      </c>
      <c r="AN49" s="0" t="n">
        <v>7</v>
      </c>
      <c r="AO49" s="0" t="n">
        <v>1094</v>
      </c>
      <c r="AP49" s="0" t="n">
        <v>960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-1</v>
      </c>
      <c r="AW49" s="0" t="n">
        <v>1</v>
      </c>
      <c r="AX49" s="0" t="n">
        <v>229375</v>
      </c>
      <c r="AY49" s="0" t="s">
        <v>86</v>
      </c>
      <c r="AZ49" s="0" t="n">
        <v>355</v>
      </c>
      <c r="BA49" s="0" t="n">
        <v>229730</v>
      </c>
      <c r="BC49" s="0" t="str">
        <f aca="false">$AP49&amp;LEFT($AS49,1)</f>
        <v>960T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355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n">
        <f aca="false">IF($BC49=BO$14,$BH49,"")</f>
        <v>355</v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4</v>
      </c>
      <c r="C50" s="0" t="n">
        <v>2</v>
      </c>
      <c r="D50" s="0" t="n">
        <v>47</v>
      </c>
      <c r="E50" s="0" t="s">
        <v>104</v>
      </c>
      <c r="F50" s="0" t="n">
        <v>60.122</v>
      </c>
      <c r="G50" s="0" t="n">
        <v>1</v>
      </c>
      <c r="H50" s="0" t="s">
        <v>79</v>
      </c>
      <c r="I50" s="0" t="s">
        <v>105</v>
      </c>
      <c r="J50" s="0" t="n">
        <v>968770517</v>
      </c>
      <c r="K50" s="0" t="s">
        <v>81</v>
      </c>
      <c r="L50" s="0" t="n">
        <v>42893</v>
      </c>
      <c r="M50" s="12" t="n">
        <v>0.531261574074074</v>
      </c>
      <c r="N50" s="13" t="n">
        <v>0.114594907407407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22</v>
      </c>
      <c r="AA50" s="0" t="n">
        <v>1</v>
      </c>
      <c r="AB50" s="0" t="n">
        <v>3</v>
      </c>
      <c r="AN50" s="0" t="n">
        <v>5</v>
      </c>
      <c r="AO50" s="0" t="n">
        <v>1383</v>
      </c>
      <c r="AP50" s="0" t="n">
        <v>720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0</v>
      </c>
      <c r="AW50" s="0" t="n">
        <v>0</v>
      </c>
      <c r="AX50" s="0" t="n">
        <v>233317</v>
      </c>
      <c r="AY50" s="0" t="s">
        <v>86</v>
      </c>
      <c r="AZ50" s="0" t="n">
        <v>360</v>
      </c>
      <c r="BA50" s="0" t="n">
        <v>233677</v>
      </c>
      <c r="BC50" s="0" t="str">
        <f aca="false">$AP50&amp;LEFT($AS50,1)</f>
        <v>720T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360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n">
        <f aca="false">IF($BC50=BM$14,$BH50,"")</f>
        <v>360</v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4</v>
      </c>
      <c r="C51" s="0" t="n">
        <v>2</v>
      </c>
      <c r="D51" s="0" t="n">
        <v>47</v>
      </c>
      <c r="E51" s="0" t="s">
        <v>104</v>
      </c>
      <c r="F51" s="0" t="n">
        <v>60.122</v>
      </c>
      <c r="G51" s="0" t="n">
        <v>1</v>
      </c>
      <c r="H51" s="0" t="s">
        <v>79</v>
      </c>
      <c r="I51" s="0" t="s">
        <v>105</v>
      </c>
      <c r="J51" s="0" t="n">
        <v>968770517</v>
      </c>
      <c r="K51" s="0" t="s">
        <v>81</v>
      </c>
      <c r="L51" s="0" t="n">
        <v>42893</v>
      </c>
      <c r="M51" s="12" t="n">
        <v>0.531261574074074</v>
      </c>
      <c r="N51" s="13" t="n">
        <v>0.114594907407407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10</v>
      </c>
      <c r="AA51" s="0" t="n">
        <v>1</v>
      </c>
      <c r="AB51" s="0" t="n">
        <v>4</v>
      </c>
      <c r="AN51" s="0" t="n">
        <v>3</v>
      </c>
      <c r="AO51" s="0" t="n">
        <v>1105</v>
      </c>
      <c r="AP51" s="0" t="n">
        <v>360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-5</v>
      </c>
      <c r="AW51" s="0" t="n">
        <v>5</v>
      </c>
      <c r="AX51" s="0" t="n">
        <v>236627</v>
      </c>
      <c r="AY51" s="0" t="s">
        <v>86</v>
      </c>
      <c r="AZ51" s="0" t="n">
        <v>427</v>
      </c>
      <c r="BA51" s="0" t="n">
        <v>237054</v>
      </c>
      <c r="BC51" s="0" t="str">
        <f aca="false">$AP51&amp;LEFT($AS51,1)</f>
        <v>360T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427</v>
      </c>
      <c r="BI51" s="1" t="str">
        <f aca="false">IF($BC51=BI$14,$BH51,"")</f>
        <v/>
      </c>
      <c r="BJ51" s="1" t="n">
        <f aca="false">IF($BC51=BJ$14,$BH51,"")</f>
        <v>427</v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4</v>
      </c>
      <c r="C52" s="0" t="n">
        <v>2</v>
      </c>
      <c r="D52" s="0" t="n">
        <v>47</v>
      </c>
      <c r="E52" s="0" t="s">
        <v>104</v>
      </c>
      <c r="F52" s="0" t="n">
        <v>60.122</v>
      </c>
      <c r="G52" s="0" t="n">
        <v>1</v>
      </c>
      <c r="H52" s="0" t="s">
        <v>79</v>
      </c>
      <c r="I52" s="0" t="s">
        <v>105</v>
      </c>
      <c r="J52" s="0" t="n">
        <v>968770517</v>
      </c>
      <c r="K52" s="0" t="s">
        <v>81</v>
      </c>
      <c r="L52" s="0" t="n">
        <v>42893</v>
      </c>
      <c r="M52" s="12" t="n">
        <v>0.531261574074074</v>
      </c>
      <c r="N52" s="13" t="n">
        <v>0.114594907407407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12</v>
      </c>
      <c r="AA52" s="0" t="n">
        <v>1</v>
      </c>
      <c r="AB52" s="0" t="n">
        <v>5</v>
      </c>
      <c r="AN52" s="0" t="n">
        <v>3</v>
      </c>
      <c r="AO52" s="0" t="n">
        <v>1391</v>
      </c>
      <c r="AP52" s="0" t="n">
        <v>360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-7</v>
      </c>
      <c r="AW52" s="0" t="n">
        <v>7</v>
      </c>
      <c r="AX52" s="0" t="n">
        <v>240220</v>
      </c>
      <c r="AY52" s="0" t="s">
        <v>86</v>
      </c>
      <c r="AZ52" s="0" t="n">
        <v>328</v>
      </c>
      <c r="BA52" s="0" t="n">
        <v>240548</v>
      </c>
      <c r="BC52" s="0" t="str">
        <f aca="false">$AP52&amp;LEFT($AS52,1)</f>
        <v>360T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328</v>
      </c>
      <c r="BI52" s="1" t="str">
        <f aca="false">IF($BC52=BI$14,$BH52,"")</f>
        <v/>
      </c>
      <c r="BJ52" s="1" t="n">
        <f aca="false">IF($BC52=BJ$14,$BH52,"")</f>
        <v>328</v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4</v>
      </c>
      <c r="C53" s="0" t="n">
        <v>2</v>
      </c>
      <c r="D53" s="0" t="n">
        <v>47</v>
      </c>
      <c r="E53" s="0" t="s">
        <v>104</v>
      </c>
      <c r="F53" s="0" t="n">
        <v>60.122</v>
      </c>
      <c r="G53" s="0" t="n">
        <v>1</v>
      </c>
      <c r="H53" s="0" t="s">
        <v>79</v>
      </c>
      <c r="I53" s="0" t="s">
        <v>105</v>
      </c>
      <c r="J53" s="0" t="n">
        <v>968770517</v>
      </c>
      <c r="K53" s="0" t="s">
        <v>81</v>
      </c>
      <c r="L53" s="0" t="n">
        <v>42893</v>
      </c>
      <c r="M53" s="12" t="n">
        <v>0.531261574074074</v>
      </c>
      <c r="N53" s="13" t="n">
        <v>0.114594907407407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</v>
      </c>
      <c r="AA53" s="0" t="n">
        <v>1</v>
      </c>
      <c r="AB53" s="0" t="n">
        <v>6</v>
      </c>
      <c r="AF53" s="0" t="n">
        <v>1</v>
      </c>
      <c r="AH53" s="0" t="n">
        <v>1</v>
      </c>
      <c r="AI53" s="0" t="n">
        <v>-1</v>
      </c>
      <c r="AJ53" s="0" t="n">
        <v>244079</v>
      </c>
      <c r="AL53" s="0" t="n">
        <v>0</v>
      </c>
      <c r="AM53" s="0" t="n">
        <v>0</v>
      </c>
      <c r="AN53" s="0" t="n">
        <v>8</v>
      </c>
      <c r="AO53" s="0" t="n">
        <v>1427</v>
      </c>
      <c r="AP53" s="0" t="n">
        <v>600</v>
      </c>
      <c r="AQ53" s="0" t="s">
        <v>87</v>
      </c>
      <c r="AR53" s="0" t="s">
        <v>37</v>
      </c>
      <c r="AS53" s="0" t="s">
        <v>88</v>
      </c>
      <c r="BC53" s="0" t="str">
        <f aca="false">$AP53&amp;LEFT($AS53,1)</f>
        <v>600C</v>
      </c>
      <c r="BD53" s="0" t="str">
        <f aca="false">AS53</f>
        <v>Catch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4</v>
      </c>
      <c r="C54" s="0" t="n">
        <v>2</v>
      </c>
      <c r="D54" s="0" t="n">
        <v>47</v>
      </c>
      <c r="E54" s="0" t="s">
        <v>104</v>
      </c>
      <c r="F54" s="0" t="n">
        <v>60.122</v>
      </c>
      <c r="G54" s="0" t="n">
        <v>1</v>
      </c>
      <c r="H54" s="0" t="s">
        <v>79</v>
      </c>
      <c r="I54" s="0" t="s">
        <v>105</v>
      </c>
      <c r="J54" s="0" t="n">
        <v>968770517</v>
      </c>
      <c r="K54" s="0" t="s">
        <v>81</v>
      </c>
      <c r="L54" s="0" t="n">
        <v>42893</v>
      </c>
      <c r="M54" s="12" t="n">
        <v>0.531261574074074</v>
      </c>
      <c r="N54" s="13" t="n">
        <v>0.114594907407407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28</v>
      </c>
      <c r="AA54" s="0" t="n">
        <v>1</v>
      </c>
      <c r="AB54" s="0" t="n">
        <v>7</v>
      </c>
      <c r="AN54" s="0" t="n">
        <v>7</v>
      </c>
      <c r="AO54" s="0" t="n">
        <v>1182</v>
      </c>
      <c r="AP54" s="0" t="n">
        <v>960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-9</v>
      </c>
      <c r="AW54" s="0" t="n">
        <v>9</v>
      </c>
      <c r="AX54" s="0" t="n">
        <v>248071</v>
      </c>
      <c r="AY54" s="0" t="s">
        <v>86</v>
      </c>
      <c r="AZ54" s="0" t="n">
        <v>473</v>
      </c>
      <c r="BA54" s="0" t="n">
        <v>248544</v>
      </c>
      <c r="BC54" s="0" t="str">
        <f aca="false">$AP54&amp;LEFT($AS54,1)</f>
        <v>960T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473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n">
        <f aca="false">IF($BC54=BO$14,$BH54,"")</f>
        <v>473</v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4</v>
      </c>
      <c r="C55" s="0" t="n">
        <v>2</v>
      </c>
      <c r="D55" s="0" t="n">
        <v>47</v>
      </c>
      <c r="E55" s="0" t="s">
        <v>104</v>
      </c>
      <c r="F55" s="0" t="n">
        <v>60.122</v>
      </c>
      <c r="G55" s="0" t="n">
        <v>1</v>
      </c>
      <c r="H55" s="0" t="s">
        <v>79</v>
      </c>
      <c r="I55" s="0" t="s">
        <v>105</v>
      </c>
      <c r="J55" s="0" t="n">
        <v>968770517</v>
      </c>
      <c r="K55" s="0" t="s">
        <v>81</v>
      </c>
      <c r="L55" s="0" t="n">
        <v>42893</v>
      </c>
      <c r="M55" s="12" t="n">
        <v>0.531261574074074</v>
      </c>
      <c r="N55" s="13" t="n">
        <v>0.114594907407407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33</v>
      </c>
      <c r="AA55" s="0" t="n">
        <v>1</v>
      </c>
      <c r="AB55" s="0" t="n">
        <v>8</v>
      </c>
      <c r="AN55" s="0" t="n">
        <v>4</v>
      </c>
      <c r="AO55" s="0" t="n">
        <v>1024</v>
      </c>
      <c r="AP55" s="0" t="n">
        <v>480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-8</v>
      </c>
      <c r="AW55" s="0" t="n">
        <v>8</v>
      </c>
      <c r="AX55" s="0" t="n">
        <v>251414</v>
      </c>
      <c r="AY55" s="0" t="s">
        <v>86</v>
      </c>
      <c r="AZ55" s="0" t="n">
        <v>365</v>
      </c>
      <c r="BA55" s="0" t="n">
        <v>251779</v>
      </c>
      <c r="BC55" s="0" t="str">
        <f aca="false">$AP55&amp;LEFT($AS55,1)</f>
        <v>480T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365</v>
      </c>
      <c r="BI55" s="1" t="str">
        <f aca="false">IF($BC55=BI$14,$BH55,"")</f>
        <v/>
      </c>
      <c r="BJ55" s="1" t="str">
        <f aca="false">IF($BC55=BJ$14,$BH55,"")</f>
        <v/>
      </c>
      <c r="BK55" s="1" t="n">
        <f aca="false">IF($BC55=BK$14,$BH55,"")</f>
        <v>365</v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4</v>
      </c>
      <c r="C56" s="0" t="n">
        <v>2</v>
      </c>
      <c r="D56" s="0" t="n">
        <v>47</v>
      </c>
      <c r="E56" s="0" t="s">
        <v>104</v>
      </c>
      <c r="F56" s="0" t="n">
        <v>60.122</v>
      </c>
      <c r="G56" s="0" t="n">
        <v>1</v>
      </c>
      <c r="H56" s="0" t="s">
        <v>79</v>
      </c>
      <c r="I56" s="0" t="s">
        <v>105</v>
      </c>
      <c r="J56" s="0" t="n">
        <v>968770517</v>
      </c>
      <c r="K56" s="0" t="s">
        <v>81</v>
      </c>
      <c r="L56" s="0" t="n">
        <v>42893</v>
      </c>
      <c r="M56" s="12" t="n">
        <v>0.531261574074074</v>
      </c>
      <c r="N56" s="13" t="n">
        <v>0.114594907407407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13</v>
      </c>
      <c r="AA56" s="0" t="n">
        <v>1</v>
      </c>
      <c r="AB56" s="0" t="n">
        <v>9</v>
      </c>
      <c r="AF56" s="0" t="n">
        <v>1</v>
      </c>
      <c r="AH56" s="0" t="n">
        <v>0</v>
      </c>
      <c r="AI56" s="0" t="n">
        <v>0</v>
      </c>
      <c r="AJ56" s="0" t="n">
        <v>255140</v>
      </c>
      <c r="AL56" s="0" t="n">
        <v>0</v>
      </c>
      <c r="AM56" s="0" t="n">
        <v>0</v>
      </c>
      <c r="AN56" s="0" t="n">
        <v>8</v>
      </c>
      <c r="AO56" s="0" t="n">
        <v>1294</v>
      </c>
      <c r="AP56" s="0" t="n">
        <v>600</v>
      </c>
      <c r="AQ56" s="0" t="s">
        <v>87</v>
      </c>
      <c r="AR56" s="0" t="s">
        <v>37</v>
      </c>
      <c r="AS56" s="0" t="s">
        <v>88</v>
      </c>
      <c r="BC56" s="0" t="str">
        <f aca="false">$AP56&amp;LEFT($AS56,1)</f>
        <v>600C</v>
      </c>
      <c r="BD56" s="0" t="str">
        <f aca="false">AS56</f>
        <v>Catch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str">
        <f aca="false">IF($BD56="Catch","", IF($AZ56&lt;$BC$11,"",$AZ56))</f>
        <v/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4</v>
      </c>
      <c r="C57" s="0" t="n">
        <v>2</v>
      </c>
      <c r="D57" s="0" t="n">
        <v>47</v>
      </c>
      <c r="E57" s="0" t="s">
        <v>104</v>
      </c>
      <c r="F57" s="0" t="n">
        <v>60.122</v>
      </c>
      <c r="G57" s="0" t="n">
        <v>1</v>
      </c>
      <c r="H57" s="0" t="s">
        <v>79</v>
      </c>
      <c r="I57" s="0" t="s">
        <v>105</v>
      </c>
      <c r="J57" s="0" t="n">
        <v>968770517</v>
      </c>
      <c r="K57" s="0" t="s">
        <v>81</v>
      </c>
      <c r="L57" s="0" t="n">
        <v>42893</v>
      </c>
      <c r="M57" s="12" t="n">
        <v>0.531261574074074</v>
      </c>
      <c r="N57" s="13" t="n">
        <v>0.114594907407407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29</v>
      </c>
      <c r="AA57" s="0" t="n">
        <v>1</v>
      </c>
      <c r="AB57" s="0" t="n">
        <v>10</v>
      </c>
      <c r="AN57" s="0" t="n">
        <v>6</v>
      </c>
      <c r="AO57" s="0" t="n">
        <v>1020</v>
      </c>
      <c r="AP57" s="0" t="n">
        <v>840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-9</v>
      </c>
      <c r="AW57" s="0" t="n">
        <v>9</v>
      </c>
      <c r="AX57" s="0" t="n">
        <v>258849</v>
      </c>
      <c r="AY57" s="0" t="s">
        <v>86</v>
      </c>
      <c r="AZ57" s="0" t="n">
        <v>408</v>
      </c>
      <c r="BA57" s="0" t="n">
        <v>259257</v>
      </c>
      <c r="BC57" s="0" t="str">
        <f aca="false">$AP57&amp;LEFT($AS57,1)</f>
        <v>840T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408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n">
        <f aca="false">IF($BC57=BN$14,$BH57,"")</f>
        <v>408</v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4</v>
      </c>
      <c r="C58" s="0" t="n">
        <v>2</v>
      </c>
      <c r="D58" s="0" t="n">
        <v>47</v>
      </c>
      <c r="E58" s="0" t="s">
        <v>104</v>
      </c>
      <c r="F58" s="0" t="n">
        <v>60.122</v>
      </c>
      <c r="G58" s="0" t="n">
        <v>1</v>
      </c>
      <c r="H58" s="0" t="s">
        <v>79</v>
      </c>
      <c r="I58" s="0" t="s">
        <v>105</v>
      </c>
      <c r="J58" s="0" t="n">
        <v>968770517</v>
      </c>
      <c r="K58" s="0" t="s">
        <v>81</v>
      </c>
      <c r="L58" s="0" t="n">
        <v>42893</v>
      </c>
      <c r="M58" s="12" t="n">
        <v>0.531261574074074</v>
      </c>
      <c r="N58" s="13" t="n">
        <v>0.114594907407407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</v>
      </c>
      <c r="AA58" s="0" t="n">
        <v>1</v>
      </c>
      <c r="AB58" s="0" t="n">
        <v>11</v>
      </c>
      <c r="AN58" s="0" t="n">
        <v>1</v>
      </c>
      <c r="AO58" s="0" t="n">
        <v>1329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1</v>
      </c>
      <c r="AW58" s="0" t="n">
        <v>-1</v>
      </c>
      <c r="AX58" s="0" t="n">
        <v>262608</v>
      </c>
      <c r="AY58" s="0" t="s">
        <v>86</v>
      </c>
      <c r="AZ58" s="0" t="n">
        <v>377</v>
      </c>
      <c r="BA58" s="0" t="n">
        <v>262985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377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377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4</v>
      </c>
      <c r="C59" s="0" t="n">
        <v>2</v>
      </c>
      <c r="D59" s="0" t="n">
        <v>47</v>
      </c>
      <c r="E59" s="0" t="s">
        <v>104</v>
      </c>
      <c r="F59" s="0" t="n">
        <v>60.122</v>
      </c>
      <c r="G59" s="0" t="n">
        <v>1</v>
      </c>
      <c r="H59" s="0" t="s">
        <v>79</v>
      </c>
      <c r="I59" s="0" t="s">
        <v>105</v>
      </c>
      <c r="J59" s="0" t="n">
        <v>968770517</v>
      </c>
      <c r="K59" s="0" t="s">
        <v>81</v>
      </c>
      <c r="L59" s="0" t="n">
        <v>42893</v>
      </c>
      <c r="M59" s="12" t="n">
        <v>0.531261574074074</v>
      </c>
      <c r="N59" s="13" t="n">
        <v>0.114594907407407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4</v>
      </c>
      <c r="AA59" s="0" t="n">
        <v>1</v>
      </c>
      <c r="AB59" s="0" t="n">
        <v>12</v>
      </c>
      <c r="AN59" s="0" t="n">
        <v>4</v>
      </c>
      <c r="AO59" s="0" t="n">
        <v>1341</v>
      </c>
      <c r="AP59" s="0" t="n">
        <v>480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3</v>
      </c>
      <c r="AW59" s="0" t="n">
        <v>-3</v>
      </c>
      <c r="AX59" s="0" t="n">
        <v>266267</v>
      </c>
      <c r="AY59" s="0" t="s">
        <v>86</v>
      </c>
      <c r="AZ59" s="0" t="n">
        <v>346</v>
      </c>
      <c r="BA59" s="0" t="n">
        <v>266613</v>
      </c>
      <c r="BC59" s="0" t="str">
        <f aca="false">$AP59&amp;LEFT($AS59,1)</f>
        <v>480T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346</v>
      </c>
      <c r="BI59" s="1" t="str">
        <f aca="false">IF($BC59=BI$14,$BH59,"")</f>
        <v/>
      </c>
      <c r="BJ59" s="1" t="str">
        <f aca="false">IF($BC59=BJ$14,$BH59,"")</f>
        <v/>
      </c>
      <c r="BK59" s="1" t="n">
        <f aca="false">IF($BC59=BK$14,$BH59,"")</f>
        <v>346</v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4</v>
      </c>
      <c r="C60" s="0" t="n">
        <v>2</v>
      </c>
      <c r="D60" s="0" t="n">
        <v>47</v>
      </c>
      <c r="E60" s="0" t="s">
        <v>104</v>
      </c>
      <c r="F60" s="0" t="n">
        <v>60.122</v>
      </c>
      <c r="G60" s="0" t="n">
        <v>1</v>
      </c>
      <c r="H60" s="0" t="s">
        <v>79</v>
      </c>
      <c r="I60" s="0" t="s">
        <v>105</v>
      </c>
      <c r="J60" s="0" t="n">
        <v>968770517</v>
      </c>
      <c r="K60" s="0" t="s">
        <v>81</v>
      </c>
      <c r="L60" s="0" t="n">
        <v>42893</v>
      </c>
      <c r="M60" s="12" t="n">
        <v>0.531261574074074</v>
      </c>
      <c r="N60" s="13" t="n">
        <v>0.114594907407407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16</v>
      </c>
      <c r="AA60" s="0" t="n">
        <v>1</v>
      </c>
      <c r="AB60" s="0" t="n">
        <v>13</v>
      </c>
      <c r="AN60" s="0" t="n">
        <v>6</v>
      </c>
      <c r="AO60" s="0" t="n">
        <v>1062</v>
      </c>
      <c r="AP60" s="0" t="n">
        <v>840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3</v>
      </c>
      <c r="AW60" s="0" t="n">
        <v>-3</v>
      </c>
      <c r="AX60" s="0" t="n">
        <v>270009</v>
      </c>
      <c r="AY60" s="0" t="s">
        <v>86</v>
      </c>
      <c r="AZ60" s="0" t="n">
        <v>586</v>
      </c>
      <c r="BA60" s="0" t="n">
        <v>270595</v>
      </c>
      <c r="BC60" s="0" t="str">
        <f aca="false">$AP60&amp;LEFT($AS60,1)</f>
        <v>840T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586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n">
        <f aca="false">IF($BC60=BN$14,$BH60,"")</f>
        <v>586</v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4</v>
      </c>
      <c r="C61" s="0" t="n">
        <v>2</v>
      </c>
      <c r="D61" s="0" t="n">
        <v>47</v>
      </c>
      <c r="E61" s="0" t="s">
        <v>104</v>
      </c>
      <c r="F61" s="0" t="n">
        <v>60.122</v>
      </c>
      <c r="G61" s="0" t="n">
        <v>1</v>
      </c>
      <c r="H61" s="0" t="s">
        <v>79</v>
      </c>
      <c r="I61" s="0" t="s">
        <v>105</v>
      </c>
      <c r="J61" s="0" t="n">
        <v>968770517</v>
      </c>
      <c r="K61" s="0" t="s">
        <v>81</v>
      </c>
      <c r="L61" s="0" t="n">
        <v>42893</v>
      </c>
      <c r="M61" s="12" t="n">
        <v>0.531261574074074</v>
      </c>
      <c r="N61" s="13" t="n">
        <v>0.114594907407407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31</v>
      </c>
      <c r="AA61" s="0" t="n">
        <v>1</v>
      </c>
      <c r="AB61" s="0" t="n">
        <v>14</v>
      </c>
      <c r="AN61" s="0" t="n">
        <v>4</v>
      </c>
      <c r="AO61" s="0" t="n">
        <v>1083</v>
      </c>
      <c r="AP61" s="0" t="n">
        <v>480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-4</v>
      </c>
      <c r="AW61" s="0" t="n">
        <v>4</v>
      </c>
      <c r="AX61" s="0" t="n">
        <v>273419</v>
      </c>
      <c r="AY61" s="0" t="s">
        <v>86</v>
      </c>
      <c r="AZ61" s="0" t="n">
        <v>407</v>
      </c>
      <c r="BA61" s="0" t="n">
        <v>273826</v>
      </c>
      <c r="BC61" s="0" t="str">
        <f aca="false">$AP61&amp;LEFT($AS61,1)</f>
        <v>480T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407</v>
      </c>
      <c r="BI61" s="1" t="str">
        <f aca="false">IF($BC61=BI$14,$BH61,"")</f>
        <v/>
      </c>
      <c r="BJ61" s="1" t="str">
        <f aca="false">IF($BC61=BJ$14,$BH61,"")</f>
        <v/>
      </c>
      <c r="BK61" s="1" t="n">
        <f aca="false">IF($BC61=BK$14,$BH61,"")</f>
        <v>407</v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4</v>
      </c>
      <c r="C62" s="0" t="n">
        <v>2</v>
      </c>
      <c r="D62" s="0" t="n">
        <v>47</v>
      </c>
      <c r="E62" s="0" t="s">
        <v>104</v>
      </c>
      <c r="F62" s="0" t="n">
        <v>60.122</v>
      </c>
      <c r="G62" s="0" t="n">
        <v>1</v>
      </c>
      <c r="H62" s="0" t="s">
        <v>79</v>
      </c>
      <c r="I62" s="0" t="s">
        <v>105</v>
      </c>
      <c r="J62" s="0" t="n">
        <v>968770517</v>
      </c>
      <c r="K62" s="0" t="s">
        <v>81</v>
      </c>
      <c r="L62" s="0" t="n">
        <v>42893</v>
      </c>
      <c r="M62" s="12" t="n">
        <v>0.531261574074074</v>
      </c>
      <c r="N62" s="13" t="n">
        <v>0.114594907407407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21</v>
      </c>
      <c r="AA62" s="0" t="n">
        <v>1</v>
      </c>
      <c r="AB62" s="0" t="n">
        <v>15</v>
      </c>
      <c r="AN62" s="0" t="n">
        <v>7</v>
      </c>
      <c r="AO62" s="0" t="n">
        <v>1340</v>
      </c>
      <c r="AP62" s="0" t="n">
        <v>960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-6</v>
      </c>
      <c r="AW62" s="0" t="n">
        <v>6</v>
      </c>
      <c r="AX62" s="0" t="n">
        <v>277561</v>
      </c>
      <c r="AY62" s="0" t="s">
        <v>86</v>
      </c>
      <c r="AZ62" s="0" t="n">
        <v>477</v>
      </c>
      <c r="BA62" s="0" t="n">
        <v>278038</v>
      </c>
      <c r="BC62" s="0" t="str">
        <f aca="false">$AP62&amp;LEFT($AS62,1)</f>
        <v>960T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477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n">
        <f aca="false">IF($BC62=BO$14,$BH62,"")</f>
        <v>477</v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4</v>
      </c>
      <c r="C63" s="0" t="n">
        <v>2</v>
      </c>
      <c r="D63" s="0" t="n">
        <v>47</v>
      </c>
      <c r="E63" s="0" t="s">
        <v>104</v>
      </c>
      <c r="F63" s="0" t="n">
        <v>60.122</v>
      </c>
      <c r="G63" s="0" t="n">
        <v>1</v>
      </c>
      <c r="H63" s="0" t="s">
        <v>79</v>
      </c>
      <c r="I63" s="0" t="s">
        <v>105</v>
      </c>
      <c r="J63" s="0" t="n">
        <v>968770517</v>
      </c>
      <c r="K63" s="0" t="s">
        <v>81</v>
      </c>
      <c r="L63" s="0" t="n">
        <v>42893</v>
      </c>
      <c r="M63" s="12" t="n">
        <v>0.531261574074074</v>
      </c>
      <c r="N63" s="13" t="n">
        <v>0.114594907407407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18</v>
      </c>
      <c r="AA63" s="0" t="n">
        <v>1</v>
      </c>
      <c r="AB63" s="0" t="n">
        <v>16</v>
      </c>
      <c r="AF63" s="0" t="n">
        <v>1</v>
      </c>
      <c r="AH63" s="0" t="n">
        <v>-2</v>
      </c>
      <c r="AI63" s="0" t="n">
        <v>2</v>
      </c>
      <c r="AJ63" s="0" t="n">
        <v>281203</v>
      </c>
      <c r="AL63" s="0" t="n">
        <v>0</v>
      </c>
      <c r="AM63" s="0" t="n">
        <v>0</v>
      </c>
      <c r="AN63" s="0" t="n">
        <v>8</v>
      </c>
      <c r="AO63" s="0" t="n">
        <v>1206</v>
      </c>
      <c r="AP63" s="0" t="n">
        <v>600</v>
      </c>
      <c r="AQ63" s="0" t="s">
        <v>87</v>
      </c>
      <c r="AR63" s="0" t="s">
        <v>37</v>
      </c>
      <c r="AS63" s="0" t="s">
        <v>88</v>
      </c>
      <c r="BC63" s="0" t="str">
        <f aca="false">$AP63&amp;LEFT($AS63,1)</f>
        <v>600C</v>
      </c>
      <c r="BD63" s="0" t="str">
        <f aca="false">AS63</f>
        <v>Catch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str">
        <f aca="false">IF($BD63="Catch","", IF($AZ63&lt;$BC$11,"",$AZ63))</f>
        <v/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4</v>
      </c>
      <c r="C64" s="0" t="n">
        <v>2</v>
      </c>
      <c r="D64" s="0" t="n">
        <v>47</v>
      </c>
      <c r="E64" s="0" t="s">
        <v>104</v>
      </c>
      <c r="F64" s="0" t="n">
        <v>60.122</v>
      </c>
      <c r="G64" s="0" t="n">
        <v>1</v>
      </c>
      <c r="H64" s="0" t="s">
        <v>79</v>
      </c>
      <c r="I64" s="0" t="s">
        <v>105</v>
      </c>
      <c r="J64" s="0" t="n">
        <v>968770517</v>
      </c>
      <c r="K64" s="0" t="s">
        <v>81</v>
      </c>
      <c r="L64" s="0" t="n">
        <v>42893</v>
      </c>
      <c r="M64" s="12" t="n">
        <v>0.531261574074074</v>
      </c>
      <c r="N64" s="13" t="n">
        <v>0.114594907407407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9</v>
      </c>
      <c r="AA64" s="0" t="n">
        <v>1</v>
      </c>
      <c r="AB64" s="0" t="n">
        <v>17</v>
      </c>
      <c r="AN64" s="0" t="n">
        <v>1</v>
      </c>
      <c r="AO64" s="0" t="n">
        <v>1187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-1</v>
      </c>
      <c r="AW64" s="0" t="n">
        <v>1</v>
      </c>
      <c r="AX64" s="0" t="n">
        <v>284829</v>
      </c>
      <c r="AY64" s="0" t="s">
        <v>86</v>
      </c>
      <c r="AZ64" s="0" t="n">
        <v>392</v>
      </c>
      <c r="BA64" s="0" t="n">
        <v>285221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392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392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4</v>
      </c>
      <c r="C65" s="0" t="n">
        <v>2</v>
      </c>
      <c r="D65" s="0" t="n">
        <v>47</v>
      </c>
      <c r="E65" s="0" t="s">
        <v>104</v>
      </c>
      <c r="F65" s="0" t="n">
        <v>60.122</v>
      </c>
      <c r="G65" s="0" t="n">
        <v>1</v>
      </c>
      <c r="H65" s="0" t="s">
        <v>79</v>
      </c>
      <c r="I65" s="0" t="s">
        <v>105</v>
      </c>
      <c r="J65" s="0" t="n">
        <v>968770517</v>
      </c>
      <c r="K65" s="0" t="s">
        <v>81</v>
      </c>
      <c r="L65" s="0" t="n">
        <v>42893</v>
      </c>
      <c r="M65" s="12" t="n">
        <v>0.531261574074074</v>
      </c>
      <c r="N65" s="13" t="n">
        <v>0.114594907407407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26</v>
      </c>
      <c r="AA65" s="0" t="n">
        <v>1</v>
      </c>
      <c r="AB65" s="0" t="n">
        <v>18</v>
      </c>
      <c r="AN65" s="0" t="n">
        <v>1</v>
      </c>
      <c r="AO65" s="0" t="n">
        <v>1436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-1</v>
      </c>
      <c r="AW65" s="0" t="n">
        <v>1</v>
      </c>
      <c r="AX65" s="0" t="n">
        <v>288705</v>
      </c>
      <c r="AY65" s="0" t="s">
        <v>86</v>
      </c>
      <c r="AZ65" s="0" t="n">
        <v>242</v>
      </c>
      <c r="BA65" s="0" t="n">
        <v>288947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242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242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4</v>
      </c>
      <c r="C66" s="0" t="n">
        <v>2</v>
      </c>
      <c r="D66" s="0" t="n">
        <v>47</v>
      </c>
      <c r="E66" s="0" t="s">
        <v>104</v>
      </c>
      <c r="F66" s="0" t="n">
        <v>60.122</v>
      </c>
      <c r="G66" s="0" t="n">
        <v>1</v>
      </c>
      <c r="H66" s="0" t="s">
        <v>79</v>
      </c>
      <c r="I66" s="0" t="s">
        <v>105</v>
      </c>
      <c r="J66" s="0" t="n">
        <v>968770517</v>
      </c>
      <c r="K66" s="0" t="s">
        <v>81</v>
      </c>
      <c r="L66" s="0" t="n">
        <v>42893</v>
      </c>
      <c r="M66" s="12" t="n">
        <v>0.531261574074074</v>
      </c>
      <c r="N66" s="13" t="n">
        <v>0.114594907407407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19</v>
      </c>
      <c r="AA66" s="0" t="n">
        <v>1</v>
      </c>
      <c r="AB66" s="0" t="n">
        <v>19</v>
      </c>
      <c r="AN66" s="0" t="n">
        <v>3</v>
      </c>
      <c r="AO66" s="0" t="n">
        <v>1250</v>
      </c>
      <c r="AP66" s="0" t="n">
        <v>360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-10</v>
      </c>
      <c r="AW66" s="0" t="n">
        <v>10</v>
      </c>
      <c r="AX66" s="0" t="n">
        <v>292164</v>
      </c>
      <c r="AY66" s="0" t="s">
        <v>86</v>
      </c>
      <c r="AZ66" s="0" t="n">
        <v>320</v>
      </c>
      <c r="BA66" s="0" t="n">
        <v>292484</v>
      </c>
      <c r="BC66" s="0" t="str">
        <f aca="false">$AP66&amp;LEFT($AS66,1)</f>
        <v>360T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320</v>
      </c>
      <c r="BI66" s="1" t="str">
        <f aca="false">IF($BC66=BI$14,$BH66,"")</f>
        <v/>
      </c>
      <c r="BJ66" s="1" t="n">
        <f aca="false">IF($BC66=BJ$14,$BH66,"")</f>
        <v>320</v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4</v>
      </c>
      <c r="C67" s="0" t="n">
        <v>2</v>
      </c>
      <c r="D67" s="0" t="n">
        <v>47</v>
      </c>
      <c r="E67" s="0" t="s">
        <v>104</v>
      </c>
      <c r="F67" s="0" t="n">
        <v>60.122</v>
      </c>
      <c r="G67" s="0" t="n">
        <v>1</v>
      </c>
      <c r="H67" s="0" t="s">
        <v>79</v>
      </c>
      <c r="I67" s="0" t="s">
        <v>105</v>
      </c>
      <c r="J67" s="0" t="n">
        <v>968770517</v>
      </c>
      <c r="K67" s="0" t="s">
        <v>81</v>
      </c>
      <c r="L67" s="0" t="n">
        <v>42893</v>
      </c>
      <c r="M67" s="12" t="n">
        <v>0.531261574074074</v>
      </c>
      <c r="N67" s="13" t="n">
        <v>0.114594907407407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30</v>
      </c>
      <c r="AA67" s="0" t="n">
        <v>1</v>
      </c>
      <c r="AB67" s="0" t="n">
        <v>20</v>
      </c>
      <c r="AN67" s="0" t="n">
        <v>1</v>
      </c>
      <c r="AO67" s="0" t="n">
        <v>1230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1</v>
      </c>
      <c r="AW67" s="0" t="n">
        <v>-1</v>
      </c>
      <c r="AX67" s="0" t="n">
        <v>295823</v>
      </c>
      <c r="AY67" s="0" t="s">
        <v>86</v>
      </c>
      <c r="AZ67" s="0" t="n">
        <v>356</v>
      </c>
      <c r="BA67" s="0" t="n">
        <v>296179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356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356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4</v>
      </c>
      <c r="C68" s="0" t="n">
        <v>2</v>
      </c>
      <c r="D68" s="0" t="n">
        <v>47</v>
      </c>
      <c r="E68" s="0" t="s">
        <v>104</v>
      </c>
      <c r="F68" s="0" t="n">
        <v>60.122</v>
      </c>
      <c r="G68" s="0" t="n">
        <v>1</v>
      </c>
      <c r="H68" s="0" t="s">
        <v>79</v>
      </c>
      <c r="I68" s="0" t="s">
        <v>105</v>
      </c>
      <c r="J68" s="0" t="n">
        <v>968770517</v>
      </c>
      <c r="K68" s="0" t="s">
        <v>81</v>
      </c>
      <c r="L68" s="0" t="n">
        <v>42893</v>
      </c>
      <c r="M68" s="12" t="n">
        <v>0.531261574074074</v>
      </c>
      <c r="N68" s="13" t="n">
        <v>0.114594907407407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7</v>
      </c>
      <c r="AA68" s="0" t="n">
        <v>1</v>
      </c>
      <c r="AB68" s="0" t="n">
        <v>21</v>
      </c>
      <c r="AN68" s="0" t="n">
        <v>2</v>
      </c>
      <c r="AO68" s="0" t="n">
        <v>1005</v>
      </c>
      <c r="AP68" s="0" t="n">
        <v>240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-8</v>
      </c>
      <c r="AW68" s="0" t="n">
        <v>8</v>
      </c>
      <c r="AX68" s="0" t="n">
        <v>298917</v>
      </c>
      <c r="AY68" s="0" t="s">
        <v>86</v>
      </c>
      <c r="AZ68" s="0" t="n">
        <v>340</v>
      </c>
      <c r="BA68" s="0" t="n">
        <v>299257</v>
      </c>
      <c r="BC68" s="0" t="str">
        <f aca="false">$AP68&amp;LEFT($AS68,1)</f>
        <v>240T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340</v>
      </c>
      <c r="BI68" s="1" t="n">
        <f aca="false">IF($BC68=BI$14,$BH68,"")</f>
        <v>340</v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4</v>
      </c>
      <c r="C69" s="0" t="n">
        <v>2</v>
      </c>
      <c r="D69" s="0" t="n">
        <v>47</v>
      </c>
      <c r="E69" s="0" t="s">
        <v>104</v>
      </c>
      <c r="F69" s="0" t="n">
        <v>60.122</v>
      </c>
      <c r="G69" s="0" t="n">
        <v>1</v>
      </c>
      <c r="H69" s="0" t="s">
        <v>79</v>
      </c>
      <c r="I69" s="0" t="s">
        <v>105</v>
      </c>
      <c r="J69" s="0" t="n">
        <v>968770517</v>
      </c>
      <c r="K69" s="0" t="s">
        <v>81</v>
      </c>
      <c r="L69" s="0" t="n">
        <v>42893</v>
      </c>
      <c r="M69" s="12" t="n">
        <v>0.531261574074074</v>
      </c>
      <c r="N69" s="13" t="n">
        <v>0.114594907407407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25</v>
      </c>
      <c r="AA69" s="0" t="n">
        <v>1</v>
      </c>
      <c r="AB69" s="0" t="n">
        <v>22</v>
      </c>
      <c r="AN69" s="0" t="n">
        <v>5</v>
      </c>
      <c r="AO69" s="0" t="n">
        <v>1392</v>
      </c>
      <c r="AP69" s="0" t="n">
        <v>720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2</v>
      </c>
      <c r="AW69" s="0" t="n">
        <v>-2</v>
      </c>
      <c r="AX69" s="0" t="n">
        <v>302859</v>
      </c>
      <c r="AY69" s="0" t="s">
        <v>86</v>
      </c>
      <c r="AZ69" s="0" t="n">
        <v>313</v>
      </c>
      <c r="BA69" s="0" t="n">
        <v>303172</v>
      </c>
      <c r="BC69" s="0" t="str">
        <f aca="false">$AP69&amp;LEFT($AS69,1)</f>
        <v>720T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313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n">
        <f aca="false">IF($BC69=BM$14,$BH69,"")</f>
        <v>313</v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4</v>
      </c>
      <c r="C70" s="0" t="n">
        <v>2</v>
      </c>
      <c r="D70" s="0" t="n">
        <v>47</v>
      </c>
      <c r="E70" s="0" t="s">
        <v>104</v>
      </c>
      <c r="F70" s="0" t="n">
        <v>60.122</v>
      </c>
      <c r="G70" s="0" t="n">
        <v>1</v>
      </c>
      <c r="H70" s="0" t="s">
        <v>79</v>
      </c>
      <c r="I70" s="0" t="s">
        <v>105</v>
      </c>
      <c r="J70" s="0" t="n">
        <v>968770517</v>
      </c>
      <c r="K70" s="0" t="s">
        <v>81</v>
      </c>
      <c r="L70" s="0" t="n">
        <v>42893</v>
      </c>
      <c r="M70" s="12" t="n">
        <v>0.531261574074074</v>
      </c>
      <c r="N70" s="13" t="n">
        <v>0.114594907407407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32</v>
      </c>
      <c r="AA70" s="0" t="n">
        <v>1</v>
      </c>
      <c r="AB70" s="0" t="n">
        <v>23</v>
      </c>
      <c r="AN70" s="0" t="n">
        <v>2</v>
      </c>
      <c r="AO70" s="0" t="n">
        <v>1064</v>
      </c>
      <c r="AP70" s="0" t="n">
        <v>240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2</v>
      </c>
      <c r="AW70" s="0" t="n">
        <v>-2</v>
      </c>
      <c r="AX70" s="0" t="n">
        <v>306003</v>
      </c>
      <c r="AY70" s="0" t="s">
        <v>86</v>
      </c>
      <c r="AZ70" s="0" t="n">
        <v>311</v>
      </c>
      <c r="BA70" s="0" t="n">
        <v>306314</v>
      </c>
      <c r="BC70" s="0" t="str">
        <f aca="false">$AP70&amp;LEFT($AS70,1)</f>
        <v>240T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311</v>
      </c>
      <c r="BI70" s="1" t="n">
        <f aca="false">IF($BC70=BI$14,$BH70,"")</f>
        <v>311</v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4</v>
      </c>
      <c r="C71" s="0" t="n">
        <v>2</v>
      </c>
      <c r="D71" s="0" t="n">
        <v>47</v>
      </c>
      <c r="E71" s="0" t="s">
        <v>104</v>
      </c>
      <c r="F71" s="0" t="n">
        <v>60.122</v>
      </c>
      <c r="G71" s="0" t="n">
        <v>1</v>
      </c>
      <c r="H71" s="0" t="s">
        <v>79</v>
      </c>
      <c r="I71" s="0" t="s">
        <v>105</v>
      </c>
      <c r="J71" s="0" t="n">
        <v>968770517</v>
      </c>
      <c r="K71" s="0" t="s">
        <v>81</v>
      </c>
      <c r="L71" s="0" t="n">
        <v>42893</v>
      </c>
      <c r="M71" s="12" t="n">
        <v>0.531261574074074</v>
      </c>
      <c r="N71" s="13" t="n">
        <v>0.114594907407407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14</v>
      </c>
      <c r="AA71" s="0" t="n">
        <v>1</v>
      </c>
      <c r="AB71" s="0" t="n">
        <v>24</v>
      </c>
      <c r="AN71" s="0" t="n">
        <v>6</v>
      </c>
      <c r="AO71" s="0" t="n">
        <v>1123</v>
      </c>
      <c r="AP71" s="0" t="n">
        <v>840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-4</v>
      </c>
      <c r="AW71" s="0" t="n">
        <v>4</v>
      </c>
      <c r="AX71" s="0" t="n">
        <v>309812</v>
      </c>
      <c r="AY71" s="0" t="s">
        <v>86</v>
      </c>
      <c r="AZ71" s="0" t="n">
        <v>469</v>
      </c>
      <c r="BA71" s="0" t="n">
        <v>310281</v>
      </c>
      <c r="BC71" s="0" t="str">
        <f aca="false">$AP71&amp;LEFT($AS71,1)</f>
        <v>840T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469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n">
        <f aca="false">IF($BC71=BN$14,$BH71,"")</f>
        <v>469</v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4</v>
      </c>
      <c r="C72" s="0" t="n">
        <v>2</v>
      </c>
      <c r="D72" s="0" t="n">
        <v>47</v>
      </c>
      <c r="E72" s="0" t="s">
        <v>104</v>
      </c>
      <c r="F72" s="0" t="n">
        <v>60.122</v>
      </c>
      <c r="G72" s="0" t="n">
        <v>1</v>
      </c>
      <c r="H72" s="0" t="s">
        <v>79</v>
      </c>
      <c r="I72" s="0" t="s">
        <v>105</v>
      </c>
      <c r="J72" s="0" t="n">
        <v>968770517</v>
      </c>
      <c r="K72" s="0" t="s">
        <v>81</v>
      </c>
      <c r="L72" s="0" t="n">
        <v>42893</v>
      </c>
      <c r="M72" s="12" t="n">
        <v>0.531261574074074</v>
      </c>
      <c r="N72" s="13" t="n">
        <v>0.114594907407407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17</v>
      </c>
      <c r="AA72" s="0" t="n">
        <v>1</v>
      </c>
      <c r="AB72" s="0" t="n">
        <v>25</v>
      </c>
      <c r="AN72" s="0" t="n">
        <v>1</v>
      </c>
      <c r="AO72" s="0" t="n">
        <v>1361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5</v>
      </c>
      <c r="AW72" s="0" t="n">
        <v>-5</v>
      </c>
      <c r="AX72" s="0" t="n">
        <v>313604</v>
      </c>
      <c r="AY72" s="0" t="s">
        <v>86</v>
      </c>
      <c r="AZ72" s="0" t="n">
        <v>285</v>
      </c>
      <c r="BA72" s="0" t="n">
        <v>313889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285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285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4</v>
      </c>
      <c r="C73" s="0" t="n">
        <v>2</v>
      </c>
      <c r="D73" s="0" t="n">
        <v>47</v>
      </c>
      <c r="E73" s="0" t="s">
        <v>104</v>
      </c>
      <c r="F73" s="0" t="n">
        <v>60.122</v>
      </c>
      <c r="G73" s="0" t="n">
        <v>1</v>
      </c>
      <c r="H73" s="0" t="s">
        <v>79</v>
      </c>
      <c r="I73" s="0" t="s">
        <v>105</v>
      </c>
      <c r="J73" s="0" t="n">
        <v>968770517</v>
      </c>
      <c r="K73" s="0" t="s">
        <v>81</v>
      </c>
      <c r="L73" s="0" t="n">
        <v>42893</v>
      </c>
      <c r="M73" s="12" t="n">
        <v>0.531261574074074</v>
      </c>
      <c r="N73" s="13" t="n">
        <v>0.114594907407407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24</v>
      </c>
      <c r="AA73" s="0" t="n">
        <v>1</v>
      </c>
      <c r="AB73" s="0" t="n">
        <v>26</v>
      </c>
      <c r="AN73" s="0" t="n">
        <v>1</v>
      </c>
      <c r="AO73" s="0" t="n">
        <v>1412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-2</v>
      </c>
      <c r="AW73" s="0" t="n">
        <v>2</v>
      </c>
      <c r="AX73" s="0" t="n">
        <v>317463</v>
      </c>
      <c r="AY73" s="0" t="s">
        <v>86</v>
      </c>
      <c r="AZ73" s="0" t="n">
        <v>387</v>
      </c>
      <c r="BA73" s="0" t="n">
        <v>317850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387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387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4</v>
      </c>
      <c r="C74" s="0" t="n">
        <v>2</v>
      </c>
      <c r="D74" s="0" t="n">
        <v>47</v>
      </c>
      <c r="E74" s="0" t="s">
        <v>104</v>
      </c>
      <c r="F74" s="0" t="n">
        <v>60.122</v>
      </c>
      <c r="G74" s="0" t="n">
        <v>1</v>
      </c>
      <c r="H74" s="0" t="s">
        <v>79</v>
      </c>
      <c r="I74" s="0" t="s">
        <v>105</v>
      </c>
      <c r="J74" s="0" t="n">
        <v>968770517</v>
      </c>
      <c r="K74" s="0" t="s">
        <v>81</v>
      </c>
      <c r="L74" s="0" t="n">
        <v>42893</v>
      </c>
      <c r="M74" s="12" t="n">
        <v>0.531261574074074</v>
      </c>
      <c r="N74" s="13" t="n">
        <v>0.114594907407407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5</v>
      </c>
      <c r="AA74" s="0" t="n">
        <v>1</v>
      </c>
      <c r="AB74" s="0" t="n">
        <v>27</v>
      </c>
      <c r="AN74" s="0" t="n">
        <v>1</v>
      </c>
      <c r="AO74" s="0" t="n">
        <v>1056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1</v>
      </c>
      <c r="AW74" s="0" t="n">
        <v>-1</v>
      </c>
      <c r="AX74" s="0" t="n">
        <v>320956</v>
      </c>
      <c r="AY74" s="0" t="s">
        <v>86</v>
      </c>
      <c r="AZ74" s="0" t="n">
        <v>268</v>
      </c>
      <c r="BA74" s="0" t="n">
        <v>321224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268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268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4</v>
      </c>
      <c r="C75" s="0" t="n">
        <v>2</v>
      </c>
      <c r="D75" s="0" t="n">
        <v>47</v>
      </c>
      <c r="E75" s="0" t="s">
        <v>104</v>
      </c>
      <c r="F75" s="0" t="n">
        <v>60.122</v>
      </c>
      <c r="G75" s="0" t="n">
        <v>1</v>
      </c>
      <c r="H75" s="0" t="s">
        <v>79</v>
      </c>
      <c r="I75" s="0" t="s">
        <v>105</v>
      </c>
      <c r="J75" s="0" t="n">
        <v>968770517</v>
      </c>
      <c r="K75" s="0" t="s">
        <v>81</v>
      </c>
      <c r="L75" s="0" t="n">
        <v>42893</v>
      </c>
      <c r="M75" s="12" t="n">
        <v>0.531261574074074</v>
      </c>
      <c r="N75" s="13" t="n">
        <v>0.114594907407407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6</v>
      </c>
      <c r="AA75" s="0" t="n">
        <v>1</v>
      </c>
      <c r="AB75" s="0" t="n">
        <v>28</v>
      </c>
      <c r="AN75" s="0" t="n">
        <v>1</v>
      </c>
      <c r="AO75" s="0" t="n">
        <v>1035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0</v>
      </c>
      <c r="AW75" s="0" t="n">
        <v>0</v>
      </c>
      <c r="AX75" s="0" t="n">
        <v>324432</v>
      </c>
      <c r="AY75" s="0" t="s">
        <v>86</v>
      </c>
      <c r="AZ75" s="0" t="n">
        <v>405</v>
      </c>
      <c r="BA75" s="0" t="n">
        <v>324837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405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405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4</v>
      </c>
      <c r="C76" s="0" t="n">
        <v>2</v>
      </c>
      <c r="D76" s="0" t="n">
        <v>47</v>
      </c>
      <c r="E76" s="0" t="s">
        <v>104</v>
      </c>
      <c r="F76" s="0" t="n">
        <v>60.122</v>
      </c>
      <c r="G76" s="0" t="n">
        <v>1</v>
      </c>
      <c r="H76" s="0" t="s">
        <v>79</v>
      </c>
      <c r="I76" s="0" t="s">
        <v>105</v>
      </c>
      <c r="J76" s="0" t="n">
        <v>968770517</v>
      </c>
      <c r="K76" s="0" t="s">
        <v>81</v>
      </c>
      <c r="L76" s="0" t="n">
        <v>42893</v>
      </c>
      <c r="M76" s="12" t="n">
        <v>0.531261574074074</v>
      </c>
      <c r="N76" s="13" t="n">
        <v>0.114594907407407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11</v>
      </c>
      <c r="AA76" s="0" t="n">
        <v>1</v>
      </c>
      <c r="AB76" s="0" t="n">
        <v>29</v>
      </c>
      <c r="AN76" s="0" t="n">
        <v>1</v>
      </c>
      <c r="AO76" s="0" t="n">
        <v>1222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3</v>
      </c>
      <c r="AW76" s="0" t="n">
        <v>-3</v>
      </c>
      <c r="AX76" s="0" t="n">
        <v>328091</v>
      </c>
      <c r="AY76" s="0" t="s">
        <v>86</v>
      </c>
      <c r="AZ76" s="0" t="n">
        <v>280</v>
      </c>
      <c r="BA76" s="0" t="n">
        <v>328371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280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280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4</v>
      </c>
      <c r="C77" s="0" t="n">
        <v>2</v>
      </c>
      <c r="D77" s="0" t="n">
        <v>47</v>
      </c>
      <c r="E77" s="0" t="s">
        <v>104</v>
      </c>
      <c r="F77" s="0" t="n">
        <v>60.122</v>
      </c>
      <c r="G77" s="0" t="n">
        <v>1</v>
      </c>
      <c r="H77" s="0" t="s">
        <v>79</v>
      </c>
      <c r="I77" s="0" t="s">
        <v>105</v>
      </c>
      <c r="J77" s="0" t="n">
        <v>968770517</v>
      </c>
      <c r="K77" s="0" t="s">
        <v>81</v>
      </c>
      <c r="L77" s="0" t="n">
        <v>42893</v>
      </c>
      <c r="M77" s="12" t="n">
        <v>0.531261574074074</v>
      </c>
      <c r="N77" s="13" t="n">
        <v>0.114594907407407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8</v>
      </c>
      <c r="AA77" s="0" t="n">
        <v>1</v>
      </c>
      <c r="AB77" s="0" t="n">
        <v>30</v>
      </c>
      <c r="AN77" s="0" t="n">
        <v>1</v>
      </c>
      <c r="AO77" s="0" t="n">
        <v>1222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5</v>
      </c>
      <c r="AW77" s="0" t="n">
        <v>-5</v>
      </c>
      <c r="AX77" s="0" t="n">
        <v>331751</v>
      </c>
      <c r="AY77" s="0" t="s">
        <v>86</v>
      </c>
      <c r="AZ77" s="0" t="n">
        <v>247</v>
      </c>
      <c r="BA77" s="0" t="n">
        <v>331998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247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247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4</v>
      </c>
      <c r="C78" s="0" t="n">
        <v>2</v>
      </c>
      <c r="D78" s="0" t="n">
        <v>47</v>
      </c>
      <c r="E78" s="0" t="s">
        <v>104</v>
      </c>
      <c r="F78" s="0" t="n">
        <v>60.122</v>
      </c>
      <c r="G78" s="0" t="n">
        <v>1</v>
      </c>
      <c r="H78" s="0" t="s">
        <v>79</v>
      </c>
      <c r="I78" s="0" t="s">
        <v>105</v>
      </c>
      <c r="J78" s="0" t="n">
        <v>968770517</v>
      </c>
      <c r="K78" s="0" t="s">
        <v>81</v>
      </c>
      <c r="L78" s="0" t="n">
        <v>42893</v>
      </c>
      <c r="M78" s="12" t="n">
        <v>0.531261574074074</v>
      </c>
      <c r="N78" s="13" t="n">
        <v>0.114594907407407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15</v>
      </c>
      <c r="AA78" s="0" t="n">
        <v>1</v>
      </c>
      <c r="AB78" s="0" t="n">
        <v>31</v>
      </c>
      <c r="AN78" s="0" t="n">
        <v>1</v>
      </c>
      <c r="AO78" s="0" t="n">
        <v>1414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1</v>
      </c>
      <c r="AW78" s="0" t="n">
        <v>-1</v>
      </c>
      <c r="AX78" s="0" t="n">
        <v>335609</v>
      </c>
      <c r="AY78" s="0" t="s">
        <v>86</v>
      </c>
      <c r="AZ78" s="0" t="n">
        <v>295</v>
      </c>
      <c r="BA78" s="0" t="n">
        <v>335904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295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295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4</v>
      </c>
      <c r="C79" s="0" t="n">
        <v>2</v>
      </c>
      <c r="D79" s="0" t="n">
        <v>47</v>
      </c>
      <c r="E79" s="0" t="s">
        <v>104</v>
      </c>
      <c r="F79" s="0" t="n">
        <v>60.122</v>
      </c>
      <c r="G79" s="0" t="n">
        <v>1</v>
      </c>
      <c r="H79" s="0" t="s">
        <v>79</v>
      </c>
      <c r="I79" s="0" t="s">
        <v>105</v>
      </c>
      <c r="J79" s="0" t="n">
        <v>968770517</v>
      </c>
      <c r="K79" s="0" t="s">
        <v>81</v>
      </c>
      <c r="L79" s="0" t="n">
        <v>42893</v>
      </c>
      <c r="M79" s="12" t="n">
        <v>0.531261574074074</v>
      </c>
      <c r="N79" s="13" t="n">
        <v>0.114594907407407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20</v>
      </c>
      <c r="AA79" s="0" t="n">
        <v>1</v>
      </c>
      <c r="AB79" s="0" t="n">
        <v>32</v>
      </c>
      <c r="AN79" s="0" t="n">
        <v>2</v>
      </c>
      <c r="AO79" s="0" t="n">
        <v>1096</v>
      </c>
      <c r="AP79" s="0" t="n">
        <v>240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0</v>
      </c>
      <c r="AW79" s="0" t="n">
        <v>0</v>
      </c>
      <c r="AX79" s="0" t="n">
        <v>338786</v>
      </c>
      <c r="AY79" s="0" t="s">
        <v>86</v>
      </c>
      <c r="AZ79" s="0" t="n">
        <v>433</v>
      </c>
      <c r="BA79" s="0" t="n">
        <v>339219</v>
      </c>
      <c r="BC79" s="0" t="str">
        <f aca="false">$AP79&amp;LEFT($AS79,1)</f>
        <v>240T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433</v>
      </c>
      <c r="BI79" s="1" t="n">
        <f aca="false">IF($BC79=BI$14,$BH79,"")</f>
        <v>433</v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4</v>
      </c>
      <c r="C80" s="0" t="n">
        <v>2</v>
      </c>
      <c r="D80" s="0" t="n">
        <v>47</v>
      </c>
      <c r="E80" s="0" t="s">
        <v>104</v>
      </c>
      <c r="F80" s="0" t="n">
        <v>60.122</v>
      </c>
      <c r="G80" s="0" t="n">
        <v>1</v>
      </c>
      <c r="H80" s="0" t="s">
        <v>79</v>
      </c>
      <c r="I80" s="0" t="s">
        <v>105</v>
      </c>
      <c r="J80" s="0" t="n">
        <v>968770517</v>
      </c>
      <c r="K80" s="0" t="s">
        <v>81</v>
      </c>
      <c r="L80" s="0" t="n">
        <v>42893</v>
      </c>
      <c r="M80" s="12" t="n">
        <v>0.531261574074074</v>
      </c>
      <c r="N80" s="13" t="n">
        <v>0.114594907407407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27</v>
      </c>
      <c r="AA80" s="0" t="n">
        <v>1</v>
      </c>
      <c r="AB80" s="0" t="n">
        <v>33</v>
      </c>
      <c r="AN80" s="0" t="n">
        <v>5</v>
      </c>
      <c r="AO80" s="0" t="n">
        <v>1441</v>
      </c>
      <c r="AP80" s="0" t="n">
        <v>720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-8</v>
      </c>
      <c r="AW80" s="0" t="n">
        <v>8</v>
      </c>
      <c r="AX80" s="0" t="n">
        <v>342795</v>
      </c>
      <c r="AY80" s="0" t="s">
        <v>86</v>
      </c>
      <c r="AZ80" s="0" t="n">
        <v>261</v>
      </c>
      <c r="BA80" s="0" t="n">
        <v>343056</v>
      </c>
      <c r="BC80" s="0" t="str">
        <f aca="false">$AP80&amp;LEFT($AS80,1)</f>
        <v>720T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261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n">
        <f aca="false">IF($BC80=BM$14,$BH80,"")</f>
        <v>261</v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4</v>
      </c>
      <c r="C81" s="0" t="n">
        <v>2</v>
      </c>
      <c r="D81" s="0" t="n">
        <v>47</v>
      </c>
      <c r="E81" s="0" t="s">
        <v>104</v>
      </c>
      <c r="F81" s="0" t="n">
        <v>60.122</v>
      </c>
      <c r="G81" s="0" t="n">
        <v>1</v>
      </c>
      <c r="H81" s="0" t="s">
        <v>79</v>
      </c>
      <c r="I81" s="0" t="s">
        <v>105</v>
      </c>
      <c r="J81" s="0" t="n">
        <v>968770517</v>
      </c>
      <c r="K81" s="0" t="s">
        <v>81</v>
      </c>
      <c r="L81" s="0" t="n">
        <v>42893</v>
      </c>
      <c r="M81" s="12" t="n">
        <v>0.531261574074074</v>
      </c>
      <c r="N81" s="13" t="n">
        <v>0.114594907407407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17</v>
      </c>
      <c r="AD81" s="0" t="n">
        <v>1</v>
      </c>
      <c r="AE81" s="0" t="n">
        <v>1</v>
      </c>
      <c r="AN81" s="0" t="n">
        <v>1</v>
      </c>
      <c r="AO81" s="0" t="n">
        <v>1150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-3</v>
      </c>
      <c r="AW81" s="0" t="n">
        <v>3</v>
      </c>
      <c r="AX81" s="0" t="n">
        <v>347984</v>
      </c>
      <c r="AY81" s="0" t="s">
        <v>86</v>
      </c>
      <c r="AZ81" s="0" t="n">
        <v>308</v>
      </c>
      <c r="BA81" s="0" t="n">
        <v>348292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308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308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4</v>
      </c>
      <c r="C82" s="0" t="n">
        <v>2</v>
      </c>
      <c r="D82" s="0" t="n">
        <v>47</v>
      </c>
      <c r="E82" s="0" t="s">
        <v>104</v>
      </c>
      <c r="F82" s="0" t="n">
        <v>60.122</v>
      </c>
      <c r="G82" s="0" t="n">
        <v>1</v>
      </c>
      <c r="H82" s="0" t="s">
        <v>79</v>
      </c>
      <c r="I82" s="0" t="s">
        <v>105</v>
      </c>
      <c r="J82" s="0" t="n">
        <v>968770517</v>
      </c>
      <c r="K82" s="0" t="s">
        <v>81</v>
      </c>
      <c r="L82" s="0" t="n">
        <v>42893</v>
      </c>
      <c r="M82" s="12" t="n">
        <v>0.531261574074074</v>
      </c>
      <c r="N82" s="13" t="n">
        <v>0.114594907407407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</v>
      </c>
      <c r="AD82" s="0" t="n">
        <v>1</v>
      </c>
      <c r="AE82" s="0" t="n">
        <v>2</v>
      </c>
      <c r="AN82" s="0" t="n">
        <v>3</v>
      </c>
      <c r="AO82" s="0" t="n">
        <v>1234</v>
      </c>
      <c r="AP82" s="0" t="n">
        <v>360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5</v>
      </c>
      <c r="AW82" s="0" t="n">
        <v>-5</v>
      </c>
      <c r="AX82" s="0" t="n">
        <v>351410</v>
      </c>
      <c r="AY82" s="0" t="s">
        <v>86</v>
      </c>
      <c r="AZ82" s="0" t="n">
        <v>415</v>
      </c>
      <c r="BA82" s="0" t="n">
        <v>351825</v>
      </c>
      <c r="BC82" s="0" t="str">
        <f aca="false">$AP82&amp;LEFT($AS82,1)</f>
        <v>360T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415</v>
      </c>
      <c r="BI82" s="1" t="str">
        <f aca="false">IF($BC82=BI$14,$BH82,"")</f>
        <v/>
      </c>
      <c r="BJ82" s="1" t="n">
        <f aca="false">IF($BC82=BJ$14,$BH82,"")</f>
        <v>415</v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4</v>
      </c>
      <c r="C83" s="0" t="n">
        <v>2</v>
      </c>
      <c r="D83" s="0" t="n">
        <v>47</v>
      </c>
      <c r="E83" s="0" t="s">
        <v>104</v>
      </c>
      <c r="F83" s="0" t="n">
        <v>60.122</v>
      </c>
      <c r="G83" s="0" t="n">
        <v>1</v>
      </c>
      <c r="H83" s="0" t="s">
        <v>79</v>
      </c>
      <c r="I83" s="0" t="s">
        <v>105</v>
      </c>
      <c r="J83" s="0" t="n">
        <v>968770517</v>
      </c>
      <c r="K83" s="0" t="s">
        <v>81</v>
      </c>
      <c r="L83" s="0" t="n">
        <v>42893</v>
      </c>
      <c r="M83" s="12" t="n">
        <v>0.531261574074074</v>
      </c>
      <c r="N83" s="13" t="n">
        <v>0.114594907407407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20</v>
      </c>
      <c r="AD83" s="0" t="n">
        <v>1</v>
      </c>
      <c r="AE83" s="0" t="n">
        <v>3</v>
      </c>
      <c r="AN83" s="0" t="n">
        <v>3</v>
      </c>
      <c r="AO83" s="0" t="n">
        <v>1038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-1</v>
      </c>
      <c r="AW83" s="0" t="n">
        <v>1</v>
      </c>
      <c r="AX83" s="0" t="n">
        <v>354654</v>
      </c>
      <c r="AY83" s="0" t="s">
        <v>86</v>
      </c>
      <c r="AZ83" s="0" t="n">
        <v>344</v>
      </c>
      <c r="BA83" s="0" t="n">
        <v>354998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344</v>
      </c>
      <c r="BI83" s="1" t="str">
        <f aca="false">IF($BC83=BI$14,$BH83,"")</f>
        <v/>
      </c>
      <c r="BJ83" s="1" t="n">
        <f aca="false">IF($BC83=BJ$14,$BH83,"")</f>
        <v>344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4</v>
      </c>
      <c r="C84" s="0" t="n">
        <v>2</v>
      </c>
      <c r="D84" s="0" t="n">
        <v>47</v>
      </c>
      <c r="E84" s="0" t="s">
        <v>104</v>
      </c>
      <c r="F84" s="0" t="n">
        <v>60.122</v>
      </c>
      <c r="G84" s="0" t="n">
        <v>1</v>
      </c>
      <c r="H84" s="0" t="s">
        <v>79</v>
      </c>
      <c r="I84" s="0" t="s">
        <v>105</v>
      </c>
      <c r="J84" s="0" t="n">
        <v>968770517</v>
      </c>
      <c r="K84" s="0" t="s">
        <v>81</v>
      </c>
      <c r="L84" s="0" t="n">
        <v>42893</v>
      </c>
      <c r="M84" s="12" t="n">
        <v>0.531261574074074</v>
      </c>
      <c r="N84" s="13" t="n">
        <v>0.114594907407407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33</v>
      </c>
      <c r="AD84" s="0" t="n">
        <v>1</v>
      </c>
      <c r="AE84" s="0" t="n">
        <v>4</v>
      </c>
      <c r="AN84" s="0" t="n">
        <v>2</v>
      </c>
      <c r="AO84" s="0" t="n">
        <v>1081</v>
      </c>
      <c r="AP84" s="0" t="n">
        <v>240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0</v>
      </c>
      <c r="AW84" s="0" t="n">
        <v>0</v>
      </c>
      <c r="AX84" s="0" t="n">
        <v>357814</v>
      </c>
      <c r="AY84" s="0" t="s">
        <v>86</v>
      </c>
      <c r="AZ84" s="0" t="n">
        <v>334</v>
      </c>
      <c r="BA84" s="0" t="n">
        <v>358148</v>
      </c>
      <c r="BC84" s="0" t="str">
        <f aca="false">$AP84&amp;LEFT($AS84,1)</f>
        <v>240T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334</v>
      </c>
      <c r="BI84" s="1" t="n">
        <f aca="false">IF($BC84=BI$14,$BH84,"")</f>
        <v>334</v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4</v>
      </c>
      <c r="C85" s="0" t="n">
        <v>2</v>
      </c>
      <c r="D85" s="0" t="n">
        <v>47</v>
      </c>
      <c r="E85" s="0" t="s">
        <v>104</v>
      </c>
      <c r="F85" s="0" t="n">
        <v>60.122</v>
      </c>
      <c r="G85" s="0" t="n">
        <v>1</v>
      </c>
      <c r="H85" s="0" t="s">
        <v>79</v>
      </c>
      <c r="I85" s="0" t="s">
        <v>105</v>
      </c>
      <c r="J85" s="0" t="n">
        <v>968770517</v>
      </c>
      <c r="K85" s="0" t="s">
        <v>81</v>
      </c>
      <c r="L85" s="0" t="n">
        <v>42893</v>
      </c>
      <c r="M85" s="12" t="n">
        <v>0.531261574074074</v>
      </c>
      <c r="N85" s="13" t="n">
        <v>0.114594907407407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13</v>
      </c>
      <c r="AD85" s="0" t="n">
        <v>1</v>
      </c>
      <c r="AE85" s="0" t="n">
        <v>5</v>
      </c>
      <c r="AN85" s="0" t="n">
        <v>1</v>
      </c>
      <c r="AO85" s="0" t="n">
        <v>1393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-9</v>
      </c>
      <c r="AW85" s="0" t="n">
        <v>9</v>
      </c>
      <c r="AX85" s="0" t="n">
        <v>361656</v>
      </c>
      <c r="AY85" s="0" t="s">
        <v>86</v>
      </c>
      <c r="AZ85" s="0" t="n">
        <v>493</v>
      </c>
      <c r="BA85" s="0" t="n">
        <v>362149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493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493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4</v>
      </c>
      <c r="C86" s="0" t="n">
        <v>2</v>
      </c>
      <c r="D86" s="0" t="n">
        <v>47</v>
      </c>
      <c r="E86" s="0" t="s">
        <v>104</v>
      </c>
      <c r="F86" s="0" t="n">
        <v>60.122</v>
      </c>
      <c r="G86" s="0" t="n">
        <v>1</v>
      </c>
      <c r="H86" s="0" t="s">
        <v>79</v>
      </c>
      <c r="I86" s="0" t="s">
        <v>105</v>
      </c>
      <c r="J86" s="0" t="n">
        <v>968770517</v>
      </c>
      <c r="K86" s="0" t="s">
        <v>81</v>
      </c>
      <c r="L86" s="0" t="n">
        <v>42893</v>
      </c>
      <c r="M86" s="12" t="n">
        <v>0.531261574074074</v>
      </c>
      <c r="N86" s="13" t="n">
        <v>0.114594907407407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12</v>
      </c>
      <c r="AD86" s="0" t="n">
        <v>1</v>
      </c>
      <c r="AE86" s="0" t="n">
        <v>6</v>
      </c>
      <c r="AN86" s="0" t="n">
        <v>1</v>
      </c>
      <c r="AO86" s="0" t="n">
        <v>1059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-3</v>
      </c>
      <c r="AW86" s="0" t="n">
        <v>3</v>
      </c>
      <c r="AX86" s="0" t="n">
        <v>365149</v>
      </c>
      <c r="AY86" s="0" t="s">
        <v>86</v>
      </c>
      <c r="AZ86" s="0" t="n">
        <v>323</v>
      </c>
      <c r="BA86" s="0" t="n">
        <v>365472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323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323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4</v>
      </c>
      <c r="C87" s="0" t="n">
        <v>2</v>
      </c>
      <c r="D87" s="0" t="n">
        <v>47</v>
      </c>
      <c r="E87" s="0" t="s">
        <v>104</v>
      </c>
      <c r="F87" s="0" t="n">
        <v>60.122</v>
      </c>
      <c r="G87" s="0" t="n">
        <v>1</v>
      </c>
      <c r="H87" s="0" t="s">
        <v>79</v>
      </c>
      <c r="I87" s="0" t="s">
        <v>105</v>
      </c>
      <c r="J87" s="0" t="n">
        <v>968770517</v>
      </c>
      <c r="K87" s="0" t="s">
        <v>81</v>
      </c>
      <c r="L87" s="0" t="n">
        <v>42893</v>
      </c>
      <c r="M87" s="12" t="n">
        <v>0.531261574074074</v>
      </c>
      <c r="N87" s="13" t="n">
        <v>0.114594907407407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29</v>
      </c>
      <c r="AD87" s="0" t="n">
        <v>1</v>
      </c>
      <c r="AE87" s="0" t="n">
        <v>7</v>
      </c>
      <c r="AN87" s="0" t="n">
        <v>1</v>
      </c>
      <c r="AO87" s="0" t="n">
        <v>1345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-10</v>
      </c>
      <c r="AW87" s="0" t="n">
        <v>10</v>
      </c>
      <c r="AX87" s="0" t="n">
        <v>368941</v>
      </c>
      <c r="AY87" s="0" t="s">
        <v>86</v>
      </c>
      <c r="AZ87" s="0" t="n">
        <v>464</v>
      </c>
      <c r="BA87" s="0" t="n">
        <v>369405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464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464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4</v>
      </c>
      <c r="C88" s="0" t="n">
        <v>2</v>
      </c>
      <c r="D88" s="0" t="n">
        <v>47</v>
      </c>
      <c r="E88" s="0" t="s">
        <v>104</v>
      </c>
      <c r="F88" s="0" t="n">
        <v>60.122</v>
      </c>
      <c r="G88" s="0" t="n">
        <v>1</v>
      </c>
      <c r="H88" s="0" t="s">
        <v>79</v>
      </c>
      <c r="I88" s="0" t="s">
        <v>105</v>
      </c>
      <c r="J88" s="0" t="n">
        <v>968770517</v>
      </c>
      <c r="K88" s="0" t="s">
        <v>81</v>
      </c>
      <c r="L88" s="0" t="n">
        <v>42893</v>
      </c>
      <c r="M88" s="12" t="n">
        <v>0.531261574074074</v>
      </c>
      <c r="N88" s="13" t="n">
        <v>0.114594907407407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5</v>
      </c>
      <c r="AD88" s="0" t="n">
        <v>1</v>
      </c>
      <c r="AE88" s="0" t="n">
        <v>8</v>
      </c>
      <c r="AN88" s="0" t="n">
        <v>6</v>
      </c>
      <c r="AO88" s="0" t="n">
        <v>1468</v>
      </c>
      <c r="AP88" s="0" t="n">
        <v>840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-4</v>
      </c>
      <c r="AW88" s="0" t="n">
        <v>4</v>
      </c>
      <c r="AX88" s="0" t="n">
        <v>373083</v>
      </c>
      <c r="AY88" s="0" t="s">
        <v>86</v>
      </c>
      <c r="AZ88" s="0" t="n">
        <v>408</v>
      </c>
      <c r="BA88" s="0" t="n">
        <v>373491</v>
      </c>
      <c r="BC88" s="0" t="str">
        <f aca="false">$AP88&amp;LEFT($AS88,1)</f>
        <v>840T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408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n">
        <f aca="false">IF($BC88=BN$14,$BH88,"")</f>
        <v>408</v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4</v>
      </c>
      <c r="C89" s="0" t="n">
        <v>2</v>
      </c>
      <c r="D89" s="0" t="n">
        <v>47</v>
      </c>
      <c r="E89" s="0" t="s">
        <v>104</v>
      </c>
      <c r="F89" s="0" t="n">
        <v>60.122</v>
      </c>
      <c r="G89" s="0" t="n">
        <v>1</v>
      </c>
      <c r="H89" s="0" t="s">
        <v>79</v>
      </c>
      <c r="I89" s="0" t="s">
        <v>105</v>
      </c>
      <c r="J89" s="0" t="n">
        <v>968770517</v>
      </c>
      <c r="K89" s="0" t="s">
        <v>81</v>
      </c>
      <c r="L89" s="0" t="n">
        <v>42893</v>
      </c>
      <c r="M89" s="12" t="n">
        <v>0.531261574074074</v>
      </c>
      <c r="N89" s="13" t="n">
        <v>0.114594907407407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4</v>
      </c>
      <c r="AD89" s="0" t="n">
        <v>1</v>
      </c>
      <c r="AE89" s="0" t="n">
        <v>9</v>
      </c>
      <c r="AN89" s="0" t="n">
        <v>7</v>
      </c>
      <c r="AO89" s="0" t="n">
        <v>1095</v>
      </c>
      <c r="AP89" s="0" t="n">
        <v>960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-1</v>
      </c>
      <c r="AW89" s="0" t="n">
        <v>1</v>
      </c>
      <c r="AX89" s="0" t="n">
        <v>376975</v>
      </c>
      <c r="AY89" s="0" t="s">
        <v>86</v>
      </c>
      <c r="AZ89" s="0" t="n">
        <v>501</v>
      </c>
      <c r="BA89" s="0" t="n">
        <v>377476</v>
      </c>
      <c r="BC89" s="0" t="str">
        <f aca="false">$AP89&amp;LEFT($AS89,1)</f>
        <v>960T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501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n">
        <f aca="false">IF($BC89=BO$14,$BH89,"")</f>
        <v>501</v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4</v>
      </c>
      <c r="C90" s="0" t="n">
        <v>2</v>
      </c>
      <c r="D90" s="0" t="n">
        <v>47</v>
      </c>
      <c r="E90" s="0" t="s">
        <v>104</v>
      </c>
      <c r="F90" s="0" t="n">
        <v>60.122</v>
      </c>
      <c r="G90" s="0" t="n">
        <v>1</v>
      </c>
      <c r="H90" s="0" t="s">
        <v>79</v>
      </c>
      <c r="I90" s="0" t="s">
        <v>105</v>
      </c>
      <c r="J90" s="0" t="n">
        <v>968770517</v>
      </c>
      <c r="K90" s="0" t="s">
        <v>81</v>
      </c>
      <c r="L90" s="0" t="n">
        <v>42893</v>
      </c>
      <c r="M90" s="12" t="n">
        <v>0.531261574074074</v>
      </c>
      <c r="N90" s="13" t="n">
        <v>0.114594907407407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8</v>
      </c>
      <c r="AD90" s="0" t="n">
        <v>1</v>
      </c>
      <c r="AE90" s="0" t="n">
        <v>10</v>
      </c>
      <c r="AN90" s="0" t="n">
        <v>2</v>
      </c>
      <c r="AO90" s="0" t="n">
        <v>1453</v>
      </c>
      <c r="AP90" s="0" t="n">
        <v>240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5</v>
      </c>
      <c r="AW90" s="0" t="n">
        <v>-5</v>
      </c>
      <c r="AX90" s="0" t="n">
        <v>380502</v>
      </c>
      <c r="AY90" s="0" t="s">
        <v>86</v>
      </c>
      <c r="AZ90" s="0" t="n">
        <v>373</v>
      </c>
      <c r="BA90" s="0" t="n">
        <v>380875</v>
      </c>
      <c r="BC90" s="0" t="str">
        <f aca="false">$AP90&amp;LEFT($AS90,1)</f>
        <v>240T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373</v>
      </c>
      <c r="BI90" s="1" t="n">
        <f aca="false">IF($BC90=BI$14,$BH90,"")</f>
        <v>373</v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4</v>
      </c>
      <c r="C91" s="0" t="n">
        <v>2</v>
      </c>
      <c r="D91" s="0" t="n">
        <v>47</v>
      </c>
      <c r="E91" s="0" t="s">
        <v>104</v>
      </c>
      <c r="F91" s="0" t="n">
        <v>60.122</v>
      </c>
      <c r="G91" s="0" t="n">
        <v>1</v>
      </c>
      <c r="H91" s="0" t="s">
        <v>79</v>
      </c>
      <c r="I91" s="0" t="s">
        <v>105</v>
      </c>
      <c r="J91" s="0" t="n">
        <v>968770517</v>
      </c>
      <c r="K91" s="0" t="s">
        <v>81</v>
      </c>
      <c r="L91" s="0" t="n">
        <v>42893</v>
      </c>
      <c r="M91" s="12" t="n">
        <v>0.531261574074074</v>
      </c>
      <c r="N91" s="13" t="n">
        <v>0.114594907407407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11</v>
      </c>
      <c r="AD91" s="0" t="n">
        <v>1</v>
      </c>
      <c r="AE91" s="0" t="n">
        <v>11</v>
      </c>
      <c r="AN91" s="0" t="n">
        <v>6</v>
      </c>
      <c r="AO91" s="0" t="n">
        <v>1259</v>
      </c>
      <c r="AP91" s="0" t="n">
        <v>840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3</v>
      </c>
      <c r="AW91" s="0" t="n">
        <v>-3</v>
      </c>
      <c r="AX91" s="0" t="n">
        <v>384443</v>
      </c>
      <c r="AY91" s="0" t="s">
        <v>86</v>
      </c>
      <c r="AZ91" s="0" t="n">
        <v>539</v>
      </c>
      <c r="BA91" s="0" t="n">
        <v>384982</v>
      </c>
      <c r="BC91" s="0" t="str">
        <f aca="false">$AP91&amp;LEFT($AS91,1)</f>
        <v>840T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539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n">
        <f aca="false">IF($BC91=BN$14,$BH91,"")</f>
        <v>539</v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4</v>
      </c>
      <c r="C92" s="0" t="n">
        <v>2</v>
      </c>
      <c r="D92" s="0" t="n">
        <v>47</v>
      </c>
      <c r="E92" s="0" t="s">
        <v>104</v>
      </c>
      <c r="F92" s="0" t="n">
        <v>60.122</v>
      </c>
      <c r="G92" s="0" t="n">
        <v>1</v>
      </c>
      <c r="H92" s="0" t="s">
        <v>79</v>
      </c>
      <c r="I92" s="0" t="s">
        <v>105</v>
      </c>
      <c r="J92" s="0" t="n">
        <v>968770517</v>
      </c>
      <c r="K92" s="0" t="s">
        <v>81</v>
      </c>
      <c r="L92" s="0" t="n">
        <v>42893</v>
      </c>
      <c r="M92" s="12" t="n">
        <v>0.531261574074074</v>
      </c>
      <c r="N92" s="13" t="n">
        <v>0.114594907407407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24</v>
      </c>
      <c r="AD92" s="0" t="n">
        <v>1</v>
      </c>
      <c r="AE92" s="0" t="n">
        <v>12</v>
      </c>
      <c r="AN92" s="0" t="n">
        <v>1</v>
      </c>
      <c r="AO92" s="0" t="n">
        <v>1455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5</v>
      </c>
      <c r="AW92" s="0" t="n">
        <v>-5</v>
      </c>
      <c r="AX92" s="0" t="n">
        <v>388336</v>
      </c>
      <c r="AY92" s="0" t="s">
        <v>86</v>
      </c>
      <c r="AZ92" s="0" t="n">
        <v>411</v>
      </c>
      <c r="BA92" s="0" t="n">
        <v>388747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411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411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4</v>
      </c>
      <c r="C93" s="0" t="n">
        <v>2</v>
      </c>
      <c r="D93" s="0" t="n">
        <v>47</v>
      </c>
      <c r="E93" s="0" t="s">
        <v>104</v>
      </c>
      <c r="F93" s="0" t="n">
        <v>60.122</v>
      </c>
      <c r="G93" s="0" t="n">
        <v>1</v>
      </c>
      <c r="H93" s="0" t="s">
        <v>79</v>
      </c>
      <c r="I93" s="0" t="s">
        <v>105</v>
      </c>
      <c r="J93" s="0" t="n">
        <v>968770517</v>
      </c>
      <c r="K93" s="0" t="s">
        <v>81</v>
      </c>
      <c r="L93" s="0" t="n">
        <v>42893</v>
      </c>
      <c r="M93" s="12" t="n">
        <v>0.531261574074074</v>
      </c>
      <c r="N93" s="13" t="n">
        <v>0.114594907407407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27</v>
      </c>
      <c r="AD93" s="0" t="n">
        <v>1</v>
      </c>
      <c r="AE93" s="0" t="n">
        <v>13</v>
      </c>
      <c r="AN93" s="0" t="n">
        <v>4</v>
      </c>
      <c r="AO93" s="0" t="n">
        <v>1184</v>
      </c>
      <c r="AP93" s="0" t="n">
        <v>480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0</v>
      </c>
      <c r="AW93" s="0" t="n">
        <v>0</v>
      </c>
      <c r="AX93" s="0" t="n">
        <v>391845</v>
      </c>
      <c r="AY93" s="0" t="s">
        <v>86</v>
      </c>
      <c r="AZ93" s="0" t="n">
        <v>467</v>
      </c>
      <c r="BA93" s="0" t="n">
        <v>392312</v>
      </c>
      <c r="BC93" s="0" t="str">
        <f aca="false">$AP93&amp;LEFT($AS93,1)</f>
        <v>480T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467</v>
      </c>
      <c r="BI93" s="1" t="str">
        <f aca="false">IF($BC93=BI$14,$BH93,"")</f>
        <v/>
      </c>
      <c r="BJ93" s="1" t="str">
        <f aca="false">IF($BC93=BJ$14,$BH93,"")</f>
        <v/>
      </c>
      <c r="BK93" s="1" t="n">
        <f aca="false">IF($BC93=BK$14,$BH93,"")</f>
        <v>467</v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4</v>
      </c>
      <c r="C94" s="0" t="n">
        <v>2</v>
      </c>
      <c r="D94" s="0" t="n">
        <v>47</v>
      </c>
      <c r="E94" s="0" t="s">
        <v>104</v>
      </c>
      <c r="F94" s="0" t="n">
        <v>60.122</v>
      </c>
      <c r="G94" s="0" t="n">
        <v>1</v>
      </c>
      <c r="H94" s="0" t="s">
        <v>79</v>
      </c>
      <c r="I94" s="0" t="s">
        <v>105</v>
      </c>
      <c r="J94" s="0" t="n">
        <v>968770517</v>
      </c>
      <c r="K94" s="0" t="s">
        <v>81</v>
      </c>
      <c r="L94" s="0" t="n">
        <v>42893</v>
      </c>
      <c r="M94" s="12" t="n">
        <v>0.531261574074074</v>
      </c>
      <c r="N94" s="13" t="n">
        <v>0.114594907407407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7</v>
      </c>
      <c r="AD94" s="0" t="n">
        <v>1</v>
      </c>
      <c r="AE94" s="0" t="n">
        <v>14</v>
      </c>
      <c r="AN94" s="0" t="n">
        <v>3</v>
      </c>
      <c r="AO94" s="0" t="n">
        <v>1416</v>
      </c>
      <c r="AP94" s="0" t="n">
        <v>360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-10</v>
      </c>
      <c r="AW94" s="0" t="n">
        <v>10</v>
      </c>
      <c r="AX94" s="0" t="n">
        <v>395471</v>
      </c>
      <c r="AY94" s="0" t="s">
        <v>86</v>
      </c>
      <c r="AZ94" s="0" t="n">
        <v>312</v>
      </c>
      <c r="BA94" s="0" t="n">
        <v>395783</v>
      </c>
      <c r="BC94" s="0" t="str">
        <f aca="false">$AP94&amp;LEFT($AS94,1)</f>
        <v>360T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312</v>
      </c>
      <c r="BI94" s="1" t="str">
        <f aca="false">IF($BC94=BI$14,$BH94,"")</f>
        <v/>
      </c>
      <c r="BJ94" s="1" t="n">
        <f aca="false">IF($BC94=BJ$14,$BH94,"")</f>
        <v>312</v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4</v>
      </c>
      <c r="C95" s="0" t="n">
        <v>2</v>
      </c>
      <c r="D95" s="0" t="n">
        <v>47</v>
      </c>
      <c r="E95" s="0" t="s">
        <v>104</v>
      </c>
      <c r="F95" s="0" t="n">
        <v>60.122</v>
      </c>
      <c r="G95" s="0" t="n">
        <v>1</v>
      </c>
      <c r="H95" s="0" t="s">
        <v>79</v>
      </c>
      <c r="I95" s="0" t="s">
        <v>105</v>
      </c>
      <c r="J95" s="0" t="n">
        <v>968770517</v>
      </c>
      <c r="K95" s="0" t="s">
        <v>81</v>
      </c>
      <c r="L95" s="0" t="n">
        <v>42893</v>
      </c>
      <c r="M95" s="12" t="n">
        <v>0.531261574074074</v>
      </c>
      <c r="N95" s="13" t="n">
        <v>0.114594907407407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21</v>
      </c>
      <c r="AD95" s="0" t="n">
        <v>1</v>
      </c>
      <c r="AE95" s="0" t="n">
        <v>15</v>
      </c>
      <c r="AF95" s="0" t="n">
        <v>1</v>
      </c>
      <c r="AH95" s="0" t="n">
        <v>2</v>
      </c>
      <c r="AI95" s="0" t="n">
        <v>-2</v>
      </c>
      <c r="AJ95" s="0" t="n">
        <v>399113</v>
      </c>
      <c r="AL95" s="0" t="n">
        <v>0</v>
      </c>
      <c r="AM95" s="0" t="n">
        <v>0</v>
      </c>
      <c r="AN95" s="0" t="n">
        <v>8</v>
      </c>
      <c r="AO95" s="0" t="n">
        <v>1214</v>
      </c>
      <c r="AP95" s="0" t="n">
        <v>600</v>
      </c>
      <c r="AQ95" s="0" t="s">
        <v>87</v>
      </c>
      <c r="AR95" s="0" t="s">
        <v>40</v>
      </c>
      <c r="AS95" s="0" t="s">
        <v>88</v>
      </c>
      <c r="BC95" s="0" t="str">
        <f aca="false">$AP95&amp;LEFT($AS95,1)</f>
        <v>600C</v>
      </c>
      <c r="BD95" s="0" t="str">
        <f aca="false">AS95</f>
        <v>Catch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str">
        <f aca="false">IF($BD95="Catch","", IF($AZ95&lt;$BC$11,"",$AZ95))</f>
        <v/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4</v>
      </c>
      <c r="C96" s="0" t="n">
        <v>2</v>
      </c>
      <c r="D96" s="0" t="n">
        <v>47</v>
      </c>
      <c r="E96" s="0" t="s">
        <v>104</v>
      </c>
      <c r="F96" s="0" t="n">
        <v>60.122</v>
      </c>
      <c r="G96" s="0" t="n">
        <v>1</v>
      </c>
      <c r="H96" s="0" t="s">
        <v>79</v>
      </c>
      <c r="I96" s="0" t="s">
        <v>105</v>
      </c>
      <c r="J96" s="0" t="n">
        <v>968770517</v>
      </c>
      <c r="K96" s="0" t="s">
        <v>81</v>
      </c>
      <c r="L96" s="0" t="n">
        <v>42893</v>
      </c>
      <c r="M96" s="12" t="n">
        <v>0.531261574074074</v>
      </c>
      <c r="N96" s="13" t="n">
        <v>0.114594907407407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26</v>
      </c>
      <c r="AD96" s="0" t="n">
        <v>1</v>
      </c>
      <c r="AE96" s="0" t="n">
        <v>16</v>
      </c>
      <c r="AN96" s="0" t="n">
        <v>7</v>
      </c>
      <c r="AO96" s="0" t="n">
        <v>1158</v>
      </c>
      <c r="AP96" s="0" t="n">
        <v>960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1</v>
      </c>
      <c r="AW96" s="0" t="n">
        <v>-1</v>
      </c>
      <c r="AX96" s="0" t="n">
        <v>403072</v>
      </c>
      <c r="AY96" s="0" t="s">
        <v>86</v>
      </c>
      <c r="AZ96" s="0" t="n">
        <v>507</v>
      </c>
      <c r="BA96" s="0" t="n">
        <v>403579</v>
      </c>
      <c r="BC96" s="0" t="str">
        <f aca="false">$AP96&amp;LEFT($AS96,1)</f>
        <v>960T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507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n">
        <f aca="false">IF($BC96=BO$14,$BH96,"")</f>
        <v>507</v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4</v>
      </c>
      <c r="C97" s="0" t="n">
        <v>2</v>
      </c>
      <c r="D97" s="0" t="n">
        <v>47</v>
      </c>
      <c r="E97" s="0" t="s">
        <v>104</v>
      </c>
      <c r="F97" s="0" t="n">
        <v>60.122</v>
      </c>
      <c r="G97" s="0" t="n">
        <v>1</v>
      </c>
      <c r="H97" s="0" t="s">
        <v>79</v>
      </c>
      <c r="I97" s="0" t="s">
        <v>105</v>
      </c>
      <c r="J97" s="0" t="n">
        <v>968770517</v>
      </c>
      <c r="K97" s="0" t="s">
        <v>81</v>
      </c>
      <c r="L97" s="0" t="n">
        <v>42893</v>
      </c>
      <c r="M97" s="12" t="n">
        <v>0.531261574074074</v>
      </c>
      <c r="N97" s="13" t="n">
        <v>0.114594907407407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32</v>
      </c>
      <c r="AD97" s="0" t="n">
        <v>1</v>
      </c>
      <c r="AE97" s="0" t="n">
        <v>17</v>
      </c>
      <c r="AN97" s="0" t="n">
        <v>4</v>
      </c>
      <c r="AO97" s="0" t="n">
        <v>1182</v>
      </c>
      <c r="AP97" s="0" t="n">
        <v>480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-6</v>
      </c>
      <c r="AW97" s="0" t="n">
        <v>6</v>
      </c>
      <c r="AX97" s="0" t="n">
        <v>406581</v>
      </c>
      <c r="AY97" s="0" t="s">
        <v>86</v>
      </c>
      <c r="AZ97" s="0" t="n">
        <v>357</v>
      </c>
      <c r="BA97" s="0" t="n">
        <v>406938</v>
      </c>
      <c r="BC97" s="0" t="str">
        <f aca="false">$AP97&amp;LEFT($AS97,1)</f>
        <v>480T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357</v>
      </c>
      <c r="BI97" s="1" t="str">
        <f aca="false">IF($BC97=BI$14,$BH97,"")</f>
        <v/>
      </c>
      <c r="BJ97" s="1" t="str">
        <f aca="false">IF($BC97=BJ$14,$BH97,"")</f>
        <v/>
      </c>
      <c r="BK97" s="1" t="n">
        <f aca="false">IF($BC97=BK$14,$BH97,"")</f>
        <v>357</v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4</v>
      </c>
      <c r="C98" s="0" t="n">
        <v>2</v>
      </c>
      <c r="D98" s="0" t="n">
        <v>47</v>
      </c>
      <c r="E98" s="0" t="s">
        <v>104</v>
      </c>
      <c r="F98" s="0" t="n">
        <v>60.122</v>
      </c>
      <c r="G98" s="0" t="n">
        <v>1</v>
      </c>
      <c r="H98" s="0" t="s">
        <v>79</v>
      </c>
      <c r="I98" s="0" t="s">
        <v>105</v>
      </c>
      <c r="J98" s="0" t="n">
        <v>968770517</v>
      </c>
      <c r="K98" s="0" t="s">
        <v>81</v>
      </c>
      <c r="L98" s="0" t="n">
        <v>42893</v>
      </c>
      <c r="M98" s="12" t="n">
        <v>0.531261574074074</v>
      </c>
      <c r="N98" s="13" t="n">
        <v>0.114594907407407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31</v>
      </c>
      <c r="AD98" s="0" t="n">
        <v>1</v>
      </c>
      <c r="AE98" s="0" t="n">
        <v>18</v>
      </c>
      <c r="AF98" s="0" t="n">
        <v>1</v>
      </c>
      <c r="AH98" s="0" t="n">
        <v>-4</v>
      </c>
      <c r="AI98" s="0" t="n">
        <v>4</v>
      </c>
      <c r="AJ98" s="0" t="n">
        <v>410457</v>
      </c>
      <c r="AL98" s="0" t="n">
        <v>0</v>
      </c>
      <c r="AM98" s="0" t="n">
        <v>0</v>
      </c>
      <c r="AN98" s="0" t="n">
        <v>8</v>
      </c>
      <c r="AO98" s="0" t="n">
        <v>1438</v>
      </c>
      <c r="AP98" s="0" t="n">
        <v>600</v>
      </c>
      <c r="AQ98" s="0" t="s">
        <v>87</v>
      </c>
      <c r="AR98" s="0" t="s">
        <v>40</v>
      </c>
      <c r="AS98" s="0" t="s">
        <v>88</v>
      </c>
      <c r="BC98" s="0" t="str">
        <f aca="false">$AP98&amp;LEFT($AS98,1)</f>
        <v>600C</v>
      </c>
      <c r="BD98" s="0" t="str">
        <f aca="false">AS98</f>
        <v>Catch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str">
        <f aca="false">IF($BD98="Catch","", IF($AZ98&lt;$BC$11,"",$AZ98))</f>
        <v/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4</v>
      </c>
      <c r="C99" s="0" t="n">
        <v>2</v>
      </c>
      <c r="D99" s="0" t="n">
        <v>47</v>
      </c>
      <c r="E99" s="0" t="s">
        <v>104</v>
      </c>
      <c r="F99" s="0" t="n">
        <v>60.122</v>
      </c>
      <c r="G99" s="0" t="n">
        <v>1</v>
      </c>
      <c r="H99" s="0" t="s">
        <v>79</v>
      </c>
      <c r="I99" s="0" t="s">
        <v>105</v>
      </c>
      <c r="J99" s="0" t="n">
        <v>968770517</v>
      </c>
      <c r="K99" s="0" t="s">
        <v>81</v>
      </c>
      <c r="L99" s="0" t="n">
        <v>42893</v>
      </c>
      <c r="M99" s="12" t="n">
        <v>0.531261574074074</v>
      </c>
      <c r="N99" s="13" t="n">
        <v>0.114594907407407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19</v>
      </c>
      <c r="AD99" s="0" t="n">
        <v>1</v>
      </c>
      <c r="AE99" s="0" t="n">
        <v>19</v>
      </c>
      <c r="AN99" s="0" t="n">
        <v>1</v>
      </c>
      <c r="AO99" s="0" t="n">
        <v>1150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-6</v>
      </c>
      <c r="AW99" s="0" t="n">
        <v>6</v>
      </c>
      <c r="AX99" s="0" t="n">
        <v>414049</v>
      </c>
      <c r="AY99" s="0" t="s">
        <v>86</v>
      </c>
      <c r="AZ99" s="0" t="n">
        <v>435</v>
      </c>
      <c r="BA99" s="0" t="n">
        <v>414484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435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435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4</v>
      </c>
      <c r="C100" s="0" t="n">
        <v>2</v>
      </c>
      <c r="D100" s="0" t="n">
        <v>47</v>
      </c>
      <c r="E100" s="0" t="s">
        <v>104</v>
      </c>
      <c r="F100" s="0" t="n">
        <v>60.122</v>
      </c>
      <c r="G100" s="0" t="n">
        <v>1</v>
      </c>
      <c r="H100" s="0" t="s">
        <v>79</v>
      </c>
      <c r="I100" s="0" t="s">
        <v>105</v>
      </c>
      <c r="J100" s="0" t="n">
        <v>968770517</v>
      </c>
      <c r="K100" s="0" t="s">
        <v>81</v>
      </c>
      <c r="L100" s="0" t="n">
        <v>42893</v>
      </c>
      <c r="M100" s="12" t="n">
        <v>0.531261574074074</v>
      </c>
      <c r="N100" s="13" t="n">
        <v>0.114594907407407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14</v>
      </c>
      <c r="AD100" s="0" t="n">
        <v>1</v>
      </c>
      <c r="AE100" s="0" t="n">
        <v>20</v>
      </c>
      <c r="AN100" s="0" t="n">
        <v>1</v>
      </c>
      <c r="AO100" s="0" t="n">
        <v>1240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-2</v>
      </c>
      <c r="AW100" s="0" t="n">
        <v>2</v>
      </c>
      <c r="AX100" s="0" t="n">
        <v>417725</v>
      </c>
      <c r="AY100" s="0" t="s">
        <v>86</v>
      </c>
      <c r="AZ100" s="0" t="n">
        <v>363</v>
      </c>
      <c r="BA100" s="0" t="n">
        <v>418088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363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363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4</v>
      </c>
      <c r="C101" s="0" t="n">
        <v>2</v>
      </c>
      <c r="D101" s="0" t="n">
        <v>47</v>
      </c>
      <c r="E101" s="0" t="s">
        <v>104</v>
      </c>
      <c r="F101" s="0" t="n">
        <v>60.122</v>
      </c>
      <c r="G101" s="0" t="n">
        <v>1</v>
      </c>
      <c r="H101" s="0" t="s">
        <v>79</v>
      </c>
      <c r="I101" s="0" t="s">
        <v>105</v>
      </c>
      <c r="J101" s="0" t="n">
        <v>968770517</v>
      </c>
      <c r="K101" s="0" t="s">
        <v>81</v>
      </c>
      <c r="L101" s="0" t="n">
        <v>42893</v>
      </c>
      <c r="M101" s="12" t="n">
        <v>0.531261574074074</v>
      </c>
      <c r="N101" s="13" t="n">
        <v>0.114594907407407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15</v>
      </c>
      <c r="AD101" s="0" t="n">
        <v>1</v>
      </c>
      <c r="AE101" s="0" t="n">
        <v>21</v>
      </c>
      <c r="AN101" s="0" t="n">
        <v>1</v>
      </c>
      <c r="AO101" s="0" t="n">
        <v>1361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-10</v>
      </c>
      <c r="AW101" s="0" t="n">
        <v>10</v>
      </c>
      <c r="AX101" s="0" t="n">
        <v>421534</v>
      </c>
      <c r="AY101" s="0" t="s">
        <v>86</v>
      </c>
      <c r="AZ101" s="0" t="n">
        <v>468</v>
      </c>
      <c r="BA101" s="0" t="n">
        <v>422002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468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468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4</v>
      </c>
      <c r="C102" s="0" t="n">
        <v>2</v>
      </c>
      <c r="D102" s="0" t="n">
        <v>47</v>
      </c>
      <c r="E102" s="0" t="s">
        <v>104</v>
      </c>
      <c r="F102" s="0" t="n">
        <v>60.122</v>
      </c>
      <c r="G102" s="0" t="n">
        <v>1</v>
      </c>
      <c r="H102" s="0" t="s">
        <v>79</v>
      </c>
      <c r="I102" s="0" t="s">
        <v>105</v>
      </c>
      <c r="J102" s="0" t="n">
        <v>968770517</v>
      </c>
      <c r="K102" s="0" t="s">
        <v>81</v>
      </c>
      <c r="L102" s="0" t="n">
        <v>42893</v>
      </c>
      <c r="M102" s="12" t="n">
        <v>0.531261574074074</v>
      </c>
      <c r="N102" s="13" t="n">
        <v>0.114594907407407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6</v>
      </c>
      <c r="AD102" s="0" t="n">
        <v>1</v>
      </c>
      <c r="AE102" s="0" t="n">
        <v>22</v>
      </c>
      <c r="AN102" s="0" t="n">
        <v>4</v>
      </c>
      <c r="AO102" s="0" t="n">
        <v>1412</v>
      </c>
      <c r="AP102" s="0" t="n">
        <v>480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-4</v>
      </c>
      <c r="AW102" s="0" t="n">
        <v>4</v>
      </c>
      <c r="AX102" s="0" t="n">
        <v>425260</v>
      </c>
      <c r="AY102" s="0" t="s">
        <v>86</v>
      </c>
      <c r="AZ102" s="0" t="n">
        <v>449</v>
      </c>
      <c r="BA102" s="0" t="n">
        <v>425709</v>
      </c>
      <c r="BC102" s="0" t="str">
        <f aca="false">$AP102&amp;LEFT($AS102,1)</f>
        <v>480T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449</v>
      </c>
      <c r="BI102" s="1" t="str">
        <f aca="false">IF($BC102=BI$14,$BH102,"")</f>
        <v/>
      </c>
      <c r="BJ102" s="1" t="str">
        <f aca="false">IF($BC102=BJ$14,$BH102,"")</f>
        <v/>
      </c>
      <c r="BK102" s="1" t="n">
        <f aca="false">IF($BC102=BK$14,$BH102,"")</f>
        <v>449</v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4</v>
      </c>
      <c r="C103" s="0" t="n">
        <v>2</v>
      </c>
      <c r="D103" s="0" t="n">
        <v>47</v>
      </c>
      <c r="E103" s="0" t="s">
        <v>104</v>
      </c>
      <c r="F103" s="0" t="n">
        <v>60.122</v>
      </c>
      <c r="G103" s="0" t="n">
        <v>1</v>
      </c>
      <c r="H103" s="0" t="s">
        <v>79</v>
      </c>
      <c r="I103" s="0" t="s">
        <v>105</v>
      </c>
      <c r="J103" s="0" t="n">
        <v>968770517</v>
      </c>
      <c r="K103" s="0" t="s">
        <v>81</v>
      </c>
      <c r="L103" s="0" t="n">
        <v>42893</v>
      </c>
      <c r="M103" s="12" t="n">
        <v>0.531261574074074</v>
      </c>
      <c r="N103" s="13" t="n">
        <v>0.114594907407407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25</v>
      </c>
      <c r="AD103" s="0" t="n">
        <v>1</v>
      </c>
      <c r="AE103" s="0" t="n">
        <v>23</v>
      </c>
      <c r="AN103" s="0" t="n">
        <v>5</v>
      </c>
      <c r="AO103" s="0" t="n">
        <v>1367</v>
      </c>
      <c r="AP103" s="0" t="n">
        <v>720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-2</v>
      </c>
      <c r="AW103" s="0" t="n">
        <v>2</v>
      </c>
      <c r="AX103" s="0" t="n">
        <v>429185</v>
      </c>
      <c r="AY103" s="0" t="s">
        <v>86</v>
      </c>
      <c r="AZ103" s="0" t="n">
        <v>503</v>
      </c>
      <c r="BA103" s="0" t="n">
        <v>429688</v>
      </c>
      <c r="BC103" s="0" t="str">
        <f aca="false">$AP103&amp;LEFT($AS103,1)</f>
        <v>720T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503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n">
        <f aca="false">IF($BC103=BM$14,$BH103,"")</f>
        <v>503</v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4</v>
      </c>
      <c r="C104" s="0" t="n">
        <v>2</v>
      </c>
      <c r="D104" s="0" t="n">
        <v>47</v>
      </c>
      <c r="E104" s="0" t="s">
        <v>104</v>
      </c>
      <c r="F104" s="0" t="n">
        <v>60.122</v>
      </c>
      <c r="G104" s="0" t="n">
        <v>1</v>
      </c>
      <c r="H104" s="0" t="s">
        <v>79</v>
      </c>
      <c r="I104" s="0" t="s">
        <v>105</v>
      </c>
      <c r="J104" s="0" t="n">
        <v>968770517</v>
      </c>
      <c r="K104" s="0" t="s">
        <v>81</v>
      </c>
      <c r="L104" s="0" t="n">
        <v>42893</v>
      </c>
      <c r="M104" s="12" t="n">
        <v>0.531261574074074</v>
      </c>
      <c r="N104" s="13" t="n">
        <v>0.114594907407407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</v>
      </c>
      <c r="AD104" s="0" t="n">
        <v>1</v>
      </c>
      <c r="AE104" s="0" t="n">
        <v>24</v>
      </c>
      <c r="AN104" s="0" t="n">
        <v>1</v>
      </c>
      <c r="AO104" s="0" t="n">
        <v>1269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-2</v>
      </c>
      <c r="AW104" s="0" t="n">
        <v>2</v>
      </c>
      <c r="AX104" s="0" t="n">
        <v>432894</v>
      </c>
      <c r="AY104" s="0" t="s">
        <v>86</v>
      </c>
      <c r="AZ104" s="0" t="n">
        <v>338</v>
      </c>
      <c r="BA104" s="0" t="n">
        <v>433232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338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n">
        <f aca="false">IF($BC104=BL$14,$BH104,"")</f>
        <v>338</v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4</v>
      </c>
      <c r="C105" s="0" t="n">
        <v>2</v>
      </c>
      <c r="D105" s="0" t="n">
        <v>47</v>
      </c>
      <c r="E105" s="0" t="s">
        <v>104</v>
      </c>
      <c r="F105" s="0" t="n">
        <v>60.122</v>
      </c>
      <c r="G105" s="0" t="n">
        <v>1</v>
      </c>
      <c r="H105" s="0" t="s">
        <v>79</v>
      </c>
      <c r="I105" s="0" t="s">
        <v>105</v>
      </c>
      <c r="J105" s="0" t="n">
        <v>968770517</v>
      </c>
      <c r="K105" s="0" t="s">
        <v>81</v>
      </c>
      <c r="L105" s="0" t="n">
        <v>42893</v>
      </c>
      <c r="M105" s="12" t="n">
        <v>0.531261574074074</v>
      </c>
      <c r="N105" s="13" t="n">
        <v>0.114594907407407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28</v>
      </c>
      <c r="AD105" s="0" t="n">
        <v>1</v>
      </c>
      <c r="AE105" s="0" t="n">
        <v>25</v>
      </c>
      <c r="AN105" s="0" t="n">
        <v>6</v>
      </c>
      <c r="AO105" s="0" t="n">
        <v>1308</v>
      </c>
      <c r="AP105" s="0" t="n">
        <v>840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-6</v>
      </c>
      <c r="AW105" s="0" t="n">
        <v>6</v>
      </c>
      <c r="AX105" s="0" t="n">
        <v>436886</v>
      </c>
      <c r="AY105" s="0" t="s">
        <v>86</v>
      </c>
      <c r="AZ105" s="0" t="n">
        <v>352</v>
      </c>
      <c r="BA105" s="0" t="n">
        <v>437238</v>
      </c>
      <c r="BC105" s="0" t="str">
        <f aca="false">$AP105&amp;LEFT($AS105,1)</f>
        <v>840T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352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n">
        <f aca="false">IF($BC105=BN$14,$BH105,"")</f>
        <v>352</v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4</v>
      </c>
      <c r="C106" s="0" t="n">
        <v>2</v>
      </c>
      <c r="D106" s="0" t="n">
        <v>47</v>
      </c>
      <c r="E106" s="0" t="s">
        <v>104</v>
      </c>
      <c r="F106" s="0" t="n">
        <v>60.122</v>
      </c>
      <c r="G106" s="0" t="n">
        <v>1</v>
      </c>
      <c r="H106" s="0" t="s">
        <v>79</v>
      </c>
      <c r="I106" s="0" t="s">
        <v>105</v>
      </c>
      <c r="J106" s="0" t="n">
        <v>968770517</v>
      </c>
      <c r="K106" s="0" t="s">
        <v>81</v>
      </c>
      <c r="L106" s="0" t="n">
        <v>42893</v>
      </c>
      <c r="M106" s="12" t="n">
        <v>0.531261574074074</v>
      </c>
      <c r="N106" s="13" t="n">
        <v>0.114594907407407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9</v>
      </c>
      <c r="AD106" s="0" t="n">
        <v>1</v>
      </c>
      <c r="AE106" s="0" t="n">
        <v>26</v>
      </c>
      <c r="AN106" s="0" t="n">
        <v>1</v>
      </c>
      <c r="AO106" s="0" t="n">
        <v>1131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5</v>
      </c>
      <c r="AW106" s="0" t="n">
        <v>-5</v>
      </c>
      <c r="AX106" s="0" t="n">
        <v>440446</v>
      </c>
      <c r="AY106" s="0" t="s">
        <v>86</v>
      </c>
      <c r="AZ106" s="0" t="n">
        <v>269</v>
      </c>
      <c r="BA106" s="0" t="n">
        <v>440715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269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269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4</v>
      </c>
      <c r="C107" s="0" t="n">
        <v>2</v>
      </c>
      <c r="D107" s="0" t="n">
        <v>47</v>
      </c>
      <c r="E107" s="0" t="s">
        <v>104</v>
      </c>
      <c r="F107" s="0" t="n">
        <v>60.122</v>
      </c>
      <c r="G107" s="0" t="n">
        <v>1</v>
      </c>
      <c r="H107" s="0" t="s">
        <v>79</v>
      </c>
      <c r="I107" s="0" t="s">
        <v>105</v>
      </c>
      <c r="J107" s="0" t="n">
        <v>968770517</v>
      </c>
      <c r="K107" s="0" t="s">
        <v>81</v>
      </c>
      <c r="L107" s="0" t="n">
        <v>42893</v>
      </c>
      <c r="M107" s="12" t="n">
        <v>0.531261574074074</v>
      </c>
      <c r="N107" s="13" t="n">
        <v>0.114594907407407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16</v>
      </c>
      <c r="AD107" s="0" t="n">
        <v>1</v>
      </c>
      <c r="AE107" s="0" t="n">
        <v>27</v>
      </c>
      <c r="AF107" s="0" t="n">
        <v>1</v>
      </c>
      <c r="AH107" s="0" t="n">
        <v>-2</v>
      </c>
      <c r="AI107" s="0" t="n">
        <v>2</v>
      </c>
      <c r="AJ107" s="0" t="n">
        <v>443989</v>
      </c>
      <c r="AL107" s="0" t="n">
        <v>0</v>
      </c>
      <c r="AM107" s="0" t="n">
        <v>0</v>
      </c>
      <c r="AN107" s="0" t="n">
        <v>8</v>
      </c>
      <c r="AO107" s="0" t="n">
        <v>1096</v>
      </c>
      <c r="AP107" s="0" t="n">
        <v>600</v>
      </c>
      <c r="AQ107" s="0" t="s">
        <v>87</v>
      </c>
      <c r="AR107" s="0" t="s">
        <v>40</v>
      </c>
      <c r="AS107" s="0" t="s">
        <v>88</v>
      </c>
      <c r="BC107" s="0" t="str">
        <f aca="false">$AP107&amp;LEFT($AS107,1)</f>
        <v>600C</v>
      </c>
      <c r="BD107" s="0" t="str">
        <f aca="false">AS107</f>
        <v>Catch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str">
        <f aca="false">IF($BD107="Catch","", IF($AZ107&lt;$BC$11,"",$AZ107))</f>
        <v/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4</v>
      </c>
      <c r="C108" s="0" t="n">
        <v>2</v>
      </c>
      <c r="D108" s="0" t="n">
        <v>47</v>
      </c>
      <c r="E108" s="0" t="s">
        <v>104</v>
      </c>
      <c r="F108" s="0" t="n">
        <v>60.122</v>
      </c>
      <c r="G108" s="0" t="n">
        <v>1</v>
      </c>
      <c r="H108" s="0" t="s">
        <v>79</v>
      </c>
      <c r="I108" s="0" t="s">
        <v>105</v>
      </c>
      <c r="J108" s="0" t="n">
        <v>968770517</v>
      </c>
      <c r="K108" s="0" t="s">
        <v>81</v>
      </c>
      <c r="L108" s="0" t="n">
        <v>42893</v>
      </c>
      <c r="M108" s="12" t="n">
        <v>0.531261574074074</v>
      </c>
      <c r="N108" s="13" t="n">
        <v>0.114594907407407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22</v>
      </c>
      <c r="AD108" s="0" t="n">
        <v>1</v>
      </c>
      <c r="AE108" s="0" t="n">
        <v>28</v>
      </c>
      <c r="AN108" s="0" t="n">
        <v>5</v>
      </c>
      <c r="AO108" s="0" t="n">
        <v>1318</v>
      </c>
      <c r="AP108" s="0" t="n">
        <v>720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1</v>
      </c>
      <c r="AW108" s="0" t="n">
        <v>-1</v>
      </c>
      <c r="AX108" s="0" t="n">
        <v>447864</v>
      </c>
      <c r="AY108" s="0" t="s">
        <v>86</v>
      </c>
      <c r="AZ108" s="0" t="n">
        <v>325</v>
      </c>
      <c r="BA108" s="0" t="n">
        <v>448189</v>
      </c>
      <c r="BC108" s="0" t="str">
        <f aca="false">$AP108&amp;LEFT($AS108,1)</f>
        <v>720T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325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n">
        <f aca="false">IF($BC108=BM$14,$BH108,"")</f>
        <v>325</v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4</v>
      </c>
      <c r="C109" s="0" t="n">
        <v>2</v>
      </c>
      <c r="D109" s="0" t="n">
        <v>47</v>
      </c>
      <c r="E109" s="0" t="s">
        <v>104</v>
      </c>
      <c r="F109" s="0" t="n">
        <v>60.122</v>
      </c>
      <c r="G109" s="0" t="n">
        <v>1</v>
      </c>
      <c r="H109" s="0" t="s">
        <v>79</v>
      </c>
      <c r="I109" s="0" t="s">
        <v>105</v>
      </c>
      <c r="J109" s="0" t="n">
        <v>968770517</v>
      </c>
      <c r="K109" s="0" t="s">
        <v>81</v>
      </c>
      <c r="L109" s="0" t="n">
        <v>42893</v>
      </c>
      <c r="M109" s="12" t="n">
        <v>0.531261574074074</v>
      </c>
      <c r="N109" s="13" t="n">
        <v>0.114594907407407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3</v>
      </c>
      <c r="AD109" s="0" t="n">
        <v>1</v>
      </c>
      <c r="AE109" s="0" t="n">
        <v>29</v>
      </c>
      <c r="AN109" s="0" t="n">
        <v>5</v>
      </c>
      <c r="AO109" s="0" t="n">
        <v>1433</v>
      </c>
      <c r="AP109" s="0" t="n">
        <v>720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2</v>
      </c>
      <c r="AW109" s="0" t="n">
        <v>-2</v>
      </c>
      <c r="AX109" s="0" t="n">
        <v>451856</v>
      </c>
      <c r="AY109" s="0" t="s">
        <v>86</v>
      </c>
      <c r="AZ109" s="0" t="n">
        <v>312</v>
      </c>
      <c r="BA109" s="0" t="n">
        <v>452168</v>
      </c>
      <c r="BC109" s="0" t="str">
        <f aca="false">$AP109&amp;LEFT($AS109,1)</f>
        <v>720T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312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n">
        <f aca="false">IF($BC109=BM$14,$BH109,"")</f>
        <v>312</v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4</v>
      </c>
      <c r="C110" s="0" t="n">
        <v>2</v>
      </c>
      <c r="D110" s="0" t="n">
        <v>47</v>
      </c>
      <c r="E110" s="0" t="s">
        <v>104</v>
      </c>
      <c r="F110" s="0" t="n">
        <v>60.122</v>
      </c>
      <c r="G110" s="0" t="n">
        <v>1</v>
      </c>
      <c r="H110" s="0" t="s">
        <v>79</v>
      </c>
      <c r="I110" s="0" t="s">
        <v>105</v>
      </c>
      <c r="J110" s="0" t="n">
        <v>968770517</v>
      </c>
      <c r="K110" s="0" t="s">
        <v>81</v>
      </c>
      <c r="L110" s="0" t="n">
        <v>42893</v>
      </c>
      <c r="M110" s="12" t="n">
        <v>0.531261574074074</v>
      </c>
      <c r="N110" s="13" t="n">
        <v>0.114594907407407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30</v>
      </c>
      <c r="AD110" s="0" t="n">
        <v>1</v>
      </c>
      <c r="AE110" s="0" t="n">
        <v>30</v>
      </c>
      <c r="AN110" s="0" t="n">
        <v>1</v>
      </c>
      <c r="AO110" s="0" t="n">
        <v>1343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-7</v>
      </c>
      <c r="AW110" s="0" t="n">
        <v>7</v>
      </c>
      <c r="AX110" s="0" t="n">
        <v>455648</v>
      </c>
      <c r="AY110" s="0" t="s">
        <v>86</v>
      </c>
      <c r="AZ110" s="0" t="n">
        <v>481</v>
      </c>
      <c r="BA110" s="0" t="n">
        <v>456129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481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481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4</v>
      </c>
      <c r="C111" s="0" t="n">
        <v>2</v>
      </c>
      <c r="D111" s="0" t="n">
        <v>47</v>
      </c>
      <c r="E111" s="0" t="s">
        <v>104</v>
      </c>
      <c r="F111" s="0" t="n">
        <v>60.122</v>
      </c>
      <c r="G111" s="0" t="n">
        <v>1</v>
      </c>
      <c r="H111" s="0" t="s">
        <v>79</v>
      </c>
      <c r="I111" s="0" t="s">
        <v>105</v>
      </c>
      <c r="J111" s="0" t="n">
        <v>968770517</v>
      </c>
      <c r="K111" s="0" t="s">
        <v>81</v>
      </c>
      <c r="L111" s="0" t="n">
        <v>42893</v>
      </c>
      <c r="M111" s="12" t="n">
        <v>0.531261574074074</v>
      </c>
      <c r="N111" s="13" t="n">
        <v>0.114594907407407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18</v>
      </c>
      <c r="AD111" s="0" t="n">
        <v>1</v>
      </c>
      <c r="AE111" s="0" t="n">
        <v>31</v>
      </c>
      <c r="AN111" s="0" t="n">
        <v>1</v>
      </c>
      <c r="AO111" s="0" t="n">
        <v>1154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-6</v>
      </c>
      <c r="AW111" s="0" t="n">
        <v>6</v>
      </c>
      <c r="AX111" s="0" t="n">
        <v>459241</v>
      </c>
      <c r="AY111" s="0" t="s">
        <v>86</v>
      </c>
      <c r="AZ111" s="0" t="n">
        <v>313</v>
      </c>
      <c r="BA111" s="0" t="n">
        <v>459554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313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313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4</v>
      </c>
      <c r="C112" s="0" t="n">
        <v>2</v>
      </c>
      <c r="D112" s="0" t="n">
        <v>47</v>
      </c>
      <c r="E112" s="0" t="s">
        <v>104</v>
      </c>
      <c r="F112" s="0" t="n">
        <v>60.122</v>
      </c>
      <c r="G112" s="0" t="n">
        <v>1</v>
      </c>
      <c r="H112" s="0" t="s">
        <v>79</v>
      </c>
      <c r="I112" s="0" t="s">
        <v>105</v>
      </c>
      <c r="J112" s="0" t="n">
        <v>968770517</v>
      </c>
      <c r="K112" s="0" t="s">
        <v>81</v>
      </c>
      <c r="L112" s="0" t="n">
        <v>42893</v>
      </c>
      <c r="M112" s="12" t="n">
        <v>0.531261574074074</v>
      </c>
      <c r="N112" s="13" t="n">
        <v>0.114594907407407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10</v>
      </c>
      <c r="AD112" s="0" t="n">
        <v>1</v>
      </c>
      <c r="AE112" s="0" t="n">
        <v>32</v>
      </c>
      <c r="AN112" s="0" t="n">
        <v>7</v>
      </c>
      <c r="AO112" s="0" t="n">
        <v>1318</v>
      </c>
      <c r="AP112" s="0" t="n">
        <v>960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4</v>
      </c>
      <c r="AW112" s="0" t="n">
        <v>-4</v>
      </c>
      <c r="AX112" s="0" t="n">
        <v>463349</v>
      </c>
      <c r="AY112" s="0" t="s">
        <v>86</v>
      </c>
      <c r="AZ112" s="0" t="n">
        <v>489</v>
      </c>
      <c r="BA112" s="0" t="n">
        <v>463838</v>
      </c>
      <c r="BC112" s="0" t="str">
        <f aca="false">$AP112&amp;LEFT($AS112,1)</f>
        <v>960T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489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n">
        <f aca="false">IF($BC112=BO$14,$BH112,"")</f>
        <v>489</v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4</v>
      </c>
      <c r="C113" s="0" t="n">
        <v>2</v>
      </c>
      <c r="D113" s="0" t="n">
        <v>47</v>
      </c>
      <c r="E113" s="0" t="s">
        <v>104</v>
      </c>
      <c r="F113" s="0" t="n">
        <v>60.122</v>
      </c>
      <c r="G113" s="0" t="n">
        <v>1</v>
      </c>
      <c r="H113" s="0" t="s">
        <v>79</v>
      </c>
      <c r="I113" s="0" t="s">
        <v>105</v>
      </c>
      <c r="J113" s="0" t="n">
        <v>968770517</v>
      </c>
      <c r="K113" s="0" t="s">
        <v>81</v>
      </c>
      <c r="L113" s="0" t="n">
        <v>42893</v>
      </c>
      <c r="M113" s="12" t="n">
        <v>0.531261574074074</v>
      </c>
      <c r="N113" s="13" t="n">
        <v>0.114594907407407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23</v>
      </c>
      <c r="AD113" s="0" t="n">
        <v>1</v>
      </c>
      <c r="AE113" s="0" t="n">
        <v>33</v>
      </c>
      <c r="AN113" s="0" t="n">
        <v>2</v>
      </c>
      <c r="AO113" s="0" t="n">
        <v>1390</v>
      </c>
      <c r="AP113" s="0" t="n">
        <v>240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-2</v>
      </c>
      <c r="AW113" s="0" t="n">
        <v>2</v>
      </c>
      <c r="AX113" s="0" t="n">
        <v>466825</v>
      </c>
      <c r="AY113" s="0" t="s">
        <v>86</v>
      </c>
      <c r="AZ113" s="0" t="n">
        <v>444</v>
      </c>
      <c r="BA113" s="0" t="n">
        <v>467269</v>
      </c>
      <c r="BC113" s="0" t="str">
        <f aca="false">$AP113&amp;LEFT($AS113,1)</f>
        <v>240T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444</v>
      </c>
      <c r="BI113" s="1" t="n">
        <f aca="false">IF($BC113=BI$14,$BH113,"")</f>
        <v>444</v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0.555555555555556</v>
      </c>
      <c r="BJ115" s="21" t="n">
        <f aca="false">(COUNTIF(BJ15:BJ113,"&lt;"&amp;$BP$3))/BJ5</f>
        <v>0.555555555555556</v>
      </c>
      <c r="BK115" s="21" t="n">
        <f aca="false">(COUNTIF(BK15:BK113,"&lt;"&amp;$BP$3))/BK5</f>
        <v>0.444444444444444</v>
      </c>
      <c r="BL115" s="21" t="n">
        <f aca="false">(COUNTIF(BL15:BL113,"&lt;"&amp;$BP$3))/BL5</f>
        <v>0.611111111111111</v>
      </c>
      <c r="BM115" s="21" t="n">
        <f aca="false">(COUNTIF(BM15:BM113,"&lt;"&amp;$BP$3))/BM5</f>
        <v>0.888888888888889</v>
      </c>
      <c r="BN115" s="21" t="n">
        <f aca="false">(COUNTIF(BN15:BN113,"&lt;"&amp;$BP$3))/BN5</f>
        <v>0.111111111111111</v>
      </c>
      <c r="BO115" s="21" t="n">
        <f aca="false">(COUNTIF(BO15:BO113,"&lt;"&amp;$BP$3))/BO5</f>
        <v>0.111111111111111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0.555555555555556</v>
      </c>
      <c r="BJ116" s="1" t="n">
        <f aca="false">COUNTIF(BJ15:BJ113,"&lt;"&amp;$BP$116)/BJ5</f>
        <v>0.555555555555556</v>
      </c>
      <c r="BK116" s="1" t="n">
        <f aca="false">COUNTIF(BK15:BK113,"&lt;"&amp;$BP$116)/BK5</f>
        <v>0.444444444444444</v>
      </c>
      <c r="BL116" s="1" t="n">
        <f aca="false">COUNTIF(BL15:BL113,"&lt;"&amp;$BP$116)/BL5</f>
        <v>0.583333333333333</v>
      </c>
      <c r="BM116" s="1" t="n">
        <f aca="false">COUNTIF(BM15:BM113,"&lt;"&amp;$BP$116)/BM5</f>
        <v>0.888888888888889</v>
      </c>
      <c r="BN116" s="1" t="n">
        <f aca="false">COUNTIF(BN15:BN113,"&lt;"&amp;$BP$116)/BN5</f>
        <v>0.111111111111111</v>
      </c>
      <c r="BO116" s="1" t="n">
        <f aca="false">COUNTIF(BO15:BO113,"&lt;"&amp;$BP$116)/BO5</f>
        <v>0.111111111111111</v>
      </c>
      <c r="BP116" s="0" t="n">
        <f aca="false">MEDIAN(BH15:BH113)</f>
        <v>382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0.444444444444444</v>
      </c>
      <c r="BJ117" s="1" t="n">
        <f aca="false">COUNTIF(BJ15:BJ113,"&lt;"&amp;$BL$3)/BJ5</f>
        <v>0.444444444444444</v>
      </c>
      <c r="BK117" s="1" t="n">
        <f aca="false">COUNTIF(BK15:BK113,"&lt;"&amp;$BL$3)/BK5</f>
        <v>0.333333333333333</v>
      </c>
      <c r="BL117" s="1" t="n">
        <f aca="false">COUNTIF(BL15:BL113,"&lt;"&amp;$BL$3)/BL5</f>
        <v>0.5</v>
      </c>
      <c r="BM117" s="1" t="n">
        <f aca="false">COUNTIF(BM15:BM113,"&lt;"&amp;$BL$3)/BM5</f>
        <v>0.888888888888889</v>
      </c>
      <c r="BN117" s="1" t="n">
        <f aca="false">COUNTIF(BN15:BN113,"&lt;"&amp;$BL$3)/BN5</f>
        <v>0.111111111111111</v>
      </c>
      <c r="BO117" s="1" t="n">
        <f aca="false">COUNTIF(BO15:BO113,"&lt;"&amp;$BL$3)/BO5</f>
        <v>0.111111111111111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400-000004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4'!BI3:BO3</xm:f>
              <xm:sqref>BG3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B105" activePane="bottomRight" state="frozen"/>
      <selection pane="topLeft" activeCell="A1" activeCellId="0" sqref="A1"/>
      <selection pane="topRight" activeCell="BB1" activeCellId="0" sqref="BB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320.111111111111</v>
      </c>
      <c r="BJ3" s="7" t="n">
        <f aca="false">AVERAGE(BJ$15:BJ$113)</f>
        <v>297.555555555556</v>
      </c>
      <c r="BK3" s="7" t="n">
        <f aca="false">AVERAGE(BK$15:BK$113)</f>
        <v>252.888888888889</v>
      </c>
      <c r="BL3" s="7" t="n">
        <f aca="false">AVERAGE(BL$15:BL$113)</f>
        <v>262.222222222222</v>
      </c>
      <c r="BM3" s="7" t="n">
        <f aca="false">AVERAGE(BM$15:BM$113)</f>
        <v>280.111111111111</v>
      </c>
      <c r="BN3" s="7" t="n">
        <f aca="false">AVERAGE(BN$15:BN$113)</f>
        <v>274.111111111111</v>
      </c>
      <c r="BO3" s="7" t="n">
        <f aca="false">AVERAGE(BO$15:BO$113)</f>
        <v>315.888888888889</v>
      </c>
      <c r="BP3" s="7" t="n">
        <f aca="false">AVERAGE(BH15:BH113)</f>
        <v>278.955555555556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48.0948137652191</v>
      </c>
      <c r="BJ4" s="7" t="n">
        <f aca="false">STDEV(BJ$15:BJ$113)</f>
        <v>50.6559747490637</v>
      </c>
      <c r="BK4" s="7" t="n">
        <f aca="false">STDEV(BK$15:BK$113)</f>
        <v>33.3408324897731</v>
      </c>
      <c r="BL4" s="7" t="n">
        <f aca="false">STDEV(BL$15:BL$113)</f>
        <v>41.7763508706001</v>
      </c>
      <c r="BM4" s="7" t="n">
        <f aca="false">STDEV(BM$15:BM$113)</f>
        <v>44.9456461863784</v>
      </c>
      <c r="BN4" s="7" t="n">
        <f aca="false">STDEV(BN$15:BN$113)</f>
        <v>41.7475880873508</v>
      </c>
      <c r="BO4" s="7" t="n">
        <f aca="false">STDEV(BO$15:BO$113)</f>
        <v>34.5703790999045</v>
      </c>
      <c r="BP4" s="7" t="n">
        <f aca="false">STDEV(BH15:BH113)</f>
        <v>46.8955116587167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90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16.0316045884064</v>
      </c>
      <c r="BJ6" s="7" t="n">
        <f aca="false">BJ4/SQRT(BJ5)</f>
        <v>16.8853249163546</v>
      </c>
      <c r="BK6" s="7" t="n">
        <f aca="false">BK4/SQRT(BK5)</f>
        <v>11.1136108299244</v>
      </c>
      <c r="BL6" s="7" t="n">
        <f aca="false">BL4/SQRT(BL5)</f>
        <v>6.96272514510002</v>
      </c>
      <c r="BM6" s="7" t="n">
        <f aca="false">BM4/SQRT(BM5)</f>
        <v>14.9818820621261</v>
      </c>
      <c r="BN6" s="7" t="n">
        <f aca="false">BN4/SQRT(BN5)</f>
        <v>13.9158626957836</v>
      </c>
      <c r="BO6" s="7" t="n">
        <f aca="false">BO4/SQRT(BO5)</f>
        <v>11.5234596999682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0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9.68853505448442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0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288.64409061004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0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5</v>
      </c>
      <c r="C15" s="0" t="n">
        <v>1</v>
      </c>
      <c r="D15" s="0" t="n">
        <v>50</v>
      </c>
      <c r="E15" s="0" t="s">
        <v>106</v>
      </c>
      <c r="F15" s="0" t="n">
        <v>60.123</v>
      </c>
      <c r="G15" s="0" t="n">
        <v>1</v>
      </c>
      <c r="H15" s="0" t="s">
        <v>79</v>
      </c>
      <c r="I15" s="0" t="s">
        <v>107</v>
      </c>
      <c r="J15" s="0" t="n">
        <v>936431481</v>
      </c>
      <c r="K15" s="0" t="s">
        <v>81</v>
      </c>
      <c r="L15" s="0" t="s">
        <v>108</v>
      </c>
      <c r="M15" s="12" t="n">
        <v>0.417384259259259</v>
      </c>
      <c r="N15" s="13" t="n">
        <v>0.000717592592592593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9</v>
      </c>
      <c r="X15" s="0" t="n">
        <v>1</v>
      </c>
      <c r="Y15" s="0" t="n">
        <v>1</v>
      </c>
      <c r="AN15" s="0" t="n">
        <v>1</v>
      </c>
      <c r="AO15" s="0" t="n">
        <v>1112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5</v>
      </c>
      <c r="AW15" s="0" t="n">
        <v>-5</v>
      </c>
      <c r="AX15" s="0" t="n">
        <v>43589</v>
      </c>
      <c r="AY15" s="0" t="s">
        <v>86</v>
      </c>
      <c r="AZ15" s="0" t="n">
        <v>248</v>
      </c>
      <c r="BA15" s="0" t="n">
        <v>43837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248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248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5</v>
      </c>
      <c r="C16" s="0" t="n">
        <v>1</v>
      </c>
      <c r="D16" s="0" t="n">
        <v>50</v>
      </c>
      <c r="E16" s="0" t="s">
        <v>106</v>
      </c>
      <c r="F16" s="0" t="n">
        <v>60.123</v>
      </c>
      <c r="G16" s="0" t="n">
        <v>1</v>
      </c>
      <c r="H16" s="0" t="s">
        <v>79</v>
      </c>
      <c r="I16" s="0" t="s">
        <v>107</v>
      </c>
      <c r="J16" s="0" t="n">
        <v>936431481</v>
      </c>
      <c r="K16" s="0" t="s">
        <v>81</v>
      </c>
      <c r="L16" s="0" t="s">
        <v>108</v>
      </c>
      <c r="M16" s="12" t="n">
        <v>0.417384259259259</v>
      </c>
      <c r="N16" s="13" t="n">
        <v>0.000717592592592593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25</v>
      </c>
      <c r="X16" s="0" t="n">
        <v>1</v>
      </c>
      <c r="Y16" s="0" t="n">
        <v>2</v>
      </c>
      <c r="AN16" s="0" t="n">
        <v>4</v>
      </c>
      <c r="AO16" s="0" t="n">
        <v>1334</v>
      </c>
      <c r="AP16" s="0" t="n">
        <v>480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1</v>
      </c>
      <c r="AW16" s="0" t="n">
        <v>-1</v>
      </c>
      <c r="AX16" s="0" t="n">
        <v>47247</v>
      </c>
      <c r="AY16" s="0" t="s">
        <v>86</v>
      </c>
      <c r="AZ16" s="0" t="n">
        <v>185</v>
      </c>
      <c r="BA16" s="0" t="n">
        <v>47432</v>
      </c>
      <c r="BC16" s="0" t="str">
        <f aca="false">$AP16&amp;LEFT($AS16,1)</f>
        <v>480T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185</v>
      </c>
      <c r="BI16" s="1" t="str">
        <f aca="false">IF($BC16=BI$14,$BH16,"")</f>
        <v/>
      </c>
      <c r="BJ16" s="1" t="str">
        <f aca="false">IF($BC16=BJ$14,$BH16,"")</f>
        <v/>
      </c>
      <c r="BK16" s="1" t="n">
        <f aca="false">IF($BC16=BK$14,$BH16,"")</f>
        <v>185</v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5</v>
      </c>
      <c r="C17" s="0" t="n">
        <v>1</v>
      </c>
      <c r="D17" s="0" t="n">
        <v>50</v>
      </c>
      <c r="E17" s="0" t="s">
        <v>106</v>
      </c>
      <c r="F17" s="0" t="n">
        <v>60.123</v>
      </c>
      <c r="G17" s="0" t="n">
        <v>1</v>
      </c>
      <c r="H17" s="0" t="s">
        <v>79</v>
      </c>
      <c r="I17" s="0" t="s">
        <v>107</v>
      </c>
      <c r="J17" s="0" t="n">
        <v>936431481</v>
      </c>
      <c r="K17" s="0" t="s">
        <v>81</v>
      </c>
      <c r="L17" s="0" t="s">
        <v>108</v>
      </c>
      <c r="M17" s="12" t="n">
        <v>0.417384259259259</v>
      </c>
      <c r="N17" s="13" t="n">
        <v>0.000717592592592593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20</v>
      </c>
      <c r="X17" s="0" t="n">
        <v>1</v>
      </c>
      <c r="Y17" s="0" t="n">
        <v>3</v>
      </c>
      <c r="AN17" s="0" t="n">
        <v>1</v>
      </c>
      <c r="AO17" s="0" t="n">
        <v>1219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0</v>
      </c>
      <c r="AW17" s="0" t="n">
        <v>0</v>
      </c>
      <c r="AX17" s="0" t="n">
        <v>50907</v>
      </c>
      <c r="AY17" s="0" t="s">
        <v>86</v>
      </c>
      <c r="AZ17" s="0" t="n">
        <v>175</v>
      </c>
      <c r="BA17" s="0" t="n">
        <v>51082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175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175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5</v>
      </c>
      <c r="C18" s="0" t="n">
        <v>1</v>
      </c>
      <c r="D18" s="0" t="n">
        <v>50</v>
      </c>
      <c r="E18" s="0" t="s">
        <v>106</v>
      </c>
      <c r="F18" s="0" t="n">
        <v>60.123</v>
      </c>
      <c r="G18" s="0" t="n">
        <v>1</v>
      </c>
      <c r="H18" s="0" t="s">
        <v>79</v>
      </c>
      <c r="I18" s="0" t="s">
        <v>107</v>
      </c>
      <c r="J18" s="0" t="n">
        <v>936431481</v>
      </c>
      <c r="K18" s="0" t="s">
        <v>81</v>
      </c>
      <c r="L18" s="0" t="s">
        <v>108</v>
      </c>
      <c r="M18" s="12" t="n">
        <v>0.417384259259259</v>
      </c>
      <c r="N18" s="13" t="n">
        <v>0.000717592592592593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</v>
      </c>
      <c r="X18" s="0" t="n">
        <v>1</v>
      </c>
      <c r="Y18" s="0" t="n">
        <v>4</v>
      </c>
      <c r="AF18" s="0" t="n">
        <v>1</v>
      </c>
      <c r="AH18" s="0" t="n">
        <v>5</v>
      </c>
      <c r="AI18" s="0" t="n">
        <v>-5</v>
      </c>
      <c r="AJ18" s="0" t="n">
        <v>54666</v>
      </c>
      <c r="AL18" s="0" t="n">
        <v>0</v>
      </c>
      <c r="AM18" s="0" t="n">
        <v>0</v>
      </c>
      <c r="AN18" s="0" t="n">
        <v>8</v>
      </c>
      <c r="AO18" s="0" t="n">
        <v>1324</v>
      </c>
      <c r="AP18" s="0" t="n">
        <v>600</v>
      </c>
      <c r="AQ18" s="0" t="s">
        <v>87</v>
      </c>
      <c r="AR18" s="0" t="s">
        <v>34</v>
      </c>
      <c r="AS18" s="0" t="s">
        <v>88</v>
      </c>
      <c r="BC18" s="0" t="str">
        <f aca="false">$AP18&amp;LEFT($AS18,1)</f>
        <v>600C</v>
      </c>
      <c r="BD18" s="0" t="str">
        <f aca="false">AS18</f>
        <v>Catch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str">
        <f aca="false">IF($BD18="Catch","", IF($AZ18&lt;$BC$11,"",$AZ18))</f>
        <v/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5</v>
      </c>
      <c r="C19" s="0" t="n">
        <v>1</v>
      </c>
      <c r="D19" s="0" t="n">
        <v>50</v>
      </c>
      <c r="E19" s="0" t="s">
        <v>106</v>
      </c>
      <c r="F19" s="0" t="n">
        <v>60.123</v>
      </c>
      <c r="G19" s="0" t="n">
        <v>1</v>
      </c>
      <c r="H19" s="0" t="s">
        <v>79</v>
      </c>
      <c r="I19" s="0" t="s">
        <v>107</v>
      </c>
      <c r="J19" s="0" t="n">
        <v>936431481</v>
      </c>
      <c r="K19" s="0" t="s">
        <v>81</v>
      </c>
      <c r="L19" s="0" t="s">
        <v>108</v>
      </c>
      <c r="M19" s="12" t="n">
        <v>0.417384259259259</v>
      </c>
      <c r="N19" s="13" t="n">
        <v>0.000717592592592593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7</v>
      </c>
      <c r="X19" s="0" t="n">
        <v>1</v>
      </c>
      <c r="Y19" s="0" t="n">
        <v>5</v>
      </c>
      <c r="AN19" s="0" t="n">
        <v>7</v>
      </c>
      <c r="AO19" s="0" t="n">
        <v>1313</v>
      </c>
      <c r="AP19" s="0" t="n">
        <v>960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-6</v>
      </c>
      <c r="AW19" s="0" t="n">
        <v>6</v>
      </c>
      <c r="AX19" s="0" t="n">
        <v>58790</v>
      </c>
      <c r="AY19" s="0" t="s">
        <v>86</v>
      </c>
      <c r="AZ19" s="0" t="n">
        <v>279</v>
      </c>
      <c r="BA19" s="0" t="n">
        <v>59069</v>
      </c>
      <c r="BC19" s="0" t="str">
        <f aca="false">$AP19&amp;LEFT($AS19,1)</f>
        <v>960T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279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n">
        <f aca="false">IF($BC19=BO$14,$BH19,"")</f>
        <v>279</v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5</v>
      </c>
      <c r="C20" s="0" t="n">
        <v>1</v>
      </c>
      <c r="D20" s="0" t="n">
        <v>50</v>
      </c>
      <c r="E20" s="0" t="s">
        <v>106</v>
      </c>
      <c r="F20" s="0" t="n">
        <v>60.123</v>
      </c>
      <c r="G20" s="0" t="n">
        <v>1</v>
      </c>
      <c r="H20" s="0" t="s">
        <v>79</v>
      </c>
      <c r="I20" s="0" t="s">
        <v>107</v>
      </c>
      <c r="J20" s="0" t="n">
        <v>936431481</v>
      </c>
      <c r="K20" s="0" t="s">
        <v>81</v>
      </c>
      <c r="L20" s="0" t="s">
        <v>108</v>
      </c>
      <c r="M20" s="12" t="n">
        <v>0.417384259259259</v>
      </c>
      <c r="N20" s="13" t="n">
        <v>0.000717592592592593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30</v>
      </c>
      <c r="X20" s="0" t="n">
        <v>1</v>
      </c>
      <c r="Y20" s="0" t="n">
        <v>6</v>
      </c>
      <c r="AN20" s="0" t="n">
        <v>1</v>
      </c>
      <c r="AO20" s="0" t="n">
        <v>1400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-9</v>
      </c>
      <c r="AW20" s="0" t="n">
        <v>9</v>
      </c>
      <c r="AX20" s="0" t="n">
        <v>62633</v>
      </c>
      <c r="AY20" s="0" t="s">
        <v>86</v>
      </c>
      <c r="AZ20" s="0" t="n">
        <v>337</v>
      </c>
      <c r="BA20" s="0" t="n">
        <v>62970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337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337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5</v>
      </c>
      <c r="C21" s="0" t="n">
        <v>1</v>
      </c>
      <c r="D21" s="0" t="n">
        <v>50</v>
      </c>
      <c r="E21" s="0" t="s">
        <v>106</v>
      </c>
      <c r="F21" s="0" t="n">
        <v>60.123</v>
      </c>
      <c r="G21" s="0" t="n">
        <v>1</v>
      </c>
      <c r="H21" s="0" t="s">
        <v>79</v>
      </c>
      <c r="I21" s="0" t="s">
        <v>107</v>
      </c>
      <c r="J21" s="0" t="n">
        <v>936431481</v>
      </c>
      <c r="K21" s="0" t="s">
        <v>81</v>
      </c>
      <c r="L21" s="0" t="s">
        <v>108</v>
      </c>
      <c r="M21" s="12" t="n">
        <v>0.417384259259259</v>
      </c>
      <c r="N21" s="13" t="n">
        <v>0.000717592592592593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29</v>
      </c>
      <c r="X21" s="0" t="n">
        <v>1</v>
      </c>
      <c r="Y21" s="0" t="n">
        <v>7</v>
      </c>
      <c r="AN21" s="0" t="n">
        <v>3</v>
      </c>
      <c r="AO21" s="0" t="n">
        <v>1112</v>
      </c>
      <c r="AP21" s="0" t="n">
        <v>360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-6</v>
      </c>
      <c r="AW21" s="0" t="n">
        <v>6</v>
      </c>
      <c r="AX21" s="0" t="n">
        <v>65942</v>
      </c>
      <c r="AY21" s="0" t="s">
        <v>86</v>
      </c>
      <c r="AZ21" s="0" t="n">
        <v>299</v>
      </c>
      <c r="BA21" s="0" t="n">
        <v>66241</v>
      </c>
      <c r="BC21" s="0" t="str">
        <f aca="false">$AP21&amp;LEFT($AS21,1)</f>
        <v>360T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299</v>
      </c>
      <c r="BI21" s="1" t="str">
        <f aca="false">IF($BC21=BI$14,$BH21,"")</f>
        <v/>
      </c>
      <c r="BJ21" s="1" t="n">
        <f aca="false">IF($BC21=BJ$14,$BH21,"")</f>
        <v>299</v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5</v>
      </c>
      <c r="C22" s="0" t="n">
        <v>1</v>
      </c>
      <c r="D22" s="0" t="n">
        <v>50</v>
      </c>
      <c r="E22" s="0" t="s">
        <v>106</v>
      </c>
      <c r="F22" s="0" t="n">
        <v>60.123</v>
      </c>
      <c r="G22" s="0" t="n">
        <v>1</v>
      </c>
      <c r="H22" s="0" t="s">
        <v>79</v>
      </c>
      <c r="I22" s="0" t="s">
        <v>107</v>
      </c>
      <c r="J22" s="0" t="n">
        <v>936431481</v>
      </c>
      <c r="K22" s="0" t="s">
        <v>81</v>
      </c>
      <c r="L22" s="0" t="s">
        <v>108</v>
      </c>
      <c r="M22" s="12" t="n">
        <v>0.417384259259259</v>
      </c>
      <c r="N22" s="13" t="n">
        <v>0.000717592592592593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19</v>
      </c>
      <c r="X22" s="0" t="n">
        <v>1</v>
      </c>
      <c r="Y22" s="0" t="n">
        <v>8</v>
      </c>
      <c r="AN22" s="0" t="n">
        <v>1</v>
      </c>
      <c r="AO22" s="0" t="n">
        <v>1375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0</v>
      </c>
      <c r="AW22" s="0" t="n">
        <v>0</v>
      </c>
      <c r="AX22" s="0" t="n">
        <v>69751</v>
      </c>
      <c r="AY22" s="0" t="s">
        <v>86</v>
      </c>
      <c r="AZ22" s="0" t="n">
        <v>218</v>
      </c>
      <c r="BA22" s="0" t="n">
        <v>69969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218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218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5</v>
      </c>
      <c r="C23" s="0" t="n">
        <v>1</v>
      </c>
      <c r="D23" s="0" t="n">
        <v>50</v>
      </c>
      <c r="E23" s="0" t="s">
        <v>106</v>
      </c>
      <c r="F23" s="0" t="n">
        <v>60.123</v>
      </c>
      <c r="G23" s="0" t="n">
        <v>1</v>
      </c>
      <c r="H23" s="0" t="s">
        <v>79</v>
      </c>
      <c r="I23" s="0" t="s">
        <v>107</v>
      </c>
      <c r="J23" s="0" t="n">
        <v>936431481</v>
      </c>
      <c r="K23" s="0" t="s">
        <v>81</v>
      </c>
      <c r="L23" s="0" t="s">
        <v>108</v>
      </c>
      <c r="M23" s="12" t="n">
        <v>0.417384259259259</v>
      </c>
      <c r="N23" s="13" t="n">
        <v>0.000717592592592593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14</v>
      </c>
      <c r="X23" s="0" t="n">
        <v>1</v>
      </c>
      <c r="Y23" s="0" t="n">
        <v>9</v>
      </c>
      <c r="AN23" s="0" t="n">
        <v>1</v>
      </c>
      <c r="AO23" s="0" t="n">
        <v>1376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-10</v>
      </c>
      <c r="AW23" s="0" t="n">
        <v>10</v>
      </c>
      <c r="AX23" s="0" t="n">
        <v>73577</v>
      </c>
      <c r="AY23" s="0" t="s">
        <v>86</v>
      </c>
      <c r="AZ23" s="0" t="n">
        <v>362</v>
      </c>
      <c r="BA23" s="0" t="n">
        <v>73939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362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362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5</v>
      </c>
      <c r="C24" s="0" t="n">
        <v>1</v>
      </c>
      <c r="D24" s="0" t="n">
        <v>50</v>
      </c>
      <c r="E24" s="0" t="s">
        <v>106</v>
      </c>
      <c r="F24" s="0" t="n">
        <v>60.123</v>
      </c>
      <c r="G24" s="0" t="n">
        <v>1</v>
      </c>
      <c r="H24" s="0" t="s">
        <v>79</v>
      </c>
      <c r="I24" s="0" t="s">
        <v>107</v>
      </c>
      <c r="J24" s="0" t="n">
        <v>936431481</v>
      </c>
      <c r="K24" s="0" t="s">
        <v>81</v>
      </c>
      <c r="L24" s="0" t="s">
        <v>108</v>
      </c>
      <c r="M24" s="12" t="n">
        <v>0.417384259259259</v>
      </c>
      <c r="N24" s="13" t="n">
        <v>0.000717592592592593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27</v>
      </c>
      <c r="X24" s="0" t="n">
        <v>1</v>
      </c>
      <c r="Y24" s="0" t="n">
        <v>10</v>
      </c>
      <c r="AN24" s="0" t="n">
        <v>5</v>
      </c>
      <c r="AO24" s="0" t="n">
        <v>1313</v>
      </c>
      <c r="AP24" s="0" t="n">
        <v>720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4</v>
      </c>
      <c r="AW24" s="0" t="n">
        <v>-4</v>
      </c>
      <c r="AX24" s="0" t="n">
        <v>77436</v>
      </c>
      <c r="AY24" s="0" t="s">
        <v>86</v>
      </c>
      <c r="AZ24" s="0" t="n">
        <v>233</v>
      </c>
      <c r="BA24" s="0" t="n">
        <v>77669</v>
      </c>
      <c r="BC24" s="0" t="str">
        <f aca="false">$AP24&amp;LEFT($AS24,1)</f>
        <v>720T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233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n">
        <f aca="false">IF($BC24=BM$14,$BH24,"")</f>
        <v>233</v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5</v>
      </c>
      <c r="C25" s="0" t="n">
        <v>1</v>
      </c>
      <c r="D25" s="0" t="n">
        <v>50</v>
      </c>
      <c r="E25" s="0" t="s">
        <v>106</v>
      </c>
      <c r="F25" s="0" t="n">
        <v>60.123</v>
      </c>
      <c r="G25" s="0" t="n">
        <v>1</v>
      </c>
      <c r="H25" s="0" t="s">
        <v>79</v>
      </c>
      <c r="I25" s="0" t="s">
        <v>107</v>
      </c>
      <c r="J25" s="0" t="n">
        <v>936431481</v>
      </c>
      <c r="K25" s="0" t="s">
        <v>81</v>
      </c>
      <c r="L25" s="0" t="s">
        <v>108</v>
      </c>
      <c r="M25" s="12" t="n">
        <v>0.417384259259259</v>
      </c>
      <c r="N25" s="13" t="n">
        <v>0.000717592592592593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17</v>
      </c>
      <c r="X25" s="0" t="n">
        <v>1</v>
      </c>
      <c r="Y25" s="0" t="n">
        <v>11</v>
      </c>
      <c r="AN25" s="0" t="n">
        <v>2</v>
      </c>
      <c r="AO25" s="0" t="n">
        <v>1135</v>
      </c>
      <c r="AP25" s="0" t="n">
        <v>240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-7</v>
      </c>
      <c r="AW25" s="0" t="n">
        <v>7</v>
      </c>
      <c r="AX25" s="0" t="n">
        <v>80662</v>
      </c>
      <c r="AY25" s="0" t="s">
        <v>86</v>
      </c>
      <c r="AZ25" s="0" t="n">
        <v>305</v>
      </c>
      <c r="BA25" s="0" t="n">
        <v>80967</v>
      </c>
      <c r="BC25" s="0" t="str">
        <f aca="false">$AP25&amp;LEFT($AS25,1)</f>
        <v>240T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305</v>
      </c>
      <c r="BI25" s="1" t="n">
        <f aca="false">IF($BC25=BI$14,$BH25,"")</f>
        <v>305</v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5</v>
      </c>
      <c r="C26" s="0" t="n">
        <v>1</v>
      </c>
      <c r="D26" s="0" t="n">
        <v>50</v>
      </c>
      <c r="E26" s="0" t="s">
        <v>106</v>
      </c>
      <c r="F26" s="0" t="n">
        <v>60.123</v>
      </c>
      <c r="G26" s="0" t="n">
        <v>1</v>
      </c>
      <c r="H26" s="0" t="s">
        <v>79</v>
      </c>
      <c r="I26" s="0" t="s">
        <v>107</v>
      </c>
      <c r="J26" s="0" t="n">
        <v>936431481</v>
      </c>
      <c r="K26" s="0" t="s">
        <v>81</v>
      </c>
      <c r="L26" s="0" t="s">
        <v>108</v>
      </c>
      <c r="M26" s="12" t="n">
        <v>0.417384259259259</v>
      </c>
      <c r="N26" s="13" t="n">
        <v>0.000717592592592593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12</v>
      </c>
      <c r="X26" s="0" t="n">
        <v>1</v>
      </c>
      <c r="Y26" s="0" t="n">
        <v>12</v>
      </c>
      <c r="AN26" s="0" t="n">
        <v>1</v>
      </c>
      <c r="AO26" s="0" t="n">
        <v>1295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2</v>
      </c>
      <c r="AW26" s="0" t="n">
        <v>-2</v>
      </c>
      <c r="AX26" s="0" t="n">
        <v>84388</v>
      </c>
      <c r="AY26" s="0" t="s">
        <v>86</v>
      </c>
      <c r="AZ26" s="0" t="n">
        <v>216</v>
      </c>
      <c r="BA26" s="0" t="n">
        <v>84604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216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216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5</v>
      </c>
      <c r="C27" s="0" t="n">
        <v>1</v>
      </c>
      <c r="D27" s="0" t="n">
        <v>50</v>
      </c>
      <c r="E27" s="0" t="s">
        <v>106</v>
      </c>
      <c r="F27" s="0" t="n">
        <v>60.123</v>
      </c>
      <c r="G27" s="0" t="n">
        <v>1</v>
      </c>
      <c r="H27" s="0" t="s">
        <v>79</v>
      </c>
      <c r="I27" s="0" t="s">
        <v>107</v>
      </c>
      <c r="J27" s="0" t="n">
        <v>936431481</v>
      </c>
      <c r="K27" s="0" t="s">
        <v>81</v>
      </c>
      <c r="L27" s="0" t="s">
        <v>108</v>
      </c>
      <c r="M27" s="12" t="n">
        <v>0.417384259259259</v>
      </c>
      <c r="N27" s="13" t="n">
        <v>0.000717592592592593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6</v>
      </c>
      <c r="X27" s="0" t="n">
        <v>1</v>
      </c>
      <c r="Y27" s="0" t="n">
        <v>13</v>
      </c>
      <c r="AN27" s="0" t="n">
        <v>6</v>
      </c>
      <c r="AO27" s="0" t="n">
        <v>1080</v>
      </c>
      <c r="AP27" s="0" t="n">
        <v>840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3</v>
      </c>
      <c r="AW27" s="0" t="n">
        <v>-3</v>
      </c>
      <c r="AX27" s="0" t="n">
        <v>88147</v>
      </c>
      <c r="AY27" s="0" t="s">
        <v>86</v>
      </c>
      <c r="AZ27" s="0" t="n">
        <v>244</v>
      </c>
      <c r="BA27" s="0" t="n">
        <v>88391</v>
      </c>
      <c r="BC27" s="0" t="str">
        <f aca="false">$AP27&amp;LEFT($AS27,1)</f>
        <v>840T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244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n">
        <f aca="false">IF($BC27=BN$14,$BH27,"")</f>
        <v>244</v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5</v>
      </c>
      <c r="C28" s="0" t="n">
        <v>1</v>
      </c>
      <c r="D28" s="0" t="n">
        <v>50</v>
      </c>
      <c r="E28" s="0" t="s">
        <v>106</v>
      </c>
      <c r="F28" s="0" t="n">
        <v>60.123</v>
      </c>
      <c r="G28" s="0" t="n">
        <v>1</v>
      </c>
      <c r="H28" s="0" t="s">
        <v>79</v>
      </c>
      <c r="I28" s="0" t="s">
        <v>107</v>
      </c>
      <c r="J28" s="0" t="n">
        <v>936431481</v>
      </c>
      <c r="K28" s="0" t="s">
        <v>81</v>
      </c>
      <c r="L28" s="0" t="s">
        <v>108</v>
      </c>
      <c r="M28" s="12" t="n">
        <v>0.417384259259259</v>
      </c>
      <c r="N28" s="13" t="n">
        <v>0.000717592592592593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18</v>
      </c>
      <c r="X28" s="0" t="n">
        <v>1</v>
      </c>
      <c r="Y28" s="0" t="n">
        <v>14</v>
      </c>
      <c r="AN28" s="0" t="n">
        <v>1</v>
      </c>
      <c r="AO28" s="0" t="n">
        <v>1035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2</v>
      </c>
      <c r="AW28" s="0" t="n">
        <v>-2</v>
      </c>
      <c r="AX28" s="0" t="n">
        <v>91623</v>
      </c>
      <c r="AY28" s="0" t="s">
        <v>86</v>
      </c>
      <c r="AZ28" s="0" t="n">
        <v>248</v>
      </c>
      <c r="BA28" s="0" t="n">
        <v>91871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248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248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5</v>
      </c>
      <c r="C29" s="0" t="n">
        <v>1</v>
      </c>
      <c r="D29" s="0" t="n">
        <v>50</v>
      </c>
      <c r="E29" s="0" t="s">
        <v>106</v>
      </c>
      <c r="F29" s="0" t="n">
        <v>60.123</v>
      </c>
      <c r="G29" s="0" t="n">
        <v>1</v>
      </c>
      <c r="H29" s="0" t="s">
        <v>79</v>
      </c>
      <c r="I29" s="0" t="s">
        <v>107</v>
      </c>
      <c r="J29" s="0" t="n">
        <v>936431481</v>
      </c>
      <c r="K29" s="0" t="s">
        <v>81</v>
      </c>
      <c r="L29" s="0" t="s">
        <v>108</v>
      </c>
      <c r="M29" s="12" t="n">
        <v>0.417384259259259</v>
      </c>
      <c r="N29" s="13" t="n">
        <v>0.000717592592592593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22</v>
      </c>
      <c r="X29" s="0" t="n">
        <v>1</v>
      </c>
      <c r="Y29" s="0" t="n">
        <v>15</v>
      </c>
      <c r="AF29" s="0" t="n">
        <v>1</v>
      </c>
      <c r="AH29" s="0" t="n">
        <v>-8</v>
      </c>
      <c r="AI29" s="0" t="n">
        <v>8</v>
      </c>
      <c r="AJ29" s="0" t="n">
        <v>95216</v>
      </c>
      <c r="AL29" s="0" t="n">
        <v>0</v>
      </c>
      <c r="AM29" s="0" t="n">
        <v>0</v>
      </c>
      <c r="AN29" s="0" t="n">
        <v>8</v>
      </c>
      <c r="AO29" s="0" t="n">
        <v>1143</v>
      </c>
      <c r="AP29" s="0" t="n">
        <v>600</v>
      </c>
      <c r="AQ29" s="0" t="s">
        <v>87</v>
      </c>
      <c r="AR29" s="0" t="s">
        <v>34</v>
      </c>
      <c r="AS29" s="0" t="s">
        <v>88</v>
      </c>
      <c r="BC29" s="0" t="str">
        <f aca="false">$AP29&amp;LEFT($AS29,1)</f>
        <v>600C</v>
      </c>
      <c r="BD29" s="0" t="str">
        <f aca="false">AS29</f>
        <v>Catch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str">
        <f aca="false">IF($BD29="Catch","", IF($AZ29&lt;$BC$11,"",$AZ29))</f>
        <v/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5</v>
      </c>
      <c r="C30" s="0" t="n">
        <v>1</v>
      </c>
      <c r="D30" s="0" t="n">
        <v>50</v>
      </c>
      <c r="E30" s="0" t="s">
        <v>106</v>
      </c>
      <c r="F30" s="0" t="n">
        <v>60.123</v>
      </c>
      <c r="G30" s="0" t="n">
        <v>1</v>
      </c>
      <c r="H30" s="0" t="s">
        <v>79</v>
      </c>
      <c r="I30" s="0" t="s">
        <v>107</v>
      </c>
      <c r="J30" s="0" t="n">
        <v>936431481</v>
      </c>
      <c r="K30" s="0" t="s">
        <v>81</v>
      </c>
      <c r="L30" s="0" t="s">
        <v>108</v>
      </c>
      <c r="M30" s="12" t="n">
        <v>0.417384259259259</v>
      </c>
      <c r="N30" s="13" t="n">
        <v>0.000717592592592593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26</v>
      </c>
      <c r="X30" s="0" t="n">
        <v>1</v>
      </c>
      <c r="Y30" s="0" t="n">
        <v>16</v>
      </c>
      <c r="AN30" s="0" t="n">
        <v>1</v>
      </c>
      <c r="AO30" s="0" t="n">
        <v>1080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2</v>
      </c>
      <c r="AW30" s="0" t="n">
        <v>-2</v>
      </c>
      <c r="AX30" s="0" t="n">
        <v>98726</v>
      </c>
      <c r="AY30" s="0" t="s">
        <v>86</v>
      </c>
      <c r="AZ30" s="0" t="n">
        <v>378</v>
      </c>
      <c r="BA30" s="0" t="n">
        <v>99104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378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378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5</v>
      </c>
      <c r="C31" s="0" t="n">
        <v>1</v>
      </c>
      <c r="D31" s="0" t="n">
        <v>50</v>
      </c>
      <c r="E31" s="0" t="s">
        <v>106</v>
      </c>
      <c r="F31" s="0" t="n">
        <v>60.123</v>
      </c>
      <c r="G31" s="0" t="n">
        <v>1</v>
      </c>
      <c r="H31" s="0" t="s">
        <v>79</v>
      </c>
      <c r="I31" s="0" t="s">
        <v>107</v>
      </c>
      <c r="J31" s="0" t="n">
        <v>936431481</v>
      </c>
      <c r="K31" s="0" t="s">
        <v>81</v>
      </c>
      <c r="L31" s="0" t="s">
        <v>108</v>
      </c>
      <c r="M31" s="12" t="n">
        <v>0.417384259259259</v>
      </c>
      <c r="N31" s="13" t="n">
        <v>0.000717592592592593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11</v>
      </c>
      <c r="X31" s="0" t="n">
        <v>1</v>
      </c>
      <c r="Y31" s="0" t="n">
        <v>17</v>
      </c>
      <c r="AN31" s="0" t="n">
        <v>1</v>
      </c>
      <c r="AO31" s="0" t="n">
        <v>1250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0</v>
      </c>
      <c r="AW31" s="0" t="n">
        <v>0</v>
      </c>
      <c r="AX31" s="0" t="n">
        <v>102418</v>
      </c>
      <c r="AY31" s="0" t="s">
        <v>86</v>
      </c>
      <c r="AZ31" s="0" t="n">
        <v>260</v>
      </c>
      <c r="BA31" s="0" t="n">
        <v>102678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260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260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5</v>
      </c>
      <c r="C32" s="0" t="n">
        <v>1</v>
      </c>
      <c r="D32" s="0" t="n">
        <v>50</v>
      </c>
      <c r="E32" s="0" t="s">
        <v>106</v>
      </c>
      <c r="F32" s="0" t="n">
        <v>60.123</v>
      </c>
      <c r="G32" s="0" t="n">
        <v>1</v>
      </c>
      <c r="H32" s="0" t="s">
        <v>79</v>
      </c>
      <c r="I32" s="0" t="s">
        <v>107</v>
      </c>
      <c r="J32" s="0" t="n">
        <v>936431481</v>
      </c>
      <c r="K32" s="0" t="s">
        <v>81</v>
      </c>
      <c r="L32" s="0" t="s">
        <v>108</v>
      </c>
      <c r="M32" s="12" t="n">
        <v>0.417384259259259</v>
      </c>
      <c r="N32" s="13" t="n">
        <v>0.000717592592592593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8</v>
      </c>
      <c r="X32" s="0" t="n">
        <v>1</v>
      </c>
      <c r="Y32" s="0" t="n">
        <v>18</v>
      </c>
      <c r="AN32" s="0" t="n">
        <v>1</v>
      </c>
      <c r="AO32" s="0" t="n">
        <v>1188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2</v>
      </c>
      <c r="AW32" s="0" t="n">
        <v>-2</v>
      </c>
      <c r="AX32" s="0" t="n">
        <v>106044</v>
      </c>
      <c r="AY32" s="0" t="s">
        <v>86</v>
      </c>
      <c r="AZ32" s="0" t="n">
        <v>277</v>
      </c>
      <c r="BA32" s="0" t="n">
        <v>106321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277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277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5</v>
      </c>
      <c r="C33" s="0" t="n">
        <v>1</v>
      </c>
      <c r="D33" s="0" t="n">
        <v>50</v>
      </c>
      <c r="E33" s="0" t="s">
        <v>106</v>
      </c>
      <c r="F33" s="0" t="n">
        <v>60.123</v>
      </c>
      <c r="G33" s="0" t="n">
        <v>1</v>
      </c>
      <c r="H33" s="0" t="s">
        <v>79</v>
      </c>
      <c r="I33" s="0" t="s">
        <v>107</v>
      </c>
      <c r="J33" s="0" t="n">
        <v>936431481</v>
      </c>
      <c r="K33" s="0" t="s">
        <v>81</v>
      </c>
      <c r="L33" s="0" t="s">
        <v>108</v>
      </c>
      <c r="M33" s="12" t="n">
        <v>0.417384259259259</v>
      </c>
      <c r="N33" s="13" t="n">
        <v>0.000717592592592593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4</v>
      </c>
      <c r="X33" s="0" t="n">
        <v>1</v>
      </c>
      <c r="Y33" s="0" t="n">
        <v>19</v>
      </c>
      <c r="AN33" s="0" t="n">
        <v>1</v>
      </c>
      <c r="AO33" s="0" t="n">
        <v>1105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4</v>
      </c>
      <c r="AW33" s="0" t="n">
        <v>-4</v>
      </c>
      <c r="AX33" s="0" t="n">
        <v>109587</v>
      </c>
      <c r="AY33" s="0" t="s">
        <v>86</v>
      </c>
      <c r="AZ33" s="0" t="n">
        <v>261</v>
      </c>
      <c r="BA33" s="0" t="n">
        <v>109848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261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261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5</v>
      </c>
      <c r="C34" s="0" t="n">
        <v>1</v>
      </c>
      <c r="D34" s="0" t="n">
        <v>50</v>
      </c>
      <c r="E34" s="0" t="s">
        <v>106</v>
      </c>
      <c r="F34" s="0" t="n">
        <v>60.123</v>
      </c>
      <c r="G34" s="0" t="n">
        <v>1</v>
      </c>
      <c r="H34" s="0" t="s">
        <v>79</v>
      </c>
      <c r="I34" s="0" t="s">
        <v>107</v>
      </c>
      <c r="J34" s="0" t="n">
        <v>936431481</v>
      </c>
      <c r="K34" s="0" t="s">
        <v>81</v>
      </c>
      <c r="L34" s="0" t="s">
        <v>108</v>
      </c>
      <c r="M34" s="12" t="n">
        <v>0.417384259259259</v>
      </c>
      <c r="N34" s="13" t="n">
        <v>0.000717592592592593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13</v>
      </c>
      <c r="X34" s="0" t="n">
        <v>1</v>
      </c>
      <c r="Y34" s="0" t="n">
        <v>20</v>
      </c>
      <c r="AN34" s="0" t="n">
        <v>5</v>
      </c>
      <c r="AO34" s="0" t="n">
        <v>1122</v>
      </c>
      <c r="AP34" s="0" t="n">
        <v>720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-6</v>
      </c>
      <c r="AW34" s="0" t="n">
        <v>6</v>
      </c>
      <c r="AX34" s="0" t="n">
        <v>113279</v>
      </c>
      <c r="AY34" s="0" t="s">
        <v>86</v>
      </c>
      <c r="AZ34" s="0" t="n">
        <v>265</v>
      </c>
      <c r="BA34" s="0" t="n">
        <v>113544</v>
      </c>
      <c r="BC34" s="0" t="str">
        <f aca="false">$AP34&amp;LEFT($AS34,1)</f>
        <v>720T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265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n">
        <f aca="false">IF($BC34=BM$14,$BH34,"")</f>
        <v>265</v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5</v>
      </c>
      <c r="C35" s="0" t="n">
        <v>1</v>
      </c>
      <c r="D35" s="0" t="n">
        <v>50</v>
      </c>
      <c r="E35" s="0" t="s">
        <v>106</v>
      </c>
      <c r="F35" s="0" t="n">
        <v>60.123</v>
      </c>
      <c r="G35" s="0" t="n">
        <v>1</v>
      </c>
      <c r="H35" s="0" t="s">
        <v>79</v>
      </c>
      <c r="I35" s="0" t="s">
        <v>107</v>
      </c>
      <c r="J35" s="0" t="n">
        <v>936431481</v>
      </c>
      <c r="K35" s="0" t="s">
        <v>81</v>
      </c>
      <c r="L35" s="0" t="s">
        <v>108</v>
      </c>
      <c r="M35" s="12" t="n">
        <v>0.417384259259259</v>
      </c>
      <c r="N35" s="13" t="n">
        <v>0.000717592592592593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33</v>
      </c>
      <c r="X35" s="0" t="n">
        <v>1</v>
      </c>
      <c r="Y35" s="0" t="n">
        <v>21</v>
      </c>
      <c r="AN35" s="0" t="n">
        <v>4</v>
      </c>
      <c r="AO35" s="0" t="n">
        <v>1122</v>
      </c>
      <c r="AP35" s="0" t="n">
        <v>480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-7</v>
      </c>
      <c r="AW35" s="0" t="n">
        <v>7</v>
      </c>
      <c r="AX35" s="0" t="n">
        <v>116722</v>
      </c>
      <c r="AY35" s="0" t="s">
        <v>86</v>
      </c>
      <c r="AZ35" s="0" t="n">
        <v>276</v>
      </c>
      <c r="BA35" s="0" t="n">
        <v>116998</v>
      </c>
      <c r="BC35" s="0" t="str">
        <f aca="false">$AP35&amp;LEFT($AS35,1)</f>
        <v>480T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276</v>
      </c>
      <c r="BI35" s="1" t="str">
        <f aca="false">IF($BC35=BI$14,$BH35,"")</f>
        <v/>
      </c>
      <c r="BJ35" s="1" t="str">
        <f aca="false">IF($BC35=BJ$14,$BH35,"")</f>
        <v/>
      </c>
      <c r="BK35" s="1" t="n">
        <f aca="false">IF($BC35=BK$14,$BH35,"")</f>
        <v>276</v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5</v>
      </c>
      <c r="C36" s="0" t="n">
        <v>1</v>
      </c>
      <c r="D36" s="0" t="n">
        <v>50</v>
      </c>
      <c r="E36" s="0" t="s">
        <v>106</v>
      </c>
      <c r="F36" s="0" t="n">
        <v>60.123</v>
      </c>
      <c r="G36" s="0" t="n">
        <v>1</v>
      </c>
      <c r="H36" s="0" t="s">
        <v>79</v>
      </c>
      <c r="I36" s="0" t="s">
        <v>107</v>
      </c>
      <c r="J36" s="0" t="n">
        <v>936431481</v>
      </c>
      <c r="K36" s="0" t="s">
        <v>81</v>
      </c>
      <c r="L36" s="0" t="s">
        <v>108</v>
      </c>
      <c r="M36" s="12" t="n">
        <v>0.417384259259259</v>
      </c>
      <c r="N36" s="13" t="n">
        <v>0.000717592592592593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28</v>
      </c>
      <c r="X36" s="0" t="n">
        <v>1</v>
      </c>
      <c r="Y36" s="0" t="n">
        <v>22</v>
      </c>
      <c r="AN36" s="0" t="n">
        <v>7</v>
      </c>
      <c r="AO36" s="0" t="n">
        <v>1188</v>
      </c>
      <c r="AP36" s="0" t="n">
        <v>960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5</v>
      </c>
      <c r="AW36" s="0" t="n">
        <v>-5</v>
      </c>
      <c r="AX36" s="0" t="n">
        <v>120698</v>
      </c>
      <c r="AY36" s="0" t="s">
        <v>86</v>
      </c>
      <c r="AZ36" s="0" t="n">
        <v>316</v>
      </c>
      <c r="BA36" s="0" t="n">
        <v>121014</v>
      </c>
      <c r="BC36" s="0" t="str">
        <f aca="false">$AP36&amp;LEFT($AS36,1)</f>
        <v>960T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316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n">
        <f aca="false">IF($BC36=BO$14,$BH36,"")</f>
        <v>316</v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5</v>
      </c>
      <c r="C37" s="0" t="n">
        <v>1</v>
      </c>
      <c r="D37" s="0" t="n">
        <v>50</v>
      </c>
      <c r="E37" s="0" t="s">
        <v>106</v>
      </c>
      <c r="F37" s="0" t="n">
        <v>60.123</v>
      </c>
      <c r="G37" s="0" t="n">
        <v>1</v>
      </c>
      <c r="H37" s="0" t="s">
        <v>79</v>
      </c>
      <c r="I37" s="0" t="s">
        <v>107</v>
      </c>
      <c r="J37" s="0" t="n">
        <v>936431481</v>
      </c>
      <c r="K37" s="0" t="s">
        <v>81</v>
      </c>
      <c r="L37" s="0" t="s">
        <v>108</v>
      </c>
      <c r="M37" s="12" t="n">
        <v>0.417384259259259</v>
      </c>
      <c r="N37" s="13" t="n">
        <v>0.000717592592592593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</v>
      </c>
      <c r="X37" s="0" t="n">
        <v>1</v>
      </c>
      <c r="Y37" s="0" t="n">
        <v>23</v>
      </c>
      <c r="AN37" s="0" t="n">
        <v>3</v>
      </c>
      <c r="AO37" s="0" t="n">
        <v>1143</v>
      </c>
      <c r="AP37" s="0" t="n">
        <v>360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5</v>
      </c>
      <c r="AW37" s="0" t="n">
        <v>-5</v>
      </c>
      <c r="AX37" s="0" t="n">
        <v>124041</v>
      </c>
      <c r="AY37" s="0" t="s">
        <v>86</v>
      </c>
      <c r="AZ37" s="0" t="n">
        <v>270</v>
      </c>
      <c r="BA37" s="0" t="n">
        <v>124311</v>
      </c>
      <c r="BC37" s="0" t="str">
        <f aca="false">$AP37&amp;LEFT($AS37,1)</f>
        <v>360T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270</v>
      </c>
      <c r="BI37" s="1" t="str">
        <f aca="false">IF($BC37=BI$14,$BH37,"")</f>
        <v/>
      </c>
      <c r="BJ37" s="1" t="n">
        <f aca="false">IF($BC37=BJ$14,$BH37,"")</f>
        <v>270</v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5</v>
      </c>
      <c r="C38" s="0" t="n">
        <v>1</v>
      </c>
      <c r="D38" s="0" t="n">
        <v>50</v>
      </c>
      <c r="E38" s="0" t="s">
        <v>106</v>
      </c>
      <c r="F38" s="0" t="n">
        <v>60.123</v>
      </c>
      <c r="G38" s="0" t="n">
        <v>1</v>
      </c>
      <c r="H38" s="0" t="s">
        <v>79</v>
      </c>
      <c r="I38" s="0" t="s">
        <v>107</v>
      </c>
      <c r="J38" s="0" t="n">
        <v>936431481</v>
      </c>
      <c r="K38" s="0" t="s">
        <v>81</v>
      </c>
      <c r="L38" s="0" t="s">
        <v>108</v>
      </c>
      <c r="M38" s="12" t="n">
        <v>0.417384259259259</v>
      </c>
      <c r="N38" s="13" t="n">
        <v>0.000717592592592593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23</v>
      </c>
      <c r="X38" s="0" t="n">
        <v>1</v>
      </c>
      <c r="Y38" s="0" t="n">
        <v>24</v>
      </c>
      <c r="AN38" s="0" t="n">
        <v>4</v>
      </c>
      <c r="AO38" s="0" t="n">
        <v>1292</v>
      </c>
      <c r="AP38" s="0" t="n">
        <v>480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-8</v>
      </c>
      <c r="AW38" s="0" t="n">
        <v>8</v>
      </c>
      <c r="AX38" s="0" t="n">
        <v>127666</v>
      </c>
      <c r="AY38" s="0" t="s">
        <v>86</v>
      </c>
      <c r="AZ38" s="0" t="n">
        <v>276</v>
      </c>
      <c r="BA38" s="0" t="n">
        <v>127942</v>
      </c>
      <c r="BC38" s="0" t="str">
        <f aca="false">$AP38&amp;LEFT($AS38,1)</f>
        <v>480T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276</v>
      </c>
      <c r="BI38" s="1" t="str">
        <f aca="false">IF($BC38=BI$14,$BH38,"")</f>
        <v/>
      </c>
      <c r="BJ38" s="1" t="str">
        <f aca="false">IF($BC38=BJ$14,$BH38,"")</f>
        <v/>
      </c>
      <c r="BK38" s="1" t="n">
        <f aca="false">IF($BC38=BK$14,$BH38,"")</f>
        <v>276</v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5</v>
      </c>
      <c r="C39" s="0" t="n">
        <v>1</v>
      </c>
      <c r="D39" s="0" t="n">
        <v>50</v>
      </c>
      <c r="E39" s="0" t="s">
        <v>106</v>
      </c>
      <c r="F39" s="0" t="n">
        <v>60.123</v>
      </c>
      <c r="G39" s="0" t="n">
        <v>1</v>
      </c>
      <c r="H39" s="0" t="s">
        <v>79</v>
      </c>
      <c r="I39" s="0" t="s">
        <v>107</v>
      </c>
      <c r="J39" s="0" t="n">
        <v>936431481</v>
      </c>
      <c r="K39" s="0" t="s">
        <v>81</v>
      </c>
      <c r="L39" s="0" t="s">
        <v>108</v>
      </c>
      <c r="M39" s="12" t="n">
        <v>0.417384259259259</v>
      </c>
      <c r="N39" s="13" t="n">
        <v>0.000717592592592593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</v>
      </c>
      <c r="X39" s="0" t="n">
        <v>1</v>
      </c>
      <c r="Y39" s="0" t="n">
        <v>25</v>
      </c>
      <c r="AN39" s="0" t="n">
        <v>2</v>
      </c>
      <c r="AO39" s="0" t="n">
        <v>1292</v>
      </c>
      <c r="AP39" s="0" t="n">
        <v>240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4</v>
      </c>
      <c r="AW39" s="0" t="n">
        <v>-4</v>
      </c>
      <c r="AX39" s="0" t="n">
        <v>131026</v>
      </c>
      <c r="AY39" s="0" t="s">
        <v>86</v>
      </c>
      <c r="AZ39" s="0" t="n">
        <v>291</v>
      </c>
      <c r="BA39" s="0" t="n">
        <v>131317</v>
      </c>
      <c r="BC39" s="0" t="str">
        <f aca="false">$AP39&amp;LEFT($AS39,1)</f>
        <v>240T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291</v>
      </c>
      <c r="BI39" s="1" t="n">
        <f aca="false">IF($BC39=BI$14,$BH39,"")</f>
        <v>291</v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5</v>
      </c>
      <c r="C40" s="0" t="n">
        <v>1</v>
      </c>
      <c r="D40" s="0" t="n">
        <v>50</v>
      </c>
      <c r="E40" s="0" t="s">
        <v>106</v>
      </c>
      <c r="F40" s="0" t="n">
        <v>60.123</v>
      </c>
      <c r="G40" s="0" t="n">
        <v>1</v>
      </c>
      <c r="H40" s="0" t="s">
        <v>79</v>
      </c>
      <c r="I40" s="0" t="s">
        <v>107</v>
      </c>
      <c r="J40" s="0" t="n">
        <v>936431481</v>
      </c>
      <c r="K40" s="0" t="s">
        <v>81</v>
      </c>
      <c r="L40" s="0" t="s">
        <v>108</v>
      </c>
      <c r="M40" s="12" t="n">
        <v>0.417384259259259</v>
      </c>
      <c r="N40" s="13" t="n">
        <v>0.000717592592592593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24</v>
      </c>
      <c r="X40" s="0" t="n">
        <v>1</v>
      </c>
      <c r="Y40" s="0" t="n">
        <v>26</v>
      </c>
      <c r="AN40" s="0" t="n">
        <v>5</v>
      </c>
      <c r="AO40" s="0" t="n">
        <v>1105</v>
      </c>
      <c r="AP40" s="0" t="n">
        <v>720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-7</v>
      </c>
      <c r="AW40" s="0" t="n">
        <v>7</v>
      </c>
      <c r="AX40" s="0" t="n">
        <v>134702</v>
      </c>
      <c r="AY40" s="0" t="s">
        <v>86</v>
      </c>
      <c r="AZ40" s="0" t="n">
        <v>272</v>
      </c>
      <c r="BA40" s="0" t="n">
        <v>134974</v>
      </c>
      <c r="BC40" s="0" t="str">
        <f aca="false">$AP40&amp;LEFT($AS40,1)</f>
        <v>720T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272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n">
        <f aca="false">IF($BC40=BM$14,$BH40,"")</f>
        <v>272</v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5</v>
      </c>
      <c r="C41" s="0" t="n">
        <v>1</v>
      </c>
      <c r="D41" s="0" t="n">
        <v>50</v>
      </c>
      <c r="E41" s="0" t="s">
        <v>106</v>
      </c>
      <c r="F41" s="0" t="n">
        <v>60.123</v>
      </c>
      <c r="G41" s="0" t="n">
        <v>1</v>
      </c>
      <c r="H41" s="0" t="s">
        <v>79</v>
      </c>
      <c r="I41" s="0" t="s">
        <v>107</v>
      </c>
      <c r="J41" s="0" t="n">
        <v>936431481</v>
      </c>
      <c r="K41" s="0" t="s">
        <v>81</v>
      </c>
      <c r="L41" s="0" t="s">
        <v>108</v>
      </c>
      <c r="M41" s="12" t="n">
        <v>0.417384259259259</v>
      </c>
      <c r="N41" s="13" t="n">
        <v>0.000717592592592593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15</v>
      </c>
      <c r="X41" s="0" t="n">
        <v>1</v>
      </c>
      <c r="Y41" s="0" t="n">
        <v>27</v>
      </c>
      <c r="AN41" s="0" t="n">
        <v>6</v>
      </c>
      <c r="AO41" s="0" t="n">
        <v>1130</v>
      </c>
      <c r="AP41" s="0" t="n">
        <v>840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-6</v>
      </c>
      <c r="AW41" s="0" t="n">
        <v>6</v>
      </c>
      <c r="AX41" s="0" t="n">
        <v>138511</v>
      </c>
      <c r="AY41" s="0" t="s">
        <v>86</v>
      </c>
      <c r="AZ41" s="0" t="n">
        <v>234</v>
      </c>
      <c r="BA41" s="0" t="n">
        <v>138745</v>
      </c>
      <c r="BC41" s="0" t="str">
        <f aca="false">$AP41&amp;LEFT($AS41,1)</f>
        <v>840T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234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n">
        <f aca="false">IF($BC41=BN$14,$BH41,"")</f>
        <v>234</v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5</v>
      </c>
      <c r="C42" s="0" t="n">
        <v>1</v>
      </c>
      <c r="D42" s="0" t="n">
        <v>50</v>
      </c>
      <c r="E42" s="0" t="s">
        <v>106</v>
      </c>
      <c r="F42" s="0" t="n">
        <v>60.123</v>
      </c>
      <c r="G42" s="0" t="n">
        <v>1</v>
      </c>
      <c r="H42" s="0" t="s">
        <v>79</v>
      </c>
      <c r="I42" s="0" t="s">
        <v>107</v>
      </c>
      <c r="J42" s="0" t="n">
        <v>936431481</v>
      </c>
      <c r="K42" s="0" t="s">
        <v>81</v>
      </c>
      <c r="L42" s="0" t="s">
        <v>108</v>
      </c>
      <c r="M42" s="12" t="n">
        <v>0.417384259259259</v>
      </c>
      <c r="N42" s="13" t="n">
        <v>0.000717592592592593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31</v>
      </c>
      <c r="X42" s="0" t="n">
        <v>1</v>
      </c>
      <c r="Y42" s="0" t="n">
        <v>28</v>
      </c>
      <c r="AN42" s="0" t="n">
        <v>2</v>
      </c>
      <c r="AO42" s="0" t="n">
        <v>1250</v>
      </c>
      <c r="AP42" s="0" t="n">
        <v>240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-2</v>
      </c>
      <c r="AW42" s="0" t="n">
        <v>2</v>
      </c>
      <c r="AX42" s="0" t="n">
        <v>141837</v>
      </c>
      <c r="AY42" s="0" t="s">
        <v>86</v>
      </c>
      <c r="AZ42" s="0" t="n">
        <v>293</v>
      </c>
      <c r="BA42" s="0" t="n">
        <v>142130</v>
      </c>
      <c r="BC42" s="0" t="str">
        <f aca="false">$AP42&amp;LEFT($AS42,1)</f>
        <v>240T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293</v>
      </c>
      <c r="BI42" s="1" t="n">
        <f aca="false">IF($BC42=BI$14,$BH42,"")</f>
        <v>293</v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5</v>
      </c>
      <c r="C43" s="0" t="n">
        <v>1</v>
      </c>
      <c r="D43" s="0" t="n">
        <v>50</v>
      </c>
      <c r="E43" s="0" t="s">
        <v>106</v>
      </c>
      <c r="F43" s="0" t="n">
        <v>60.123</v>
      </c>
      <c r="G43" s="0" t="n">
        <v>1</v>
      </c>
      <c r="H43" s="0" t="s">
        <v>79</v>
      </c>
      <c r="I43" s="0" t="s">
        <v>107</v>
      </c>
      <c r="J43" s="0" t="n">
        <v>936431481</v>
      </c>
      <c r="K43" s="0" t="s">
        <v>81</v>
      </c>
      <c r="L43" s="0" t="s">
        <v>108</v>
      </c>
      <c r="M43" s="12" t="n">
        <v>0.417384259259259</v>
      </c>
      <c r="N43" s="13" t="n">
        <v>0.000717592592592593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5</v>
      </c>
      <c r="X43" s="0" t="n">
        <v>1</v>
      </c>
      <c r="Y43" s="0" t="n">
        <v>29</v>
      </c>
      <c r="AN43" s="0" t="n">
        <v>1</v>
      </c>
      <c r="AO43" s="0" t="n">
        <v>1334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-4</v>
      </c>
      <c r="AW43" s="0" t="n">
        <v>4</v>
      </c>
      <c r="AX43" s="0" t="n">
        <v>145613</v>
      </c>
      <c r="AY43" s="0" t="s">
        <v>86</v>
      </c>
      <c r="AZ43" s="0" t="n">
        <v>249</v>
      </c>
      <c r="BA43" s="0" t="n">
        <v>145862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249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249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5</v>
      </c>
      <c r="C44" s="0" t="n">
        <v>1</v>
      </c>
      <c r="D44" s="0" t="n">
        <v>50</v>
      </c>
      <c r="E44" s="0" t="s">
        <v>106</v>
      </c>
      <c r="F44" s="0" t="n">
        <v>60.123</v>
      </c>
      <c r="G44" s="0" t="n">
        <v>1</v>
      </c>
      <c r="H44" s="0" t="s">
        <v>79</v>
      </c>
      <c r="I44" s="0" t="s">
        <v>107</v>
      </c>
      <c r="J44" s="0" t="n">
        <v>936431481</v>
      </c>
      <c r="K44" s="0" t="s">
        <v>81</v>
      </c>
      <c r="L44" s="0" t="s">
        <v>108</v>
      </c>
      <c r="M44" s="12" t="n">
        <v>0.417384259259259</v>
      </c>
      <c r="N44" s="13" t="n">
        <v>0.000717592592592593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32</v>
      </c>
      <c r="X44" s="0" t="n">
        <v>1</v>
      </c>
      <c r="Y44" s="0" t="n">
        <v>30</v>
      </c>
      <c r="AN44" s="0" t="n">
        <v>6</v>
      </c>
      <c r="AO44" s="0" t="n">
        <v>1295</v>
      </c>
      <c r="AP44" s="0" t="n">
        <v>840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-4</v>
      </c>
      <c r="AW44" s="0" t="n">
        <v>4</v>
      </c>
      <c r="AX44" s="0" t="n">
        <v>149588</v>
      </c>
      <c r="AY44" s="0" t="s">
        <v>86</v>
      </c>
      <c r="AZ44" s="0" t="n">
        <v>274</v>
      </c>
      <c r="BA44" s="0" t="n">
        <v>149862</v>
      </c>
      <c r="BC44" s="0" t="str">
        <f aca="false">$AP44&amp;LEFT($AS44,1)</f>
        <v>840T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274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n">
        <f aca="false">IF($BC44=BN$14,$BH44,"")</f>
        <v>274</v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5</v>
      </c>
      <c r="C45" s="0" t="n">
        <v>1</v>
      </c>
      <c r="D45" s="0" t="n">
        <v>50</v>
      </c>
      <c r="E45" s="0" t="s">
        <v>106</v>
      </c>
      <c r="F45" s="0" t="n">
        <v>60.123</v>
      </c>
      <c r="G45" s="0" t="n">
        <v>1</v>
      </c>
      <c r="H45" s="0" t="s">
        <v>79</v>
      </c>
      <c r="I45" s="0" t="s">
        <v>107</v>
      </c>
      <c r="J45" s="0" t="n">
        <v>936431481</v>
      </c>
      <c r="K45" s="0" t="s">
        <v>81</v>
      </c>
      <c r="L45" s="0" t="s">
        <v>108</v>
      </c>
      <c r="M45" s="12" t="n">
        <v>0.417384259259259</v>
      </c>
      <c r="N45" s="13" t="n">
        <v>0.000717592592592593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21</v>
      </c>
      <c r="X45" s="0" t="n">
        <v>1</v>
      </c>
      <c r="Y45" s="0" t="n">
        <v>31</v>
      </c>
      <c r="AF45" s="0" t="n">
        <v>1</v>
      </c>
      <c r="AH45" s="0" t="n">
        <v>1</v>
      </c>
      <c r="AI45" s="0" t="n">
        <v>-1</v>
      </c>
      <c r="AJ45" s="0" t="n">
        <v>153347</v>
      </c>
      <c r="AL45" s="0" t="n">
        <v>0</v>
      </c>
      <c r="AM45" s="0" t="n">
        <v>0</v>
      </c>
      <c r="AN45" s="0" t="n">
        <v>8</v>
      </c>
      <c r="AO45" s="0" t="n">
        <v>1324</v>
      </c>
      <c r="AP45" s="0" t="n">
        <v>600</v>
      </c>
      <c r="AQ45" s="0" t="s">
        <v>87</v>
      </c>
      <c r="AR45" s="0" t="s">
        <v>34</v>
      </c>
      <c r="AS45" s="0" t="s">
        <v>88</v>
      </c>
      <c r="BC45" s="0" t="str">
        <f aca="false">$AP45&amp;LEFT($AS45,1)</f>
        <v>600C</v>
      </c>
      <c r="BD45" s="0" t="str">
        <f aca="false">AS45</f>
        <v>Catch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str">
        <f aca="false">IF($BD45="Catch","", IF($AZ45&lt;$BC$11,"",$AZ45))</f>
        <v/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5</v>
      </c>
      <c r="C46" s="0" t="n">
        <v>1</v>
      </c>
      <c r="D46" s="0" t="n">
        <v>50</v>
      </c>
      <c r="E46" s="0" t="s">
        <v>106</v>
      </c>
      <c r="F46" s="0" t="n">
        <v>60.123</v>
      </c>
      <c r="G46" s="0" t="n">
        <v>1</v>
      </c>
      <c r="H46" s="0" t="s">
        <v>79</v>
      </c>
      <c r="I46" s="0" t="s">
        <v>107</v>
      </c>
      <c r="J46" s="0" t="n">
        <v>936431481</v>
      </c>
      <c r="K46" s="0" t="s">
        <v>81</v>
      </c>
      <c r="L46" s="0" t="s">
        <v>108</v>
      </c>
      <c r="M46" s="12" t="n">
        <v>0.417384259259259</v>
      </c>
      <c r="N46" s="13" t="n">
        <v>0.000717592592592593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10</v>
      </c>
      <c r="X46" s="0" t="n">
        <v>1</v>
      </c>
      <c r="Y46" s="0" t="n">
        <v>32</v>
      </c>
      <c r="AN46" s="0" t="n">
        <v>3</v>
      </c>
      <c r="AO46" s="0" t="n">
        <v>1400</v>
      </c>
      <c r="AP46" s="0" t="n">
        <v>360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-9</v>
      </c>
      <c r="AW46" s="0" t="n">
        <v>9</v>
      </c>
      <c r="AX46" s="0" t="n">
        <v>156957</v>
      </c>
      <c r="AY46" s="0" t="s">
        <v>86</v>
      </c>
      <c r="AZ46" s="0" t="n">
        <v>359</v>
      </c>
      <c r="BA46" s="0" t="n">
        <v>157316</v>
      </c>
      <c r="BC46" s="0" t="str">
        <f aca="false">$AP46&amp;LEFT($AS46,1)</f>
        <v>360T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359</v>
      </c>
      <c r="BI46" s="1" t="str">
        <f aca="false">IF($BC46=BI$14,$BH46,"")</f>
        <v/>
      </c>
      <c r="BJ46" s="1" t="n">
        <f aca="false">IF($BC46=BJ$14,$BH46,"")</f>
        <v>359</v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5</v>
      </c>
      <c r="C47" s="0" t="n">
        <v>1</v>
      </c>
      <c r="D47" s="0" t="n">
        <v>50</v>
      </c>
      <c r="E47" s="0" t="s">
        <v>106</v>
      </c>
      <c r="F47" s="0" t="n">
        <v>60.123</v>
      </c>
      <c r="G47" s="0" t="n">
        <v>1</v>
      </c>
      <c r="H47" s="0" t="s">
        <v>79</v>
      </c>
      <c r="I47" s="0" t="s">
        <v>107</v>
      </c>
      <c r="J47" s="0" t="n">
        <v>936431481</v>
      </c>
      <c r="K47" s="0" t="s">
        <v>81</v>
      </c>
      <c r="L47" s="0" t="s">
        <v>108</v>
      </c>
      <c r="M47" s="12" t="n">
        <v>0.417384259259259</v>
      </c>
      <c r="N47" s="13" t="n">
        <v>0.000717592592592593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16</v>
      </c>
      <c r="X47" s="0" t="n">
        <v>1</v>
      </c>
      <c r="Y47" s="0" t="n">
        <v>33</v>
      </c>
      <c r="AN47" s="0" t="n">
        <v>7</v>
      </c>
      <c r="AO47" s="0" t="n">
        <v>1433</v>
      </c>
      <c r="AP47" s="0" t="n">
        <v>960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0</v>
      </c>
      <c r="AW47" s="0" t="n">
        <v>0</v>
      </c>
      <c r="AX47" s="0" t="n">
        <v>161181</v>
      </c>
      <c r="AY47" s="0" t="s">
        <v>86</v>
      </c>
      <c r="AZ47" s="0" t="n">
        <v>345</v>
      </c>
      <c r="BA47" s="0" t="n">
        <v>161526</v>
      </c>
      <c r="BC47" s="0" t="str">
        <f aca="false">$AP47&amp;LEFT($AS47,1)</f>
        <v>960T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345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n">
        <f aca="false">IF($BC47=BO$14,$BH47,"")</f>
        <v>345</v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5</v>
      </c>
      <c r="C48" s="0" t="n">
        <v>1</v>
      </c>
      <c r="D48" s="0" t="n">
        <v>50</v>
      </c>
      <c r="E48" s="0" t="s">
        <v>106</v>
      </c>
      <c r="F48" s="0" t="n">
        <v>60.123</v>
      </c>
      <c r="G48" s="0" t="n">
        <v>1</v>
      </c>
      <c r="H48" s="0" t="s">
        <v>79</v>
      </c>
      <c r="I48" s="0" t="s">
        <v>107</v>
      </c>
      <c r="J48" s="0" t="n">
        <v>936431481</v>
      </c>
      <c r="K48" s="0" t="s">
        <v>81</v>
      </c>
      <c r="L48" s="0" t="s">
        <v>108</v>
      </c>
      <c r="M48" s="12" t="n">
        <v>0.417384259259259</v>
      </c>
      <c r="N48" s="13" t="n">
        <v>0.000717592592592593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31</v>
      </c>
      <c r="AA48" s="0" t="n">
        <v>1</v>
      </c>
      <c r="AB48" s="0" t="n">
        <v>1</v>
      </c>
      <c r="AN48" s="0" t="n">
        <v>1</v>
      </c>
      <c r="AO48" s="0" t="n">
        <v>1083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0</v>
      </c>
      <c r="AW48" s="0" t="n">
        <v>0</v>
      </c>
      <c r="AX48" s="0" t="n">
        <v>174554</v>
      </c>
      <c r="AY48" s="0" t="s">
        <v>86</v>
      </c>
      <c r="AZ48" s="0" t="n">
        <v>232</v>
      </c>
      <c r="BA48" s="0" t="n">
        <v>174786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232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232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5</v>
      </c>
      <c r="C49" s="0" t="n">
        <v>1</v>
      </c>
      <c r="D49" s="0" t="n">
        <v>50</v>
      </c>
      <c r="E49" s="0" t="s">
        <v>106</v>
      </c>
      <c r="F49" s="0" t="n">
        <v>60.123</v>
      </c>
      <c r="G49" s="0" t="n">
        <v>1</v>
      </c>
      <c r="H49" s="0" t="s">
        <v>79</v>
      </c>
      <c r="I49" s="0" t="s">
        <v>107</v>
      </c>
      <c r="J49" s="0" t="n">
        <v>936431481</v>
      </c>
      <c r="K49" s="0" t="s">
        <v>81</v>
      </c>
      <c r="L49" s="0" t="s">
        <v>108</v>
      </c>
      <c r="M49" s="12" t="n">
        <v>0.417384259259259</v>
      </c>
      <c r="N49" s="13" t="n">
        <v>0.000717592592592593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28</v>
      </c>
      <c r="AA49" s="0" t="n">
        <v>1</v>
      </c>
      <c r="AB49" s="0" t="n">
        <v>2</v>
      </c>
      <c r="AN49" s="0" t="n">
        <v>4</v>
      </c>
      <c r="AO49" s="0" t="n">
        <v>1182</v>
      </c>
      <c r="AP49" s="0" t="n">
        <v>480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-7</v>
      </c>
      <c r="AW49" s="0" t="n">
        <v>7</v>
      </c>
      <c r="AX49" s="0" t="n">
        <v>178063</v>
      </c>
      <c r="AY49" s="0" t="s">
        <v>86</v>
      </c>
      <c r="AZ49" s="0" t="n">
        <v>245</v>
      </c>
      <c r="BA49" s="0" t="n">
        <v>178308</v>
      </c>
      <c r="BC49" s="0" t="str">
        <f aca="false">$AP49&amp;LEFT($AS49,1)</f>
        <v>480T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245</v>
      </c>
      <c r="BI49" s="1" t="str">
        <f aca="false">IF($BC49=BI$14,$BH49,"")</f>
        <v/>
      </c>
      <c r="BJ49" s="1" t="str">
        <f aca="false">IF($BC49=BJ$14,$BH49,"")</f>
        <v/>
      </c>
      <c r="BK49" s="1" t="n">
        <f aca="false">IF($BC49=BK$14,$BH49,"")</f>
        <v>245</v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5</v>
      </c>
      <c r="C50" s="0" t="n">
        <v>1</v>
      </c>
      <c r="D50" s="0" t="n">
        <v>50</v>
      </c>
      <c r="E50" s="0" t="s">
        <v>106</v>
      </c>
      <c r="F50" s="0" t="n">
        <v>60.123</v>
      </c>
      <c r="G50" s="0" t="n">
        <v>1</v>
      </c>
      <c r="H50" s="0" t="s">
        <v>79</v>
      </c>
      <c r="I50" s="0" t="s">
        <v>107</v>
      </c>
      <c r="J50" s="0" t="n">
        <v>936431481</v>
      </c>
      <c r="K50" s="0" t="s">
        <v>81</v>
      </c>
      <c r="L50" s="0" t="s">
        <v>108</v>
      </c>
      <c r="M50" s="12" t="n">
        <v>0.417384259259259</v>
      </c>
      <c r="N50" s="13" t="n">
        <v>0.000717592592592593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25</v>
      </c>
      <c r="AA50" s="0" t="n">
        <v>1</v>
      </c>
      <c r="AB50" s="0" t="n">
        <v>3</v>
      </c>
      <c r="AN50" s="0" t="n">
        <v>1</v>
      </c>
      <c r="AO50" s="0" t="n">
        <v>1392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-1</v>
      </c>
      <c r="AW50" s="0" t="n">
        <v>1</v>
      </c>
      <c r="AX50" s="0" t="n">
        <v>181889</v>
      </c>
      <c r="AY50" s="0" t="s">
        <v>86</v>
      </c>
      <c r="AZ50" s="0" t="n">
        <v>212</v>
      </c>
      <c r="BA50" s="0" t="n">
        <v>182101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212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212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5</v>
      </c>
      <c r="C51" s="0" t="n">
        <v>1</v>
      </c>
      <c r="D51" s="0" t="n">
        <v>50</v>
      </c>
      <c r="E51" s="0" t="s">
        <v>106</v>
      </c>
      <c r="F51" s="0" t="n">
        <v>60.123</v>
      </c>
      <c r="G51" s="0" t="n">
        <v>1</v>
      </c>
      <c r="H51" s="0" t="s">
        <v>79</v>
      </c>
      <c r="I51" s="0" t="s">
        <v>107</v>
      </c>
      <c r="J51" s="0" t="n">
        <v>936431481</v>
      </c>
      <c r="K51" s="0" t="s">
        <v>81</v>
      </c>
      <c r="L51" s="0" t="s">
        <v>108</v>
      </c>
      <c r="M51" s="12" t="n">
        <v>0.417384259259259</v>
      </c>
      <c r="N51" s="13" t="n">
        <v>0.000717592592592593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9</v>
      </c>
      <c r="AA51" s="0" t="n">
        <v>1</v>
      </c>
      <c r="AB51" s="0" t="n">
        <v>4</v>
      </c>
      <c r="AN51" s="0" t="n">
        <v>1</v>
      </c>
      <c r="AO51" s="0" t="n">
        <v>1187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0</v>
      </c>
      <c r="AW51" s="0" t="n">
        <v>0</v>
      </c>
      <c r="AX51" s="0" t="n">
        <v>185515</v>
      </c>
      <c r="AY51" s="0" t="s">
        <v>86</v>
      </c>
      <c r="AZ51" s="0" t="n">
        <v>290</v>
      </c>
      <c r="BA51" s="0" t="n">
        <v>185805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290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290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5</v>
      </c>
      <c r="C52" s="0" t="n">
        <v>1</v>
      </c>
      <c r="D52" s="0" t="n">
        <v>50</v>
      </c>
      <c r="E52" s="0" t="s">
        <v>106</v>
      </c>
      <c r="F52" s="0" t="n">
        <v>60.123</v>
      </c>
      <c r="G52" s="0" t="n">
        <v>1</v>
      </c>
      <c r="H52" s="0" t="s">
        <v>79</v>
      </c>
      <c r="I52" s="0" t="s">
        <v>107</v>
      </c>
      <c r="J52" s="0" t="n">
        <v>936431481</v>
      </c>
      <c r="K52" s="0" t="s">
        <v>81</v>
      </c>
      <c r="L52" s="0" t="s">
        <v>108</v>
      </c>
      <c r="M52" s="12" t="n">
        <v>0.417384259259259</v>
      </c>
      <c r="N52" s="13" t="n">
        <v>0.000717592592592593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15</v>
      </c>
      <c r="AA52" s="0" t="n">
        <v>1</v>
      </c>
      <c r="AB52" s="0" t="n">
        <v>5</v>
      </c>
      <c r="AN52" s="0" t="n">
        <v>2</v>
      </c>
      <c r="AO52" s="0" t="n">
        <v>1414</v>
      </c>
      <c r="AP52" s="0" t="n">
        <v>240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1</v>
      </c>
      <c r="AW52" s="0" t="n">
        <v>-1</v>
      </c>
      <c r="AX52" s="0" t="n">
        <v>189008</v>
      </c>
      <c r="AY52" s="0" t="s">
        <v>86</v>
      </c>
      <c r="AZ52" s="0" t="n">
        <v>331</v>
      </c>
      <c r="BA52" s="0" t="n">
        <v>189339</v>
      </c>
      <c r="BC52" s="0" t="str">
        <f aca="false">$AP52&amp;LEFT($AS52,1)</f>
        <v>240T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331</v>
      </c>
      <c r="BI52" s="1" t="n">
        <f aca="false">IF($BC52=BI$14,$BH52,"")</f>
        <v>331</v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5</v>
      </c>
      <c r="C53" s="0" t="n">
        <v>1</v>
      </c>
      <c r="D53" s="0" t="n">
        <v>50</v>
      </c>
      <c r="E53" s="0" t="s">
        <v>106</v>
      </c>
      <c r="F53" s="0" t="n">
        <v>60.123</v>
      </c>
      <c r="G53" s="0" t="n">
        <v>1</v>
      </c>
      <c r="H53" s="0" t="s">
        <v>79</v>
      </c>
      <c r="I53" s="0" t="s">
        <v>107</v>
      </c>
      <c r="J53" s="0" t="n">
        <v>936431481</v>
      </c>
      <c r="K53" s="0" t="s">
        <v>81</v>
      </c>
      <c r="L53" s="0" t="s">
        <v>108</v>
      </c>
      <c r="M53" s="12" t="n">
        <v>0.417384259259259</v>
      </c>
      <c r="N53" s="13" t="n">
        <v>0.000717592592592593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29</v>
      </c>
      <c r="AA53" s="0" t="n">
        <v>1</v>
      </c>
      <c r="AB53" s="0" t="n">
        <v>6</v>
      </c>
      <c r="AN53" s="0" t="n">
        <v>5</v>
      </c>
      <c r="AO53" s="0" t="n">
        <v>1020</v>
      </c>
      <c r="AP53" s="0" t="n">
        <v>720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5</v>
      </c>
      <c r="AW53" s="0" t="n">
        <v>-5</v>
      </c>
      <c r="AX53" s="0" t="n">
        <v>192584</v>
      </c>
      <c r="AY53" s="0" t="s">
        <v>86</v>
      </c>
      <c r="AZ53" s="0" t="n">
        <v>275</v>
      </c>
      <c r="BA53" s="0" t="n">
        <v>192859</v>
      </c>
      <c r="BC53" s="0" t="str">
        <f aca="false">$AP53&amp;LEFT($AS53,1)</f>
        <v>720T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275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n">
        <f aca="false">IF($BC53=BM$14,$BH53,"")</f>
        <v>275</v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5</v>
      </c>
      <c r="C54" s="0" t="n">
        <v>1</v>
      </c>
      <c r="D54" s="0" t="n">
        <v>50</v>
      </c>
      <c r="E54" s="0" t="s">
        <v>106</v>
      </c>
      <c r="F54" s="0" t="n">
        <v>60.123</v>
      </c>
      <c r="G54" s="0" t="n">
        <v>1</v>
      </c>
      <c r="H54" s="0" t="s">
        <v>79</v>
      </c>
      <c r="I54" s="0" t="s">
        <v>107</v>
      </c>
      <c r="J54" s="0" t="n">
        <v>936431481</v>
      </c>
      <c r="K54" s="0" t="s">
        <v>81</v>
      </c>
      <c r="L54" s="0" t="s">
        <v>108</v>
      </c>
      <c r="M54" s="12" t="n">
        <v>0.417384259259259</v>
      </c>
      <c r="N54" s="13" t="n">
        <v>0.000717592592592593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23</v>
      </c>
      <c r="AA54" s="0" t="n">
        <v>1</v>
      </c>
      <c r="AB54" s="0" t="n">
        <v>7</v>
      </c>
      <c r="AF54" s="0" t="n">
        <v>1</v>
      </c>
      <c r="AH54" s="0" t="n">
        <v>-10</v>
      </c>
      <c r="AI54" s="0" t="n">
        <v>10</v>
      </c>
      <c r="AJ54" s="0" t="n">
        <v>196093</v>
      </c>
      <c r="AL54" s="0" t="n">
        <v>0</v>
      </c>
      <c r="AM54" s="0" t="n">
        <v>0</v>
      </c>
      <c r="AN54" s="0" t="n">
        <v>8</v>
      </c>
      <c r="AO54" s="0" t="n">
        <v>1054</v>
      </c>
      <c r="AP54" s="0" t="n">
        <v>600</v>
      </c>
      <c r="AQ54" s="0" t="s">
        <v>87</v>
      </c>
      <c r="AR54" s="0" t="s">
        <v>37</v>
      </c>
      <c r="AS54" s="0" t="s">
        <v>88</v>
      </c>
      <c r="BC54" s="0" t="str">
        <f aca="false">$AP54&amp;LEFT($AS54,1)</f>
        <v>600C</v>
      </c>
      <c r="BD54" s="0" t="str">
        <f aca="false">AS54</f>
        <v>Catch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5</v>
      </c>
      <c r="C55" s="0" t="n">
        <v>1</v>
      </c>
      <c r="D55" s="0" t="n">
        <v>50</v>
      </c>
      <c r="E55" s="0" t="s">
        <v>106</v>
      </c>
      <c r="F55" s="0" t="n">
        <v>60.123</v>
      </c>
      <c r="G55" s="0" t="n">
        <v>1</v>
      </c>
      <c r="H55" s="0" t="s">
        <v>79</v>
      </c>
      <c r="I55" s="0" t="s">
        <v>107</v>
      </c>
      <c r="J55" s="0" t="n">
        <v>936431481</v>
      </c>
      <c r="K55" s="0" t="s">
        <v>81</v>
      </c>
      <c r="L55" s="0" t="s">
        <v>108</v>
      </c>
      <c r="M55" s="12" t="n">
        <v>0.417384259259259</v>
      </c>
      <c r="N55" s="13" t="n">
        <v>0.000717592592592593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32</v>
      </c>
      <c r="AA55" s="0" t="n">
        <v>1</v>
      </c>
      <c r="AB55" s="0" t="n">
        <v>8</v>
      </c>
      <c r="AN55" s="0" t="n">
        <v>5</v>
      </c>
      <c r="AO55" s="0" t="n">
        <v>1064</v>
      </c>
      <c r="AP55" s="0" t="n">
        <v>720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4</v>
      </c>
      <c r="AW55" s="0" t="n">
        <v>-4</v>
      </c>
      <c r="AX55" s="0" t="n">
        <v>199703</v>
      </c>
      <c r="AY55" s="0" t="s">
        <v>86</v>
      </c>
      <c r="AZ55" s="0" t="n">
        <v>246</v>
      </c>
      <c r="BA55" s="0" t="n">
        <v>199949</v>
      </c>
      <c r="BC55" s="0" t="str">
        <f aca="false">$AP55&amp;LEFT($AS55,1)</f>
        <v>720T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246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n">
        <f aca="false">IF($BC55=BM$14,$BH55,"")</f>
        <v>246</v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5</v>
      </c>
      <c r="C56" s="0" t="n">
        <v>1</v>
      </c>
      <c r="D56" s="0" t="n">
        <v>50</v>
      </c>
      <c r="E56" s="0" t="s">
        <v>106</v>
      </c>
      <c r="F56" s="0" t="n">
        <v>60.123</v>
      </c>
      <c r="G56" s="0" t="n">
        <v>1</v>
      </c>
      <c r="H56" s="0" t="s">
        <v>79</v>
      </c>
      <c r="I56" s="0" t="s">
        <v>107</v>
      </c>
      <c r="J56" s="0" t="n">
        <v>936431481</v>
      </c>
      <c r="K56" s="0" t="s">
        <v>81</v>
      </c>
      <c r="L56" s="0" t="s">
        <v>108</v>
      </c>
      <c r="M56" s="12" t="n">
        <v>0.417384259259259</v>
      </c>
      <c r="N56" s="13" t="n">
        <v>0.000717592592592593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21</v>
      </c>
      <c r="AA56" s="0" t="n">
        <v>1</v>
      </c>
      <c r="AB56" s="0" t="n">
        <v>9</v>
      </c>
      <c r="AN56" s="0" t="n">
        <v>1</v>
      </c>
      <c r="AO56" s="0" t="n">
        <v>1340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-8</v>
      </c>
      <c r="AW56" s="0" t="n">
        <v>8</v>
      </c>
      <c r="AX56" s="0" t="n">
        <v>203495</v>
      </c>
      <c r="AY56" s="0" t="s">
        <v>86</v>
      </c>
      <c r="AZ56" s="0" t="n">
        <v>287</v>
      </c>
      <c r="BA56" s="0" t="n">
        <v>203782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287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287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5</v>
      </c>
      <c r="C57" s="0" t="n">
        <v>1</v>
      </c>
      <c r="D57" s="0" t="n">
        <v>50</v>
      </c>
      <c r="E57" s="0" t="s">
        <v>106</v>
      </c>
      <c r="F57" s="0" t="n">
        <v>60.123</v>
      </c>
      <c r="G57" s="0" t="n">
        <v>1</v>
      </c>
      <c r="H57" s="0" t="s">
        <v>79</v>
      </c>
      <c r="I57" s="0" t="s">
        <v>107</v>
      </c>
      <c r="J57" s="0" t="n">
        <v>936431481</v>
      </c>
      <c r="K57" s="0" t="s">
        <v>81</v>
      </c>
      <c r="L57" s="0" t="s">
        <v>108</v>
      </c>
      <c r="M57" s="12" t="n">
        <v>0.417384259259259</v>
      </c>
      <c r="N57" s="13" t="n">
        <v>0.000717592592592593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6</v>
      </c>
      <c r="AA57" s="0" t="n">
        <v>1</v>
      </c>
      <c r="AB57" s="0" t="n">
        <v>10</v>
      </c>
      <c r="AN57" s="0" t="n">
        <v>2</v>
      </c>
      <c r="AO57" s="0" t="n">
        <v>1035</v>
      </c>
      <c r="AP57" s="0" t="n">
        <v>240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-3</v>
      </c>
      <c r="AW57" s="0" t="n">
        <v>3</v>
      </c>
      <c r="AX57" s="0" t="n">
        <v>206605</v>
      </c>
      <c r="AY57" s="0" t="s">
        <v>86</v>
      </c>
      <c r="AZ57" s="0" t="n">
        <v>328</v>
      </c>
      <c r="BA57" s="0" t="n">
        <v>206933</v>
      </c>
      <c r="BC57" s="0" t="str">
        <f aca="false">$AP57&amp;LEFT($AS57,1)</f>
        <v>240T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328</v>
      </c>
      <c r="BI57" s="1" t="n">
        <f aca="false">IF($BC57=BI$14,$BH57,"")</f>
        <v>328</v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5</v>
      </c>
      <c r="C58" s="0" t="n">
        <v>1</v>
      </c>
      <c r="D58" s="0" t="n">
        <v>50</v>
      </c>
      <c r="E58" s="0" t="s">
        <v>106</v>
      </c>
      <c r="F58" s="0" t="n">
        <v>60.123</v>
      </c>
      <c r="G58" s="0" t="n">
        <v>1</v>
      </c>
      <c r="H58" s="0" t="s">
        <v>79</v>
      </c>
      <c r="I58" s="0" t="s">
        <v>107</v>
      </c>
      <c r="J58" s="0" t="n">
        <v>936431481</v>
      </c>
      <c r="K58" s="0" t="s">
        <v>81</v>
      </c>
      <c r="L58" s="0" t="s">
        <v>108</v>
      </c>
      <c r="M58" s="12" t="n">
        <v>0.417384259259259</v>
      </c>
      <c r="N58" s="13" t="n">
        <v>0.000717592592592593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5</v>
      </c>
      <c r="AA58" s="0" t="n">
        <v>1</v>
      </c>
      <c r="AB58" s="0" t="n">
        <v>11</v>
      </c>
      <c r="AN58" s="0" t="n">
        <v>1</v>
      </c>
      <c r="AO58" s="0" t="n">
        <v>1056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0</v>
      </c>
      <c r="AW58" s="0" t="n">
        <v>0</v>
      </c>
      <c r="AX58" s="0" t="n">
        <v>210098</v>
      </c>
      <c r="AY58" s="0" t="s">
        <v>86</v>
      </c>
      <c r="AZ58" s="0" t="n">
        <v>241</v>
      </c>
      <c r="BA58" s="0" t="n">
        <v>210339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241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241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5</v>
      </c>
      <c r="C59" s="0" t="n">
        <v>1</v>
      </c>
      <c r="D59" s="0" t="n">
        <v>50</v>
      </c>
      <c r="E59" s="0" t="s">
        <v>106</v>
      </c>
      <c r="F59" s="0" t="n">
        <v>60.123</v>
      </c>
      <c r="G59" s="0" t="n">
        <v>1</v>
      </c>
      <c r="H59" s="0" t="s">
        <v>79</v>
      </c>
      <c r="I59" s="0" t="s">
        <v>107</v>
      </c>
      <c r="J59" s="0" t="n">
        <v>936431481</v>
      </c>
      <c r="K59" s="0" t="s">
        <v>81</v>
      </c>
      <c r="L59" s="0" t="s">
        <v>108</v>
      </c>
      <c r="M59" s="12" t="n">
        <v>0.417384259259259</v>
      </c>
      <c r="N59" s="13" t="n">
        <v>0.000717592592592593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10</v>
      </c>
      <c r="AA59" s="0" t="n">
        <v>1</v>
      </c>
      <c r="AB59" s="0" t="n">
        <v>12</v>
      </c>
      <c r="AN59" s="0" t="n">
        <v>1</v>
      </c>
      <c r="AO59" s="0" t="n">
        <v>1105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2</v>
      </c>
      <c r="AW59" s="0" t="n">
        <v>-2</v>
      </c>
      <c r="AX59" s="0" t="n">
        <v>213641</v>
      </c>
      <c r="AY59" s="0" t="s">
        <v>86</v>
      </c>
      <c r="AZ59" s="0" t="n">
        <v>263</v>
      </c>
      <c r="BA59" s="0" t="n">
        <v>213904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263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263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5</v>
      </c>
      <c r="C60" s="0" t="n">
        <v>1</v>
      </c>
      <c r="D60" s="0" t="n">
        <v>50</v>
      </c>
      <c r="E60" s="0" t="s">
        <v>106</v>
      </c>
      <c r="F60" s="0" t="n">
        <v>60.123</v>
      </c>
      <c r="G60" s="0" t="n">
        <v>1</v>
      </c>
      <c r="H60" s="0" t="s">
        <v>79</v>
      </c>
      <c r="I60" s="0" t="s">
        <v>107</v>
      </c>
      <c r="J60" s="0" t="n">
        <v>936431481</v>
      </c>
      <c r="K60" s="0" t="s">
        <v>81</v>
      </c>
      <c r="L60" s="0" t="s">
        <v>108</v>
      </c>
      <c r="M60" s="12" t="n">
        <v>0.417384259259259</v>
      </c>
      <c r="N60" s="13" t="n">
        <v>0.000717592592592593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14</v>
      </c>
      <c r="AA60" s="0" t="n">
        <v>1</v>
      </c>
      <c r="AB60" s="0" t="n">
        <v>13</v>
      </c>
      <c r="AN60" s="0" t="n">
        <v>6</v>
      </c>
      <c r="AO60" s="0" t="n">
        <v>1123</v>
      </c>
      <c r="AP60" s="0" t="n">
        <v>840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-4</v>
      </c>
      <c r="AW60" s="0" t="n">
        <v>4</v>
      </c>
      <c r="AX60" s="0" t="n">
        <v>217450</v>
      </c>
      <c r="AY60" s="0" t="s">
        <v>86</v>
      </c>
      <c r="AZ60" s="0" t="n">
        <v>332</v>
      </c>
      <c r="BA60" s="0" t="n">
        <v>217782</v>
      </c>
      <c r="BC60" s="0" t="str">
        <f aca="false">$AP60&amp;LEFT($AS60,1)</f>
        <v>840T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332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n">
        <f aca="false">IF($BC60=BN$14,$BH60,"")</f>
        <v>332</v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5</v>
      </c>
      <c r="C61" s="0" t="n">
        <v>1</v>
      </c>
      <c r="D61" s="0" t="n">
        <v>50</v>
      </c>
      <c r="E61" s="0" t="s">
        <v>106</v>
      </c>
      <c r="F61" s="0" t="n">
        <v>60.123</v>
      </c>
      <c r="G61" s="0" t="n">
        <v>1</v>
      </c>
      <c r="H61" s="0" t="s">
        <v>79</v>
      </c>
      <c r="I61" s="0" t="s">
        <v>107</v>
      </c>
      <c r="J61" s="0" t="n">
        <v>936431481</v>
      </c>
      <c r="K61" s="0" t="s">
        <v>81</v>
      </c>
      <c r="L61" s="0" t="s">
        <v>108</v>
      </c>
      <c r="M61" s="12" t="n">
        <v>0.417384259259259</v>
      </c>
      <c r="N61" s="13" t="n">
        <v>0.000717592592592593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17</v>
      </c>
      <c r="AA61" s="0" t="n">
        <v>1</v>
      </c>
      <c r="AB61" s="0" t="n">
        <v>14</v>
      </c>
      <c r="AN61" s="0" t="n">
        <v>1</v>
      </c>
      <c r="AO61" s="0" t="n">
        <v>1361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5</v>
      </c>
      <c r="AW61" s="0" t="n">
        <v>-5</v>
      </c>
      <c r="AX61" s="0" t="n">
        <v>221242</v>
      </c>
      <c r="AY61" s="0" t="s">
        <v>86</v>
      </c>
      <c r="AZ61" s="0" t="n">
        <v>244</v>
      </c>
      <c r="BA61" s="0" t="n">
        <v>221486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244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244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5</v>
      </c>
      <c r="C62" s="0" t="n">
        <v>1</v>
      </c>
      <c r="D62" s="0" t="n">
        <v>50</v>
      </c>
      <c r="E62" s="0" t="s">
        <v>106</v>
      </c>
      <c r="F62" s="0" t="n">
        <v>60.123</v>
      </c>
      <c r="G62" s="0" t="n">
        <v>1</v>
      </c>
      <c r="H62" s="0" t="s">
        <v>79</v>
      </c>
      <c r="I62" s="0" t="s">
        <v>107</v>
      </c>
      <c r="J62" s="0" t="n">
        <v>936431481</v>
      </c>
      <c r="K62" s="0" t="s">
        <v>81</v>
      </c>
      <c r="L62" s="0" t="s">
        <v>108</v>
      </c>
      <c r="M62" s="12" t="n">
        <v>0.417384259259259</v>
      </c>
      <c r="N62" s="13" t="n">
        <v>0.000717592592592593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11</v>
      </c>
      <c r="AA62" s="0" t="n">
        <v>1</v>
      </c>
      <c r="AB62" s="0" t="n">
        <v>15</v>
      </c>
      <c r="AN62" s="0" t="n">
        <v>7</v>
      </c>
      <c r="AO62" s="0" t="n">
        <v>1222</v>
      </c>
      <c r="AP62" s="0" t="n">
        <v>960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2</v>
      </c>
      <c r="AW62" s="0" t="n">
        <v>-2</v>
      </c>
      <c r="AX62" s="0" t="n">
        <v>225267</v>
      </c>
      <c r="AY62" s="0" t="s">
        <v>86</v>
      </c>
      <c r="AZ62" s="0" t="n">
        <v>297</v>
      </c>
      <c r="BA62" s="0" t="n">
        <v>225564</v>
      </c>
      <c r="BC62" s="0" t="str">
        <f aca="false">$AP62&amp;LEFT($AS62,1)</f>
        <v>960T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297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n">
        <f aca="false">IF($BC62=BO$14,$BH62,"")</f>
        <v>297</v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5</v>
      </c>
      <c r="C63" s="0" t="n">
        <v>1</v>
      </c>
      <c r="D63" s="0" t="n">
        <v>50</v>
      </c>
      <c r="E63" s="0" t="s">
        <v>106</v>
      </c>
      <c r="F63" s="0" t="n">
        <v>60.123</v>
      </c>
      <c r="G63" s="0" t="n">
        <v>1</v>
      </c>
      <c r="H63" s="0" t="s">
        <v>79</v>
      </c>
      <c r="I63" s="0" t="s">
        <v>107</v>
      </c>
      <c r="J63" s="0" t="n">
        <v>936431481</v>
      </c>
      <c r="K63" s="0" t="s">
        <v>81</v>
      </c>
      <c r="L63" s="0" t="s">
        <v>108</v>
      </c>
      <c r="M63" s="12" t="n">
        <v>0.417384259259259</v>
      </c>
      <c r="N63" s="13" t="n">
        <v>0.000717592592592593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16</v>
      </c>
      <c r="AA63" s="0" t="n">
        <v>1</v>
      </c>
      <c r="AB63" s="0" t="n">
        <v>16</v>
      </c>
      <c r="AN63" s="0" t="n">
        <v>6</v>
      </c>
      <c r="AO63" s="0" t="n">
        <v>1062</v>
      </c>
      <c r="AP63" s="0" t="n">
        <v>840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2</v>
      </c>
      <c r="AW63" s="0" t="n">
        <v>-2</v>
      </c>
      <c r="AX63" s="0" t="n">
        <v>229009</v>
      </c>
      <c r="AY63" s="0" t="s">
        <v>86</v>
      </c>
      <c r="AZ63" s="0" t="n">
        <v>246</v>
      </c>
      <c r="BA63" s="0" t="n">
        <v>229255</v>
      </c>
      <c r="BC63" s="0" t="str">
        <f aca="false">$AP63&amp;LEFT($AS63,1)</f>
        <v>840T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246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n">
        <f aca="false">IF($BC63=BN$14,$BH63,"")</f>
        <v>246</v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5</v>
      </c>
      <c r="C64" s="0" t="n">
        <v>1</v>
      </c>
      <c r="D64" s="0" t="n">
        <v>50</v>
      </c>
      <c r="E64" s="0" t="s">
        <v>106</v>
      </c>
      <c r="F64" s="0" t="n">
        <v>60.123</v>
      </c>
      <c r="G64" s="0" t="n">
        <v>1</v>
      </c>
      <c r="H64" s="0" t="s">
        <v>79</v>
      </c>
      <c r="I64" s="0" t="s">
        <v>107</v>
      </c>
      <c r="J64" s="0" t="n">
        <v>936431481</v>
      </c>
      <c r="K64" s="0" t="s">
        <v>81</v>
      </c>
      <c r="L64" s="0" t="s">
        <v>108</v>
      </c>
      <c r="M64" s="12" t="n">
        <v>0.417384259259259</v>
      </c>
      <c r="N64" s="13" t="n">
        <v>0.000717592592592593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13</v>
      </c>
      <c r="AA64" s="0" t="n">
        <v>1</v>
      </c>
      <c r="AB64" s="0" t="n">
        <v>17</v>
      </c>
      <c r="AF64" s="0" t="n">
        <v>1</v>
      </c>
      <c r="AH64" s="0" t="n">
        <v>-7</v>
      </c>
      <c r="AI64" s="0" t="n">
        <v>7</v>
      </c>
      <c r="AJ64" s="0" t="n">
        <v>232752</v>
      </c>
      <c r="AL64" s="0" t="n">
        <v>0</v>
      </c>
      <c r="AM64" s="0" t="n">
        <v>0</v>
      </c>
      <c r="AN64" s="0" t="n">
        <v>8</v>
      </c>
      <c r="AO64" s="0" t="n">
        <v>1294</v>
      </c>
      <c r="AP64" s="0" t="n">
        <v>600</v>
      </c>
      <c r="AQ64" s="0" t="s">
        <v>87</v>
      </c>
      <c r="AR64" s="0" t="s">
        <v>37</v>
      </c>
      <c r="AS64" s="0" t="s">
        <v>88</v>
      </c>
      <c r="BC64" s="0" t="str">
        <f aca="false">$AP64&amp;LEFT($AS64,1)</f>
        <v>600C</v>
      </c>
      <c r="BD64" s="0" t="str">
        <f aca="false">AS64</f>
        <v>Catch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str">
        <f aca="false">IF($BD64="Catch","", IF($AZ64&lt;$BC$11,"",$AZ64))</f>
        <v/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5</v>
      </c>
      <c r="C65" s="0" t="n">
        <v>1</v>
      </c>
      <c r="D65" s="0" t="n">
        <v>50</v>
      </c>
      <c r="E65" s="0" t="s">
        <v>106</v>
      </c>
      <c r="F65" s="0" t="n">
        <v>60.123</v>
      </c>
      <c r="G65" s="0" t="n">
        <v>1</v>
      </c>
      <c r="H65" s="0" t="s">
        <v>79</v>
      </c>
      <c r="I65" s="0" t="s">
        <v>107</v>
      </c>
      <c r="J65" s="0" t="n">
        <v>936431481</v>
      </c>
      <c r="K65" s="0" t="s">
        <v>81</v>
      </c>
      <c r="L65" s="0" t="s">
        <v>108</v>
      </c>
      <c r="M65" s="12" t="n">
        <v>0.417384259259259</v>
      </c>
      <c r="N65" s="13" t="n">
        <v>0.000717592592592593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19</v>
      </c>
      <c r="AA65" s="0" t="n">
        <v>1</v>
      </c>
      <c r="AB65" s="0" t="n">
        <v>18</v>
      </c>
      <c r="AN65" s="0" t="n">
        <v>7</v>
      </c>
      <c r="AO65" s="0" t="n">
        <v>1250</v>
      </c>
      <c r="AP65" s="0" t="n">
        <v>960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2</v>
      </c>
      <c r="AW65" s="0" t="n">
        <v>-2</v>
      </c>
      <c r="AX65" s="0" t="n">
        <v>236793</v>
      </c>
      <c r="AY65" s="0" t="s">
        <v>86</v>
      </c>
      <c r="AZ65" s="0" t="n">
        <v>316</v>
      </c>
      <c r="BA65" s="0" t="n">
        <v>237109</v>
      </c>
      <c r="BC65" s="0" t="str">
        <f aca="false">$AP65&amp;LEFT($AS65,1)</f>
        <v>960T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316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n">
        <f aca="false">IF($BC65=BO$14,$BH65,"")</f>
        <v>316</v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5</v>
      </c>
      <c r="C66" s="0" t="n">
        <v>1</v>
      </c>
      <c r="D66" s="0" t="n">
        <v>50</v>
      </c>
      <c r="E66" s="0" t="s">
        <v>106</v>
      </c>
      <c r="F66" s="0" t="n">
        <v>60.123</v>
      </c>
      <c r="G66" s="0" t="n">
        <v>1</v>
      </c>
      <c r="H66" s="0" t="s">
        <v>79</v>
      </c>
      <c r="I66" s="0" t="s">
        <v>107</v>
      </c>
      <c r="J66" s="0" t="n">
        <v>936431481</v>
      </c>
      <c r="K66" s="0" t="s">
        <v>81</v>
      </c>
      <c r="L66" s="0" t="s">
        <v>108</v>
      </c>
      <c r="M66" s="12" t="n">
        <v>0.417384259259259</v>
      </c>
      <c r="N66" s="13" t="n">
        <v>0.000717592592592593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24</v>
      </c>
      <c r="AA66" s="0" t="n">
        <v>1</v>
      </c>
      <c r="AB66" s="0" t="n">
        <v>19</v>
      </c>
      <c r="AN66" s="0" t="n">
        <v>1</v>
      </c>
      <c r="AO66" s="0" t="n">
        <v>1412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-5</v>
      </c>
      <c r="AW66" s="0" t="n">
        <v>5</v>
      </c>
      <c r="AX66" s="0" t="n">
        <v>240652</v>
      </c>
      <c r="AY66" s="0" t="s">
        <v>86</v>
      </c>
      <c r="AZ66" s="0" t="n">
        <v>284</v>
      </c>
      <c r="BA66" s="0" t="n">
        <v>240936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284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284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5</v>
      </c>
      <c r="C67" s="0" t="n">
        <v>1</v>
      </c>
      <c r="D67" s="0" t="n">
        <v>50</v>
      </c>
      <c r="E67" s="0" t="s">
        <v>106</v>
      </c>
      <c r="F67" s="0" t="n">
        <v>60.123</v>
      </c>
      <c r="G67" s="0" t="n">
        <v>1</v>
      </c>
      <c r="H67" s="0" t="s">
        <v>79</v>
      </c>
      <c r="I67" s="0" t="s">
        <v>107</v>
      </c>
      <c r="J67" s="0" t="n">
        <v>936431481</v>
      </c>
      <c r="K67" s="0" t="s">
        <v>81</v>
      </c>
      <c r="L67" s="0" t="s">
        <v>108</v>
      </c>
      <c r="M67" s="12" t="n">
        <v>0.417384259259259</v>
      </c>
      <c r="N67" s="13" t="n">
        <v>0.000717592592592593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</v>
      </c>
      <c r="AA67" s="0" t="n">
        <v>1</v>
      </c>
      <c r="AB67" s="0" t="n">
        <v>20</v>
      </c>
      <c r="AN67" s="0" t="n">
        <v>7</v>
      </c>
      <c r="AO67" s="0" t="n">
        <v>1329</v>
      </c>
      <c r="AP67" s="0" t="n">
        <v>960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-1</v>
      </c>
      <c r="AW67" s="0" t="n">
        <v>1</v>
      </c>
      <c r="AX67" s="0" t="n">
        <v>244777</v>
      </c>
      <c r="AY67" s="0" t="s">
        <v>86</v>
      </c>
      <c r="AZ67" s="0" t="n">
        <v>257</v>
      </c>
      <c r="BA67" s="0" t="n">
        <v>245034</v>
      </c>
      <c r="BC67" s="0" t="str">
        <f aca="false">$AP67&amp;LEFT($AS67,1)</f>
        <v>960T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257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n">
        <f aca="false">IF($BC67=BO$14,$BH67,"")</f>
        <v>257</v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5</v>
      </c>
      <c r="C68" s="0" t="n">
        <v>1</v>
      </c>
      <c r="D68" s="0" t="n">
        <v>50</v>
      </c>
      <c r="E68" s="0" t="s">
        <v>106</v>
      </c>
      <c r="F68" s="0" t="n">
        <v>60.123</v>
      </c>
      <c r="G68" s="0" t="n">
        <v>1</v>
      </c>
      <c r="H68" s="0" t="s">
        <v>79</v>
      </c>
      <c r="I68" s="0" t="s">
        <v>107</v>
      </c>
      <c r="J68" s="0" t="n">
        <v>936431481</v>
      </c>
      <c r="K68" s="0" t="s">
        <v>81</v>
      </c>
      <c r="L68" s="0" t="s">
        <v>108</v>
      </c>
      <c r="M68" s="12" t="n">
        <v>0.417384259259259</v>
      </c>
      <c r="N68" s="13" t="n">
        <v>0.000717592592592593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26</v>
      </c>
      <c r="AA68" s="0" t="n">
        <v>1</v>
      </c>
      <c r="AB68" s="0" t="n">
        <v>21</v>
      </c>
      <c r="AN68" s="0" t="n">
        <v>1</v>
      </c>
      <c r="AO68" s="0" t="n">
        <v>1436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-1</v>
      </c>
      <c r="AW68" s="0" t="n">
        <v>1</v>
      </c>
      <c r="AX68" s="0" t="n">
        <v>248653</v>
      </c>
      <c r="AY68" s="0" t="s">
        <v>86</v>
      </c>
      <c r="AZ68" s="0" t="n">
        <v>259</v>
      </c>
      <c r="BA68" s="0" t="n">
        <v>248912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259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259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5</v>
      </c>
      <c r="C69" s="0" t="n">
        <v>1</v>
      </c>
      <c r="D69" s="0" t="n">
        <v>50</v>
      </c>
      <c r="E69" s="0" t="s">
        <v>106</v>
      </c>
      <c r="F69" s="0" t="n">
        <v>60.123</v>
      </c>
      <c r="G69" s="0" t="n">
        <v>1</v>
      </c>
      <c r="H69" s="0" t="s">
        <v>79</v>
      </c>
      <c r="I69" s="0" t="s">
        <v>107</v>
      </c>
      <c r="J69" s="0" t="n">
        <v>936431481</v>
      </c>
      <c r="K69" s="0" t="s">
        <v>81</v>
      </c>
      <c r="L69" s="0" t="s">
        <v>108</v>
      </c>
      <c r="M69" s="12" t="n">
        <v>0.417384259259259</v>
      </c>
      <c r="N69" s="13" t="n">
        <v>0.000717592592592593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18</v>
      </c>
      <c r="AA69" s="0" t="n">
        <v>1</v>
      </c>
      <c r="AB69" s="0" t="n">
        <v>22</v>
      </c>
      <c r="AN69" s="0" t="n">
        <v>5</v>
      </c>
      <c r="AO69" s="0" t="n">
        <v>1206</v>
      </c>
      <c r="AP69" s="0" t="n">
        <v>720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-10</v>
      </c>
      <c r="AW69" s="0" t="n">
        <v>10</v>
      </c>
      <c r="AX69" s="0" t="n">
        <v>252428</v>
      </c>
      <c r="AY69" s="0" t="s">
        <v>86</v>
      </c>
      <c r="AZ69" s="0" t="n">
        <v>299</v>
      </c>
      <c r="BA69" s="0" t="n">
        <v>252727</v>
      </c>
      <c r="BC69" s="0" t="str">
        <f aca="false">$AP69&amp;LEFT($AS69,1)</f>
        <v>720T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299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n">
        <f aca="false">IF($BC69=BM$14,$BH69,"")</f>
        <v>299</v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5</v>
      </c>
      <c r="C70" s="0" t="n">
        <v>1</v>
      </c>
      <c r="D70" s="0" t="n">
        <v>50</v>
      </c>
      <c r="E70" s="0" t="s">
        <v>106</v>
      </c>
      <c r="F70" s="0" t="n">
        <v>60.123</v>
      </c>
      <c r="G70" s="0" t="n">
        <v>1</v>
      </c>
      <c r="H70" s="0" t="s">
        <v>79</v>
      </c>
      <c r="I70" s="0" t="s">
        <v>107</v>
      </c>
      <c r="J70" s="0" t="n">
        <v>936431481</v>
      </c>
      <c r="K70" s="0" t="s">
        <v>81</v>
      </c>
      <c r="L70" s="0" t="s">
        <v>108</v>
      </c>
      <c r="M70" s="12" t="n">
        <v>0.417384259259259</v>
      </c>
      <c r="N70" s="13" t="n">
        <v>0.000717592592592593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22</v>
      </c>
      <c r="AA70" s="0" t="n">
        <v>1</v>
      </c>
      <c r="AB70" s="0" t="n">
        <v>23</v>
      </c>
      <c r="AN70" s="0" t="n">
        <v>3</v>
      </c>
      <c r="AO70" s="0" t="n">
        <v>1383</v>
      </c>
      <c r="AP70" s="0" t="n">
        <v>360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-3</v>
      </c>
      <c r="AW70" s="0" t="n">
        <v>3</v>
      </c>
      <c r="AX70" s="0" t="n">
        <v>256004</v>
      </c>
      <c r="AY70" s="0" t="s">
        <v>86</v>
      </c>
      <c r="AZ70" s="0" t="n">
        <v>342</v>
      </c>
      <c r="BA70" s="0" t="n">
        <v>256346</v>
      </c>
      <c r="BC70" s="0" t="str">
        <f aca="false">$AP70&amp;LEFT($AS70,1)</f>
        <v>360T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342</v>
      </c>
      <c r="BI70" s="1" t="str">
        <f aca="false">IF($BC70=BI$14,$BH70,"")</f>
        <v/>
      </c>
      <c r="BJ70" s="1" t="n">
        <f aca="false">IF($BC70=BJ$14,$BH70,"")</f>
        <v>342</v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5</v>
      </c>
      <c r="C71" s="0" t="n">
        <v>1</v>
      </c>
      <c r="D71" s="0" t="n">
        <v>50</v>
      </c>
      <c r="E71" s="0" t="s">
        <v>106</v>
      </c>
      <c r="F71" s="0" t="n">
        <v>60.123</v>
      </c>
      <c r="G71" s="0" t="n">
        <v>1</v>
      </c>
      <c r="H71" s="0" t="s">
        <v>79</v>
      </c>
      <c r="I71" s="0" t="s">
        <v>107</v>
      </c>
      <c r="J71" s="0" t="n">
        <v>936431481</v>
      </c>
      <c r="K71" s="0" t="s">
        <v>81</v>
      </c>
      <c r="L71" s="0" t="s">
        <v>108</v>
      </c>
      <c r="M71" s="12" t="n">
        <v>0.417384259259259</v>
      </c>
      <c r="N71" s="13" t="n">
        <v>0.000717592592592593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27</v>
      </c>
      <c r="AA71" s="0" t="n">
        <v>1</v>
      </c>
      <c r="AB71" s="0" t="n">
        <v>24</v>
      </c>
      <c r="AN71" s="0" t="n">
        <v>6</v>
      </c>
      <c r="AO71" s="0" t="n">
        <v>1441</v>
      </c>
      <c r="AP71" s="0" t="n">
        <v>840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-7</v>
      </c>
      <c r="AW71" s="0" t="n">
        <v>7</v>
      </c>
      <c r="AX71" s="0" t="n">
        <v>260129</v>
      </c>
      <c r="AY71" s="0" t="s">
        <v>86</v>
      </c>
      <c r="AZ71" s="0" t="n">
        <v>271</v>
      </c>
      <c r="BA71" s="0" t="n">
        <v>260400</v>
      </c>
      <c r="BC71" s="0" t="str">
        <f aca="false">$AP71&amp;LEFT($AS71,1)</f>
        <v>840T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271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n">
        <f aca="false">IF($BC71=BN$14,$BH71,"")</f>
        <v>271</v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5</v>
      </c>
      <c r="C72" s="0" t="n">
        <v>1</v>
      </c>
      <c r="D72" s="0" t="n">
        <v>50</v>
      </c>
      <c r="E72" s="0" t="s">
        <v>106</v>
      </c>
      <c r="F72" s="0" t="n">
        <v>60.123</v>
      </c>
      <c r="G72" s="0" t="n">
        <v>1</v>
      </c>
      <c r="H72" s="0" t="s">
        <v>79</v>
      </c>
      <c r="I72" s="0" t="s">
        <v>107</v>
      </c>
      <c r="J72" s="0" t="n">
        <v>936431481</v>
      </c>
      <c r="K72" s="0" t="s">
        <v>81</v>
      </c>
      <c r="L72" s="0" t="s">
        <v>108</v>
      </c>
      <c r="M72" s="12" t="n">
        <v>0.417384259259259</v>
      </c>
      <c r="N72" s="13" t="n">
        <v>0.000717592592592593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30</v>
      </c>
      <c r="AA72" s="0" t="n">
        <v>1</v>
      </c>
      <c r="AB72" s="0" t="n">
        <v>25</v>
      </c>
      <c r="AN72" s="0" t="n">
        <v>1</v>
      </c>
      <c r="AO72" s="0" t="n">
        <v>1230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4</v>
      </c>
      <c r="AW72" s="0" t="n">
        <v>-4</v>
      </c>
      <c r="AX72" s="0" t="n">
        <v>263788</v>
      </c>
      <c r="AY72" s="0" t="s">
        <v>86</v>
      </c>
      <c r="AZ72" s="0" t="n">
        <v>217</v>
      </c>
      <c r="BA72" s="0" t="n">
        <v>264005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217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217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5</v>
      </c>
      <c r="C73" s="0" t="n">
        <v>1</v>
      </c>
      <c r="D73" s="0" t="n">
        <v>50</v>
      </c>
      <c r="E73" s="0" t="s">
        <v>106</v>
      </c>
      <c r="F73" s="0" t="n">
        <v>60.123</v>
      </c>
      <c r="G73" s="0" t="n">
        <v>1</v>
      </c>
      <c r="H73" s="0" t="s">
        <v>79</v>
      </c>
      <c r="I73" s="0" t="s">
        <v>107</v>
      </c>
      <c r="J73" s="0" t="n">
        <v>936431481</v>
      </c>
      <c r="K73" s="0" t="s">
        <v>81</v>
      </c>
      <c r="L73" s="0" t="s">
        <v>108</v>
      </c>
      <c r="M73" s="12" t="n">
        <v>0.417384259259259</v>
      </c>
      <c r="N73" s="13" t="n">
        <v>0.000717592592592593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7</v>
      </c>
      <c r="AA73" s="0" t="n">
        <v>1</v>
      </c>
      <c r="AB73" s="0" t="n">
        <v>26</v>
      </c>
      <c r="AN73" s="0" t="n">
        <v>1</v>
      </c>
      <c r="AO73" s="0" t="n">
        <v>1005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5</v>
      </c>
      <c r="AW73" s="0" t="n">
        <v>-5</v>
      </c>
      <c r="AX73" s="0" t="n">
        <v>267232</v>
      </c>
      <c r="AY73" s="0" t="s">
        <v>86</v>
      </c>
      <c r="AZ73" s="0" t="n">
        <v>267</v>
      </c>
      <c r="BA73" s="0" t="n">
        <v>267499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267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267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5</v>
      </c>
      <c r="C74" s="0" t="n">
        <v>1</v>
      </c>
      <c r="D74" s="0" t="n">
        <v>50</v>
      </c>
      <c r="E74" s="0" t="s">
        <v>106</v>
      </c>
      <c r="F74" s="0" t="n">
        <v>60.123</v>
      </c>
      <c r="G74" s="0" t="n">
        <v>1</v>
      </c>
      <c r="H74" s="0" t="s">
        <v>79</v>
      </c>
      <c r="I74" s="0" t="s">
        <v>107</v>
      </c>
      <c r="J74" s="0" t="n">
        <v>936431481</v>
      </c>
      <c r="K74" s="0" t="s">
        <v>81</v>
      </c>
      <c r="L74" s="0" t="s">
        <v>108</v>
      </c>
      <c r="M74" s="12" t="n">
        <v>0.417384259259259</v>
      </c>
      <c r="N74" s="13" t="n">
        <v>0.000717592592592593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4</v>
      </c>
      <c r="AA74" s="0" t="n">
        <v>1</v>
      </c>
      <c r="AB74" s="0" t="n">
        <v>27</v>
      </c>
      <c r="AN74" s="0" t="n">
        <v>2</v>
      </c>
      <c r="AO74" s="0" t="n">
        <v>1341</v>
      </c>
      <c r="AP74" s="0" t="n">
        <v>240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0</v>
      </c>
      <c r="AW74" s="0" t="n">
        <v>0</v>
      </c>
      <c r="AX74" s="0" t="n">
        <v>270658</v>
      </c>
      <c r="AY74" s="0" t="s">
        <v>86</v>
      </c>
      <c r="AZ74" s="0" t="n">
        <v>351</v>
      </c>
      <c r="BA74" s="0" t="n">
        <v>271009</v>
      </c>
      <c r="BC74" s="0" t="str">
        <f aca="false">$AP74&amp;LEFT($AS74,1)</f>
        <v>240T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351</v>
      </c>
      <c r="BI74" s="1" t="n">
        <f aca="false">IF($BC74=BI$14,$BH74,"")</f>
        <v>351</v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5</v>
      </c>
      <c r="C75" s="0" t="n">
        <v>1</v>
      </c>
      <c r="D75" s="0" t="n">
        <v>50</v>
      </c>
      <c r="E75" s="0" t="s">
        <v>106</v>
      </c>
      <c r="F75" s="0" t="n">
        <v>60.123</v>
      </c>
      <c r="G75" s="0" t="n">
        <v>1</v>
      </c>
      <c r="H75" s="0" t="s">
        <v>79</v>
      </c>
      <c r="I75" s="0" t="s">
        <v>107</v>
      </c>
      <c r="J75" s="0" t="n">
        <v>936431481</v>
      </c>
      <c r="K75" s="0" t="s">
        <v>81</v>
      </c>
      <c r="L75" s="0" t="s">
        <v>108</v>
      </c>
      <c r="M75" s="12" t="n">
        <v>0.417384259259259</v>
      </c>
      <c r="N75" s="13" t="n">
        <v>0.000717592592592593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12</v>
      </c>
      <c r="AA75" s="0" t="n">
        <v>1</v>
      </c>
      <c r="AB75" s="0" t="n">
        <v>28</v>
      </c>
      <c r="AN75" s="0" t="n">
        <v>1</v>
      </c>
      <c r="AO75" s="0" t="n">
        <v>1391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5</v>
      </c>
      <c r="AW75" s="0" t="n">
        <v>-5</v>
      </c>
      <c r="AX75" s="0" t="n">
        <v>274484</v>
      </c>
      <c r="AY75" s="0" t="s">
        <v>86</v>
      </c>
      <c r="AZ75" s="0" t="n">
        <v>243</v>
      </c>
      <c r="BA75" s="0" t="n">
        <v>274727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243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243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5</v>
      </c>
      <c r="C76" s="0" t="n">
        <v>1</v>
      </c>
      <c r="D76" s="0" t="n">
        <v>50</v>
      </c>
      <c r="E76" s="0" t="s">
        <v>106</v>
      </c>
      <c r="F76" s="0" t="n">
        <v>60.123</v>
      </c>
      <c r="G76" s="0" t="n">
        <v>1</v>
      </c>
      <c r="H76" s="0" t="s">
        <v>79</v>
      </c>
      <c r="I76" s="0" t="s">
        <v>107</v>
      </c>
      <c r="J76" s="0" t="n">
        <v>936431481</v>
      </c>
      <c r="K76" s="0" t="s">
        <v>81</v>
      </c>
      <c r="L76" s="0" t="s">
        <v>108</v>
      </c>
      <c r="M76" s="12" t="n">
        <v>0.417384259259259</v>
      </c>
      <c r="N76" s="13" t="n">
        <v>0.000717592592592593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</v>
      </c>
      <c r="AA76" s="0" t="n">
        <v>1</v>
      </c>
      <c r="AB76" s="0" t="n">
        <v>29</v>
      </c>
      <c r="AN76" s="0" t="n">
        <v>3</v>
      </c>
      <c r="AO76" s="0" t="n">
        <v>1427</v>
      </c>
      <c r="AP76" s="0" t="n">
        <v>360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-10</v>
      </c>
      <c r="AW76" s="0" t="n">
        <v>10</v>
      </c>
      <c r="AX76" s="0" t="n">
        <v>278126</v>
      </c>
      <c r="AY76" s="0" t="s">
        <v>86</v>
      </c>
      <c r="AZ76" s="0" t="n">
        <v>367</v>
      </c>
      <c r="BA76" s="0" t="n">
        <v>278493</v>
      </c>
      <c r="BC76" s="0" t="str">
        <f aca="false">$AP76&amp;LEFT($AS76,1)</f>
        <v>360T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367</v>
      </c>
      <c r="BI76" s="1" t="str">
        <f aca="false">IF($BC76=BI$14,$BH76,"")</f>
        <v/>
      </c>
      <c r="BJ76" s="1" t="n">
        <f aca="false">IF($BC76=BJ$14,$BH76,"")</f>
        <v>367</v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5</v>
      </c>
      <c r="C77" s="0" t="n">
        <v>1</v>
      </c>
      <c r="D77" s="0" t="n">
        <v>50</v>
      </c>
      <c r="E77" s="0" t="s">
        <v>106</v>
      </c>
      <c r="F77" s="0" t="n">
        <v>60.123</v>
      </c>
      <c r="G77" s="0" t="n">
        <v>1</v>
      </c>
      <c r="H77" s="0" t="s">
        <v>79</v>
      </c>
      <c r="I77" s="0" t="s">
        <v>107</v>
      </c>
      <c r="J77" s="0" t="n">
        <v>936431481</v>
      </c>
      <c r="K77" s="0" t="s">
        <v>81</v>
      </c>
      <c r="L77" s="0" t="s">
        <v>108</v>
      </c>
      <c r="M77" s="12" t="n">
        <v>0.417384259259259</v>
      </c>
      <c r="N77" s="13" t="n">
        <v>0.000717592592592593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33</v>
      </c>
      <c r="AA77" s="0" t="n">
        <v>1</v>
      </c>
      <c r="AB77" s="0" t="n">
        <v>30</v>
      </c>
      <c r="AN77" s="0" t="n">
        <v>4</v>
      </c>
      <c r="AO77" s="0" t="n">
        <v>1024</v>
      </c>
      <c r="AP77" s="0" t="n">
        <v>480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-9</v>
      </c>
      <c r="AW77" s="0" t="n">
        <v>9</v>
      </c>
      <c r="AX77" s="0" t="n">
        <v>281469</v>
      </c>
      <c r="AY77" s="0" t="s">
        <v>86</v>
      </c>
      <c r="AZ77" s="0" t="n">
        <v>237</v>
      </c>
      <c r="BA77" s="0" t="n">
        <v>281706</v>
      </c>
      <c r="BC77" s="0" t="str">
        <f aca="false">$AP77&amp;LEFT($AS77,1)</f>
        <v>480T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237</v>
      </c>
      <c r="BI77" s="1" t="str">
        <f aca="false">IF($BC77=BI$14,$BH77,"")</f>
        <v/>
      </c>
      <c r="BJ77" s="1" t="str">
        <f aca="false">IF($BC77=BJ$14,$BH77,"")</f>
        <v/>
      </c>
      <c r="BK77" s="1" t="n">
        <f aca="false">IF($BC77=BK$14,$BH77,"")</f>
        <v>237</v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5</v>
      </c>
      <c r="C78" s="0" t="n">
        <v>1</v>
      </c>
      <c r="D78" s="0" t="n">
        <v>50</v>
      </c>
      <c r="E78" s="0" t="s">
        <v>106</v>
      </c>
      <c r="F78" s="0" t="n">
        <v>60.123</v>
      </c>
      <c r="G78" s="0" t="n">
        <v>1</v>
      </c>
      <c r="H78" s="0" t="s">
        <v>79</v>
      </c>
      <c r="I78" s="0" t="s">
        <v>107</v>
      </c>
      <c r="J78" s="0" t="n">
        <v>936431481</v>
      </c>
      <c r="K78" s="0" t="s">
        <v>81</v>
      </c>
      <c r="L78" s="0" t="s">
        <v>108</v>
      </c>
      <c r="M78" s="12" t="n">
        <v>0.417384259259259</v>
      </c>
      <c r="N78" s="13" t="n">
        <v>0.000717592592592593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20</v>
      </c>
      <c r="AA78" s="0" t="n">
        <v>1</v>
      </c>
      <c r="AB78" s="0" t="n">
        <v>31</v>
      </c>
      <c r="AN78" s="0" t="n">
        <v>3</v>
      </c>
      <c r="AO78" s="0" t="n">
        <v>1096</v>
      </c>
      <c r="AP78" s="0" t="n">
        <v>360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-6</v>
      </c>
      <c r="AW78" s="0" t="n">
        <v>6</v>
      </c>
      <c r="AX78" s="0" t="n">
        <v>284762</v>
      </c>
      <c r="AY78" s="0" t="s">
        <v>86</v>
      </c>
      <c r="AZ78" s="0" t="n">
        <v>212</v>
      </c>
      <c r="BA78" s="0" t="n">
        <v>284974</v>
      </c>
      <c r="BC78" s="0" t="str">
        <f aca="false">$AP78&amp;LEFT($AS78,1)</f>
        <v>360T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212</v>
      </c>
      <c r="BI78" s="1" t="str">
        <f aca="false">IF($BC78=BI$14,$BH78,"")</f>
        <v/>
      </c>
      <c r="BJ78" s="1" t="n">
        <f aca="false">IF($BC78=BJ$14,$BH78,"")</f>
        <v>212</v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5</v>
      </c>
      <c r="C79" s="0" t="n">
        <v>1</v>
      </c>
      <c r="D79" s="0" t="n">
        <v>50</v>
      </c>
      <c r="E79" s="0" t="s">
        <v>106</v>
      </c>
      <c r="F79" s="0" t="n">
        <v>60.123</v>
      </c>
      <c r="G79" s="0" t="n">
        <v>1</v>
      </c>
      <c r="H79" s="0" t="s">
        <v>79</v>
      </c>
      <c r="I79" s="0" t="s">
        <v>107</v>
      </c>
      <c r="J79" s="0" t="n">
        <v>936431481</v>
      </c>
      <c r="K79" s="0" t="s">
        <v>81</v>
      </c>
      <c r="L79" s="0" t="s">
        <v>108</v>
      </c>
      <c r="M79" s="12" t="n">
        <v>0.417384259259259</v>
      </c>
      <c r="N79" s="13" t="n">
        <v>0.000717592592592593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3</v>
      </c>
      <c r="AA79" s="0" t="n">
        <v>1</v>
      </c>
      <c r="AB79" s="0" t="n">
        <v>32</v>
      </c>
      <c r="AF79" s="0" t="n">
        <v>1</v>
      </c>
      <c r="AH79" s="0" t="n">
        <v>2</v>
      </c>
      <c r="AI79" s="0" t="n">
        <v>-2</v>
      </c>
      <c r="AJ79" s="0" t="n">
        <v>288288</v>
      </c>
      <c r="AL79" s="0" t="n">
        <v>0</v>
      </c>
      <c r="AM79" s="0" t="n">
        <v>0</v>
      </c>
      <c r="AN79" s="0" t="n">
        <v>8</v>
      </c>
      <c r="AO79" s="0" t="n">
        <v>1094</v>
      </c>
      <c r="AP79" s="0" t="n">
        <v>600</v>
      </c>
      <c r="AQ79" s="0" t="s">
        <v>87</v>
      </c>
      <c r="AR79" s="0" t="s">
        <v>37</v>
      </c>
      <c r="AS79" s="0" t="s">
        <v>88</v>
      </c>
      <c r="BC79" s="0" t="str">
        <f aca="false">$AP79&amp;LEFT($AS79,1)</f>
        <v>600C</v>
      </c>
      <c r="BD79" s="0" t="str">
        <f aca="false">AS79</f>
        <v>Catch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str">
        <f aca="false">IF($BD79="Catch","", IF($AZ79&lt;$BC$11,"",$AZ79))</f>
        <v/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5</v>
      </c>
      <c r="C80" s="0" t="n">
        <v>1</v>
      </c>
      <c r="D80" s="0" t="n">
        <v>50</v>
      </c>
      <c r="E80" s="0" t="s">
        <v>106</v>
      </c>
      <c r="F80" s="0" t="n">
        <v>60.123</v>
      </c>
      <c r="G80" s="0" t="n">
        <v>1</v>
      </c>
      <c r="H80" s="0" t="s">
        <v>79</v>
      </c>
      <c r="I80" s="0" t="s">
        <v>107</v>
      </c>
      <c r="J80" s="0" t="n">
        <v>936431481</v>
      </c>
      <c r="K80" s="0" t="s">
        <v>81</v>
      </c>
      <c r="L80" s="0" t="s">
        <v>108</v>
      </c>
      <c r="M80" s="12" t="n">
        <v>0.417384259259259</v>
      </c>
      <c r="N80" s="13" t="n">
        <v>0.000717592592592593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8</v>
      </c>
      <c r="AA80" s="0" t="n">
        <v>1</v>
      </c>
      <c r="AB80" s="0" t="n">
        <v>33</v>
      </c>
      <c r="AN80" s="0" t="n">
        <v>4</v>
      </c>
      <c r="AO80" s="0" t="n">
        <v>1222</v>
      </c>
      <c r="AP80" s="0" t="n">
        <v>480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1</v>
      </c>
      <c r="AW80" s="0" t="n">
        <v>-1</v>
      </c>
      <c r="AX80" s="0" t="n">
        <v>291831</v>
      </c>
      <c r="AY80" s="0" t="s">
        <v>86</v>
      </c>
      <c r="AZ80" s="0" t="n">
        <v>268</v>
      </c>
      <c r="BA80" s="0" t="n">
        <v>292099</v>
      </c>
      <c r="BC80" s="0" t="str">
        <f aca="false">$AP80&amp;LEFT($AS80,1)</f>
        <v>480T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268</v>
      </c>
      <c r="BI80" s="1" t="str">
        <f aca="false">IF($BC80=BI$14,$BH80,"")</f>
        <v/>
      </c>
      <c r="BJ80" s="1" t="str">
        <f aca="false">IF($BC80=BJ$14,$BH80,"")</f>
        <v/>
      </c>
      <c r="BK80" s="1" t="n">
        <f aca="false">IF($BC80=BK$14,$BH80,"")</f>
        <v>268</v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5</v>
      </c>
      <c r="C81" s="0" t="n">
        <v>1</v>
      </c>
      <c r="D81" s="0" t="n">
        <v>50</v>
      </c>
      <c r="E81" s="0" t="s">
        <v>106</v>
      </c>
      <c r="F81" s="0" t="n">
        <v>60.123</v>
      </c>
      <c r="G81" s="0" t="n">
        <v>1</v>
      </c>
      <c r="H81" s="0" t="s">
        <v>79</v>
      </c>
      <c r="I81" s="0" t="s">
        <v>107</v>
      </c>
      <c r="J81" s="0" t="n">
        <v>936431481</v>
      </c>
      <c r="K81" s="0" t="s">
        <v>81</v>
      </c>
      <c r="L81" s="0" t="s">
        <v>108</v>
      </c>
      <c r="M81" s="12" t="n">
        <v>0.417384259259259</v>
      </c>
      <c r="N81" s="13" t="n">
        <v>0.000717592592592593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21</v>
      </c>
      <c r="AD81" s="0" t="n">
        <v>1</v>
      </c>
      <c r="AE81" s="0" t="n">
        <v>1</v>
      </c>
      <c r="AN81" s="0" t="n">
        <v>1</v>
      </c>
      <c r="AO81" s="0" t="n">
        <v>1214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2</v>
      </c>
      <c r="AW81" s="0" t="n">
        <v>-2</v>
      </c>
      <c r="AX81" s="0" t="n">
        <v>332997</v>
      </c>
      <c r="AY81" s="0" t="s">
        <v>86</v>
      </c>
      <c r="AZ81" s="0" t="n">
        <v>301</v>
      </c>
      <c r="BA81" s="0" t="n">
        <v>333298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301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301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5</v>
      </c>
      <c r="C82" s="0" t="n">
        <v>1</v>
      </c>
      <c r="D82" s="0" t="n">
        <v>50</v>
      </c>
      <c r="E82" s="0" t="s">
        <v>106</v>
      </c>
      <c r="F82" s="0" t="n">
        <v>60.123</v>
      </c>
      <c r="G82" s="0" t="n">
        <v>1</v>
      </c>
      <c r="H82" s="0" t="s">
        <v>79</v>
      </c>
      <c r="I82" s="0" t="s">
        <v>107</v>
      </c>
      <c r="J82" s="0" t="n">
        <v>936431481</v>
      </c>
      <c r="K82" s="0" t="s">
        <v>81</v>
      </c>
      <c r="L82" s="0" t="s">
        <v>108</v>
      </c>
      <c r="M82" s="12" t="n">
        <v>0.417384259259259</v>
      </c>
      <c r="N82" s="13" t="n">
        <v>0.000717592592592593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6</v>
      </c>
      <c r="AD82" s="0" t="n">
        <v>1</v>
      </c>
      <c r="AE82" s="0" t="n">
        <v>2</v>
      </c>
      <c r="AN82" s="0" t="n">
        <v>1</v>
      </c>
      <c r="AO82" s="0" t="n">
        <v>1412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-5</v>
      </c>
      <c r="AW82" s="0" t="n">
        <v>5</v>
      </c>
      <c r="AX82" s="0" t="n">
        <v>336856</v>
      </c>
      <c r="AY82" s="0" t="s">
        <v>86</v>
      </c>
      <c r="AZ82" s="0" t="n">
        <v>257</v>
      </c>
      <c r="BA82" s="0" t="n">
        <v>337113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257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257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5</v>
      </c>
      <c r="C83" s="0" t="n">
        <v>1</v>
      </c>
      <c r="D83" s="0" t="n">
        <v>50</v>
      </c>
      <c r="E83" s="0" t="s">
        <v>106</v>
      </c>
      <c r="F83" s="0" t="n">
        <v>60.123</v>
      </c>
      <c r="G83" s="0" t="n">
        <v>1</v>
      </c>
      <c r="H83" s="0" t="s">
        <v>79</v>
      </c>
      <c r="I83" s="0" t="s">
        <v>107</v>
      </c>
      <c r="J83" s="0" t="n">
        <v>936431481</v>
      </c>
      <c r="K83" s="0" t="s">
        <v>81</v>
      </c>
      <c r="L83" s="0" t="s">
        <v>108</v>
      </c>
      <c r="M83" s="12" t="n">
        <v>0.417384259259259</v>
      </c>
      <c r="N83" s="13" t="n">
        <v>0.000717592592592593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12</v>
      </c>
      <c r="AD83" s="0" t="n">
        <v>1</v>
      </c>
      <c r="AE83" s="0" t="n">
        <v>3</v>
      </c>
      <c r="AN83" s="0" t="n">
        <v>6</v>
      </c>
      <c r="AO83" s="0" t="n">
        <v>1059</v>
      </c>
      <c r="AP83" s="0" t="n">
        <v>840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-8</v>
      </c>
      <c r="AW83" s="0" t="n">
        <v>8</v>
      </c>
      <c r="AX83" s="0" t="n">
        <v>340598</v>
      </c>
      <c r="AY83" s="0" t="s">
        <v>86</v>
      </c>
      <c r="AZ83" s="0" t="n">
        <v>355</v>
      </c>
      <c r="BA83" s="0" t="n">
        <v>340953</v>
      </c>
      <c r="BC83" s="0" t="str">
        <f aca="false">$AP83&amp;LEFT($AS83,1)</f>
        <v>840T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355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n">
        <f aca="false">IF($BC83=BN$14,$BH83,"")</f>
        <v>355</v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5</v>
      </c>
      <c r="C84" s="0" t="n">
        <v>1</v>
      </c>
      <c r="D84" s="0" t="n">
        <v>50</v>
      </c>
      <c r="E84" s="0" t="s">
        <v>106</v>
      </c>
      <c r="F84" s="0" t="n">
        <v>60.123</v>
      </c>
      <c r="G84" s="0" t="n">
        <v>1</v>
      </c>
      <c r="H84" s="0" t="s">
        <v>79</v>
      </c>
      <c r="I84" s="0" t="s">
        <v>107</v>
      </c>
      <c r="J84" s="0" t="n">
        <v>936431481</v>
      </c>
      <c r="K84" s="0" t="s">
        <v>81</v>
      </c>
      <c r="L84" s="0" t="s">
        <v>108</v>
      </c>
      <c r="M84" s="12" t="n">
        <v>0.417384259259259</v>
      </c>
      <c r="N84" s="13" t="n">
        <v>0.000717592592592593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7</v>
      </c>
      <c r="AD84" s="0" t="n">
        <v>1</v>
      </c>
      <c r="AE84" s="0" t="n">
        <v>4</v>
      </c>
      <c r="AF84" s="0" t="n">
        <v>1</v>
      </c>
      <c r="AH84" s="0" t="n">
        <v>5</v>
      </c>
      <c r="AI84" s="0" t="n">
        <v>-5</v>
      </c>
      <c r="AJ84" s="0" t="n">
        <v>344441</v>
      </c>
      <c r="AL84" s="0" t="n">
        <v>0</v>
      </c>
      <c r="AM84" s="0" t="n">
        <v>0</v>
      </c>
      <c r="AN84" s="0" t="n">
        <v>8</v>
      </c>
      <c r="AO84" s="0" t="n">
        <v>1416</v>
      </c>
      <c r="AP84" s="0" t="n">
        <v>600</v>
      </c>
      <c r="AQ84" s="0" t="s">
        <v>87</v>
      </c>
      <c r="AR84" s="0" t="s">
        <v>40</v>
      </c>
      <c r="AS84" s="0" t="s">
        <v>88</v>
      </c>
      <c r="BC84" s="0" t="str">
        <f aca="false">$AP84&amp;LEFT($AS84,1)</f>
        <v>600C</v>
      </c>
      <c r="BD84" s="0" t="str">
        <f aca="false">AS84</f>
        <v>Catch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str">
        <f aca="false">IF($BD84="Catch","", IF($AZ84&lt;$BC$11,"",$AZ84))</f>
        <v/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5</v>
      </c>
      <c r="C85" s="0" t="n">
        <v>1</v>
      </c>
      <c r="D85" s="0" t="n">
        <v>50</v>
      </c>
      <c r="E85" s="0" t="s">
        <v>106</v>
      </c>
      <c r="F85" s="0" t="n">
        <v>60.123</v>
      </c>
      <c r="G85" s="0" t="n">
        <v>1</v>
      </c>
      <c r="H85" s="0" t="s">
        <v>79</v>
      </c>
      <c r="I85" s="0" t="s">
        <v>107</v>
      </c>
      <c r="J85" s="0" t="n">
        <v>936431481</v>
      </c>
      <c r="K85" s="0" t="s">
        <v>81</v>
      </c>
      <c r="L85" s="0" t="s">
        <v>108</v>
      </c>
      <c r="M85" s="12" t="n">
        <v>0.417384259259259</v>
      </c>
      <c r="N85" s="13" t="n">
        <v>0.000717592592592593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26</v>
      </c>
      <c r="AD85" s="0" t="n">
        <v>1</v>
      </c>
      <c r="AE85" s="0" t="n">
        <v>5</v>
      </c>
      <c r="AN85" s="0" t="n">
        <v>4</v>
      </c>
      <c r="AO85" s="0" t="n">
        <v>1158</v>
      </c>
      <c r="AP85" s="0" t="n">
        <v>480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-9</v>
      </c>
      <c r="AW85" s="0" t="n">
        <v>9</v>
      </c>
      <c r="AX85" s="0" t="n">
        <v>347933</v>
      </c>
      <c r="AY85" s="0" t="s">
        <v>86</v>
      </c>
      <c r="AZ85" s="0" t="n">
        <v>234</v>
      </c>
      <c r="BA85" s="0" t="n">
        <v>348167</v>
      </c>
      <c r="BC85" s="0" t="str">
        <f aca="false">$AP85&amp;LEFT($AS85,1)</f>
        <v>480T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234</v>
      </c>
      <c r="BI85" s="1" t="str">
        <f aca="false">IF($BC85=BI$14,$BH85,"")</f>
        <v/>
      </c>
      <c r="BJ85" s="1" t="str">
        <f aca="false">IF($BC85=BJ$14,$BH85,"")</f>
        <v/>
      </c>
      <c r="BK85" s="1" t="n">
        <f aca="false">IF($BC85=BK$14,$BH85,"")</f>
        <v>234</v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5</v>
      </c>
      <c r="C86" s="0" t="n">
        <v>1</v>
      </c>
      <c r="D86" s="0" t="n">
        <v>50</v>
      </c>
      <c r="E86" s="0" t="s">
        <v>106</v>
      </c>
      <c r="F86" s="0" t="n">
        <v>60.123</v>
      </c>
      <c r="G86" s="0" t="n">
        <v>1</v>
      </c>
      <c r="H86" s="0" t="s">
        <v>79</v>
      </c>
      <c r="I86" s="0" t="s">
        <v>107</v>
      </c>
      <c r="J86" s="0" t="n">
        <v>936431481</v>
      </c>
      <c r="K86" s="0" t="s">
        <v>81</v>
      </c>
      <c r="L86" s="0" t="s">
        <v>108</v>
      </c>
      <c r="M86" s="12" t="n">
        <v>0.417384259259259</v>
      </c>
      <c r="N86" s="13" t="n">
        <v>0.000717592592592593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18</v>
      </c>
      <c r="AD86" s="0" t="n">
        <v>1</v>
      </c>
      <c r="AE86" s="0" t="n">
        <v>6</v>
      </c>
      <c r="AN86" s="0" t="n">
        <v>7</v>
      </c>
      <c r="AO86" s="0" t="n">
        <v>1154</v>
      </c>
      <c r="AP86" s="0" t="n">
        <v>960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3</v>
      </c>
      <c r="AW86" s="0" t="n">
        <v>-3</v>
      </c>
      <c r="AX86" s="0" t="n">
        <v>351875</v>
      </c>
      <c r="AY86" s="0" t="s">
        <v>86</v>
      </c>
      <c r="AZ86" s="0" t="n">
        <v>318</v>
      </c>
      <c r="BA86" s="0" t="n">
        <v>352193</v>
      </c>
      <c r="BC86" s="0" t="str">
        <f aca="false">$AP86&amp;LEFT($AS86,1)</f>
        <v>960T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318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n">
        <f aca="false">IF($BC86=BO$14,$BH86,"")</f>
        <v>318</v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5</v>
      </c>
      <c r="C87" s="0" t="n">
        <v>1</v>
      </c>
      <c r="D87" s="0" t="n">
        <v>50</v>
      </c>
      <c r="E87" s="0" t="s">
        <v>106</v>
      </c>
      <c r="F87" s="0" t="n">
        <v>60.123</v>
      </c>
      <c r="G87" s="0" t="n">
        <v>1</v>
      </c>
      <c r="H87" s="0" t="s">
        <v>79</v>
      </c>
      <c r="I87" s="0" t="s">
        <v>107</v>
      </c>
      <c r="J87" s="0" t="n">
        <v>936431481</v>
      </c>
      <c r="K87" s="0" t="s">
        <v>81</v>
      </c>
      <c r="L87" s="0" t="s">
        <v>108</v>
      </c>
      <c r="M87" s="12" t="n">
        <v>0.417384259259259</v>
      </c>
      <c r="N87" s="13" t="n">
        <v>0.000717592592592593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15</v>
      </c>
      <c r="AD87" s="0" t="n">
        <v>1</v>
      </c>
      <c r="AE87" s="0" t="n">
        <v>7</v>
      </c>
      <c r="AF87" s="0" t="n">
        <v>1</v>
      </c>
      <c r="AH87" s="0" t="n">
        <v>-5</v>
      </c>
      <c r="AI87" s="0" t="n">
        <v>5</v>
      </c>
      <c r="AJ87" s="0" t="n">
        <v>355684</v>
      </c>
      <c r="AL87" s="0" t="n">
        <v>0</v>
      </c>
      <c r="AM87" s="0" t="n">
        <v>0</v>
      </c>
      <c r="AN87" s="0" t="n">
        <v>8</v>
      </c>
      <c r="AO87" s="0" t="n">
        <v>1361</v>
      </c>
      <c r="AP87" s="0" t="n">
        <v>600</v>
      </c>
      <c r="AQ87" s="0" t="s">
        <v>87</v>
      </c>
      <c r="AR87" s="0" t="s">
        <v>40</v>
      </c>
      <c r="AS87" s="0" t="s">
        <v>88</v>
      </c>
      <c r="BC87" s="0" t="str">
        <f aca="false">$AP87&amp;LEFT($AS87,1)</f>
        <v>600C</v>
      </c>
      <c r="BD87" s="0" t="str">
        <f aca="false">AS87</f>
        <v>Catch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5</v>
      </c>
      <c r="C88" s="0" t="n">
        <v>1</v>
      </c>
      <c r="D88" s="0" t="n">
        <v>50</v>
      </c>
      <c r="E88" s="0" t="s">
        <v>106</v>
      </c>
      <c r="F88" s="0" t="n">
        <v>60.123</v>
      </c>
      <c r="G88" s="0" t="n">
        <v>1</v>
      </c>
      <c r="H88" s="0" t="s">
        <v>79</v>
      </c>
      <c r="I88" s="0" t="s">
        <v>107</v>
      </c>
      <c r="J88" s="0" t="n">
        <v>936431481</v>
      </c>
      <c r="K88" s="0" t="s">
        <v>81</v>
      </c>
      <c r="L88" s="0" t="s">
        <v>108</v>
      </c>
      <c r="M88" s="12" t="n">
        <v>0.417384259259259</v>
      </c>
      <c r="N88" s="13" t="n">
        <v>0.000717592592592593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20</v>
      </c>
      <c r="AD88" s="0" t="n">
        <v>1</v>
      </c>
      <c r="AE88" s="0" t="n">
        <v>8</v>
      </c>
      <c r="AN88" s="0" t="n">
        <v>5</v>
      </c>
      <c r="AO88" s="0" t="n">
        <v>1038</v>
      </c>
      <c r="AP88" s="0" t="n">
        <v>720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0</v>
      </c>
      <c r="AW88" s="0" t="n">
        <v>0</v>
      </c>
      <c r="AX88" s="0" t="n">
        <v>359277</v>
      </c>
      <c r="AY88" s="0" t="s">
        <v>86</v>
      </c>
      <c r="AZ88" s="0" t="n">
        <v>388</v>
      </c>
      <c r="BA88" s="0" t="n">
        <v>359665</v>
      </c>
      <c r="BC88" s="0" t="str">
        <f aca="false">$AP88&amp;LEFT($AS88,1)</f>
        <v>720T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388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n">
        <f aca="false">IF($BC88=BM$14,$BH88,"")</f>
        <v>388</v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5</v>
      </c>
      <c r="C89" s="0" t="n">
        <v>1</v>
      </c>
      <c r="D89" s="0" t="n">
        <v>50</v>
      </c>
      <c r="E89" s="0" t="s">
        <v>106</v>
      </c>
      <c r="F89" s="0" t="n">
        <v>60.123</v>
      </c>
      <c r="G89" s="0" t="n">
        <v>1</v>
      </c>
      <c r="H89" s="0" t="s">
        <v>79</v>
      </c>
      <c r="I89" s="0" t="s">
        <v>107</v>
      </c>
      <c r="J89" s="0" t="n">
        <v>936431481</v>
      </c>
      <c r="K89" s="0" t="s">
        <v>81</v>
      </c>
      <c r="L89" s="0" t="s">
        <v>108</v>
      </c>
      <c r="M89" s="12" t="n">
        <v>0.417384259259259</v>
      </c>
      <c r="N89" s="13" t="n">
        <v>0.000717592592592593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22</v>
      </c>
      <c r="AD89" s="0" t="n">
        <v>1</v>
      </c>
      <c r="AE89" s="0" t="n">
        <v>9</v>
      </c>
      <c r="AN89" s="0" t="n">
        <v>6</v>
      </c>
      <c r="AO89" s="0" t="n">
        <v>1318</v>
      </c>
      <c r="AP89" s="0" t="n">
        <v>840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-10</v>
      </c>
      <c r="AW89" s="0" t="n">
        <v>10</v>
      </c>
      <c r="AX89" s="0" t="n">
        <v>363285</v>
      </c>
      <c r="AY89" s="0" t="s">
        <v>86</v>
      </c>
      <c r="AZ89" s="0" t="n">
        <v>251</v>
      </c>
      <c r="BA89" s="0" t="n">
        <v>363536</v>
      </c>
      <c r="BC89" s="0" t="str">
        <f aca="false">$AP89&amp;LEFT($AS89,1)</f>
        <v>840T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251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n">
        <f aca="false">IF($BC89=BN$14,$BH89,"")</f>
        <v>251</v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5</v>
      </c>
      <c r="C90" s="0" t="n">
        <v>1</v>
      </c>
      <c r="D90" s="0" t="n">
        <v>50</v>
      </c>
      <c r="E90" s="0" t="s">
        <v>106</v>
      </c>
      <c r="F90" s="0" t="n">
        <v>60.123</v>
      </c>
      <c r="G90" s="0" t="n">
        <v>1</v>
      </c>
      <c r="H90" s="0" t="s">
        <v>79</v>
      </c>
      <c r="I90" s="0" t="s">
        <v>107</v>
      </c>
      <c r="J90" s="0" t="n">
        <v>936431481</v>
      </c>
      <c r="K90" s="0" t="s">
        <v>81</v>
      </c>
      <c r="L90" s="0" t="s">
        <v>108</v>
      </c>
      <c r="M90" s="12" t="n">
        <v>0.417384259259259</v>
      </c>
      <c r="N90" s="13" t="n">
        <v>0.000717592592592593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27</v>
      </c>
      <c r="AD90" s="0" t="n">
        <v>1</v>
      </c>
      <c r="AE90" s="0" t="n">
        <v>10</v>
      </c>
      <c r="AN90" s="0" t="n">
        <v>5</v>
      </c>
      <c r="AO90" s="0" t="n">
        <v>1184</v>
      </c>
      <c r="AP90" s="0" t="n">
        <v>720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-8</v>
      </c>
      <c r="AW90" s="0" t="n">
        <v>8</v>
      </c>
      <c r="AX90" s="0" t="n">
        <v>367027</v>
      </c>
      <c r="AY90" s="0" t="s">
        <v>86</v>
      </c>
      <c r="AZ90" s="0" t="n">
        <v>259</v>
      </c>
      <c r="BA90" s="0" t="n">
        <v>367286</v>
      </c>
      <c r="BC90" s="0" t="str">
        <f aca="false">$AP90&amp;LEFT($AS90,1)</f>
        <v>720T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259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n">
        <f aca="false">IF($BC90=BM$14,$BH90,"")</f>
        <v>259</v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5</v>
      </c>
      <c r="C91" s="0" t="n">
        <v>1</v>
      </c>
      <c r="D91" s="0" t="n">
        <v>50</v>
      </c>
      <c r="E91" s="0" t="s">
        <v>106</v>
      </c>
      <c r="F91" s="0" t="n">
        <v>60.123</v>
      </c>
      <c r="G91" s="0" t="n">
        <v>1</v>
      </c>
      <c r="H91" s="0" t="s">
        <v>79</v>
      </c>
      <c r="I91" s="0" t="s">
        <v>107</v>
      </c>
      <c r="J91" s="0" t="n">
        <v>936431481</v>
      </c>
      <c r="K91" s="0" t="s">
        <v>81</v>
      </c>
      <c r="L91" s="0" t="s">
        <v>108</v>
      </c>
      <c r="M91" s="12" t="n">
        <v>0.417384259259259</v>
      </c>
      <c r="N91" s="13" t="n">
        <v>0.000717592592592593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</v>
      </c>
      <c r="AD91" s="0" t="n">
        <v>1</v>
      </c>
      <c r="AE91" s="0" t="n">
        <v>11</v>
      </c>
      <c r="AN91" s="0" t="n">
        <v>1</v>
      </c>
      <c r="AO91" s="0" t="n">
        <v>1234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-10</v>
      </c>
      <c r="AW91" s="0" t="n">
        <v>10</v>
      </c>
      <c r="AX91" s="0" t="n">
        <v>370703</v>
      </c>
      <c r="AY91" s="0" t="s">
        <v>86</v>
      </c>
      <c r="AZ91" s="0" t="n">
        <v>256</v>
      </c>
      <c r="BA91" s="0" t="n">
        <v>370959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256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256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5</v>
      </c>
      <c r="C92" s="0" t="n">
        <v>1</v>
      </c>
      <c r="D92" s="0" t="n">
        <v>50</v>
      </c>
      <c r="E92" s="0" t="s">
        <v>106</v>
      </c>
      <c r="F92" s="0" t="n">
        <v>60.123</v>
      </c>
      <c r="G92" s="0" t="n">
        <v>1</v>
      </c>
      <c r="H92" s="0" t="s">
        <v>79</v>
      </c>
      <c r="I92" s="0" t="s">
        <v>107</v>
      </c>
      <c r="J92" s="0" t="n">
        <v>936431481</v>
      </c>
      <c r="K92" s="0" t="s">
        <v>81</v>
      </c>
      <c r="L92" s="0" t="s">
        <v>108</v>
      </c>
      <c r="M92" s="12" t="n">
        <v>0.417384259259259</v>
      </c>
      <c r="N92" s="13" t="n">
        <v>0.000717592592592593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25</v>
      </c>
      <c r="AD92" s="0" t="n">
        <v>1</v>
      </c>
      <c r="AE92" s="0" t="n">
        <v>12</v>
      </c>
      <c r="AN92" s="0" t="n">
        <v>4</v>
      </c>
      <c r="AO92" s="0" t="n">
        <v>1367</v>
      </c>
      <c r="AP92" s="0" t="n">
        <v>480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1</v>
      </c>
      <c r="AW92" s="0" t="n">
        <v>-1</v>
      </c>
      <c r="AX92" s="0" t="n">
        <v>374379</v>
      </c>
      <c r="AY92" s="0" t="s">
        <v>86</v>
      </c>
      <c r="AZ92" s="0" t="n">
        <v>254</v>
      </c>
      <c r="BA92" s="0" t="n">
        <v>374633</v>
      </c>
      <c r="BC92" s="0" t="str">
        <f aca="false">$AP92&amp;LEFT($AS92,1)</f>
        <v>480T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254</v>
      </c>
      <c r="BI92" s="1" t="str">
        <f aca="false">IF($BC92=BI$14,$BH92,"")</f>
        <v/>
      </c>
      <c r="BJ92" s="1" t="str">
        <f aca="false">IF($BC92=BJ$14,$BH92,"")</f>
        <v/>
      </c>
      <c r="BK92" s="1" t="n">
        <f aca="false">IF($BC92=BK$14,$BH92,"")</f>
        <v>254</v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5</v>
      </c>
      <c r="C93" s="0" t="n">
        <v>1</v>
      </c>
      <c r="D93" s="0" t="n">
        <v>50</v>
      </c>
      <c r="E93" s="0" t="s">
        <v>106</v>
      </c>
      <c r="F93" s="0" t="n">
        <v>60.123</v>
      </c>
      <c r="G93" s="0" t="n">
        <v>1</v>
      </c>
      <c r="H93" s="0" t="s">
        <v>79</v>
      </c>
      <c r="I93" s="0" t="s">
        <v>107</v>
      </c>
      <c r="J93" s="0" t="n">
        <v>936431481</v>
      </c>
      <c r="K93" s="0" t="s">
        <v>81</v>
      </c>
      <c r="L93" s="0" t="s">
        <v>108</v>
      </c>
      <c r="M93" s="12" t="n">
        <v>0.417384259259259</v>
      </c>
      <c r="N93" s="13" t="n">
        <v>0.000717592592592593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23</v>
      </c>
      <c r="AD93" s="0" t="n">
        <v>1</v>
      </c>
      <c r="AE93" s="0" t="n">
        <v>13</v>
      </c>
      <c r="AN93" s="0" t="n">
        <v>1</v>
      </c>
      <c r="AO93" s="0" t="n">
        <v>1390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5</v>
      </c>
      <c r="AW93" s="0" t="n">
        <v>-5</v>
      </c>
      <c r="AX93" s="0" t="n">
        <v>378205</v>
      </c>
      <c r="AY93" s="0" t="s">
        <v>86</v>
      </c>
      <c r="AZ93" s="0" t="n">
        <v>265</v>
      </c>
      <c r="BA93" s="0" t="n">
        <v>378470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265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265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5</v>
      </c>
      <c r="C94" s="0" t="n">
        <v>1</v>
      </c>
      <c r="D94" s="0" t="n">
        <v>50</v>
      </c>
      <c r="E94" s="0" t="s">
        <v>106</v>
      </c>
      <c r="F94" s="0" t="n">
        <v>60.123</v>
      </c>
      <c r="G94" s="0" t="n">
        <v>1</v>
      </c>
      <c r="H94" s="0" t="s">
        <v>79</v>
      </c>
      <c r="I94" s="0" t="s">
        <v>107</v>
      </c>
      <c r="J94" s="0" t="n">
        <v>936431481</v>
      </c>
      <c r="K94" s="0" t="s">
        <v>81</v>
      </c>
      <c r="L94" s="0" t="s">
        <v>108</v>
      </c>
      <c r="M94" s="12" t="n">
        <v>0.417384259259259</v>
      </c>
      <c r="N94" s="13" t="n">
        <v>0.000717592592592593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32</v>
      </c>
      <c r="AD94" s="0" t="n">
        <v>1</v>
      </c>
      <c r="AE94" s="0" t="n">
        <v>14</v>
      </c>
      <c r="AF94" s="0" t="n">
        <v>1</v>
      </c>
      <c r="AH94" s="0" t="n">
        <v>2</v>
      </c>
      <c r="AI94" s="0" t="n">
        <v>-2</v>
      </c>
      <c r="AJ94" s="0" t="n">
        <v>381830</v>
      </c>
      <c r="AL94" s="0" t="n">
        <v>0</v>
      </c>
      <c r="AM94" s="0" t="n">
        <v>0</v>
      </c>
      <c r="AN94" s="0" t="n">
        <v>8</v>
      </c>
      <c r="AO94" s="0" t="n">
        <v>1182</v>
      </c>
      <c r="AP94" s="0" t="n">
        <v>600</v>
      </c>
      <c r="AQ94" s="0" t="s">
        <v>87</v>
      </c>
      <c r="AR94" s="0" t="s">
        <v>40</v>
      </c>
      <c r="AS94" s="0" t="s">
        <v>88</v>
      </c>
      <c r="BC94" s="0" t="str">
        <f aca="false">$AP94&amp;LEFT($AS94,1)</f>
        <v>600C</v>
      </c>
      <c r="BD94" s="0" t="str">
        <f aca="false">AS94</f>
        <v>Catch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5</v>
      </c>
      <c r="C95" s="0" t="n">
        <v>1</v>
      </c>
      <c r="D95" s="0" t="n">
        <v>50</v>
      </c>
      <c r="E95" s="0" t="s">
        <v>106</v>
      </c>
      <c r="F95" s="0" t="n">
        <v>60.123</v>
      </c>
      <c r="G95" s="0" t="n">
        <v>1</v>
      </c>
      <c r="H95" s="0" t="s">
        <v>79</v>
      </c>
      <c r="I95" s="0" t="s">
        <v>107</v>
      </c>
      <c r="J95" s="0" t="n">
        <v>936431481</v>
      </c>
      <c r="K95" s="0" t="s">
        <v>81</v>
      </c>
      <c r="L95" s="0" t="s">
        <v>108</v>
      </c>
      <c r="M95" s="12" t="n">
        <v>0.417384259259259</v>
      </c>
      <c r="N95" s="13" t="n">
        <v>0.000717592592592593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17</v>
      </c>
      <c r="AD95" s="0" t="n">
        <v>1</v>
      </c>
      <c r="AE95" s="0" t="n">
        <v>15</v>
      </c>
      <c r="AN95" s="0" t="n">
        <v>1</v>
      </c>
      <c r="AO95" s="0" t="n">
        <v>1150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-1</v>
      </c>
      <c r="AW95" s="0" t="n">
        <v>1</v>
      </c>
      <c r="AX95" s="0" t="n">
        <v>385423</v>
      </c>
      <c r="AY95" s="0" t="s">
        <v>86</v>
      </c>
      <c r="AZ95" s="0" t="n">
        <v>252</v>
      </c>
      <c r="BA95" s="0" t="n">
        <v>385675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252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252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5</v>
      </c>
      <c r="C96" s="0" t="n">
        <v>1</v>
      </c>
      <c r="D96" s="0" t="n">
        <v>50</v>
      </c>
      <c r="E96" s="0" t="s">
        <v>106</v>
      </c>
      <c r="F96" s="0" t="n">
        <v>60.123</v>
      </c>
      <c r="G96" s="0" t="n">
        <v>1</v>
      </c>
      <c r="H96" s="0" t="s">
        <v>79</v>
      </c>
      <c r="I96" s="0" t="s">
        <v>107</v>
      </c>
      <c r="J96" s="0" t="n">
        <v>936431481</v>
      </c>
      <c r="K96" s="0" t="s">
        <v>81</v>
      </c>
      <c r="L96" s="0" t="s">
        <v>108</v>
      </c>
      <c r="M96" s="12" t="n">
        <v>0.417384259259259</v>
      </c>
      <c r="N96" s="13" t="n">
        <v>0.000717592592592593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9</v>
      </c>
      <c r="AD96" s="0" t="n">
        <v>1</v>
      </c>
      <c r="AE96" s="0" t="n">
        <v>16</v>
      </c>
      <c r="AN96" s="0" t="n">
        <v>2</v>
      </c>
      <c r="AO96" s="0" t="n">
        <v>1131</v>
      </c>
      <c r="AP96" s="0" t="n">
        <v>240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0</v>
      </c>
      <c r="AW96" s="0" t="n">
        <v>0</v>
      </c>
      <c r="AX96" s="0" t="n">
        <v>388633</v>
      </c>
      <c r="AY96" s="0" t="s">
        <v>86</v>
      </c>
      <c r="AZ96" s="0" t="n">
        <v>426</v>
      </c>
      <c r="BA96" s="0" t="n">
        <v>389059</v>
      </c>
      <c r="BC96" s="0" t="str">
        <f aca="false">$AP96&amp;LEFT($AS96,1)</f>
        <v>240T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426</v>
      </c>
      <c r="BI96" s="1" t="n">
        <f aca="false">IF($BC96=BI$14,$BH96,"")</f>
        <v>426</v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5</v>
      </c>
      <c r="C97" s="0" t="n">
        <v>1</v>
      </c>
      <c r="D97" s="0" t="n">
        <v>50</v>
      </c>
      <c r="E97" s="0" t="s">
        <v>106</v>
      </c>
      <c r="F97" s="0" t="n">
        <v>60.123</v>
      </c>
      <c r="G97" s="0" t="n">
        <v>1</v>
      </c>
      <c r="H97" s="0" t="s">
        <v>79</v>
      </c>
      <c r="I97" s="0" t="s">
        <v>107</v>
      </c>
      <c r="J97" s="0" t="n">
        <v>936431481</v>
      </c>
      <c r="K97" s="0" t="s">
        <v>81</v>
      </c>
      <c r="L97" s="0" t="s">
        <v>108</v>
      </c>
      <c r="M97" s="12" t="n">
        <v>0.417384259259259</v>
      </c>
      <c r="N97" s="13" t="n">
        <v>0.000717592592592593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</v>
      </c>
      <c r="AD97" s="0" t="n">
        <v>1</v>
      </c>
      <c r="AE97" s="0" t="n">
        <v>17</v>
      </c>
      <c r="AN97" s="0" t="n">
        <v>1</v>
      </c>
      <c r="AO97" s="0" t="n">
        <v>1433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-3</v>
      </c>
      <c r="AW97" s="0" t="n">
        <v>3</v>
      </c>
      <c r="AX97" s="0" t="n">
        <v>392509</v>
      </c>
      <c r="AY97" s="0" t="s">
        <v>86</v>
      </c>
      <c r="AZ97" s="0" t="n">
        <v>265</v>
      </c>
      <c r="BA97" s="0" t="n">
        <v>392774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265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265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5</v>
      </c>
      <c r="C98" s="0" t="n">
        <v>1</v>
      </c>
      <c r="D98" s="0" t="n">
        <v>50</v>
      </c>
      <c r="E98" s="0" t="s">
        <v>106</v>
      </c>
      <c r="F98" s="0" t="n">
        <v>60.123</v>
      </c>
      <c r="G98" s="0" t="n">
        <v>1</v>
      </c>
      <c r="H98" s="0" t="s">
        <v>79</v>
      </c>
      <c r="I98" s="0" t="s">
        <v>107</v>
      </c>
      <c r="J98" s="0" t="n">
        <v>936431481</v>
      </c>
      <c r="K98" s="0" t="s">
        <v>81</v>
      </c>
      <c r="L98" s="0" t="s">
        <v>108</v>
      </c>
      <c r="M98" s="12" t="n">
        <v>0.417384259259259</v>
      </c>
      <c r="N98" s="13" t="n">
        <v>0.000717592592592593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19</v>
      </c>
      <c r="AD98" s="0" t="n">
        <v>1</v>
      </c>
      <c r="AE98" s="0" t="n">
        <v>18</v>
      </c>
      <c r="AN98" s="0" t="n">
        <v>1</v>
      </c>
      <c r="AO98" s="0" t="n">
        <v>1150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-5</v>
      </c>
      <c r="AW98" s="0" t="n">
        <v>5</v>
      </c>
      <c r="AX98" s="0" t="n">
        <v>396101</v>
      </c>
      <c r="AY98" s="0" t="s">
        <v>86</v>
      </c>
      <c r="AZ98" s="0" t="n">
        <v>254</v>
      </c>
      <c r="BA98" s="0" t="n">
        <v>396355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254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254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5</v>
      </c>
      <c r="C99" s="0" t="n">
        <v>1</v>
      </c>
      <c r="D99" s="0" t="n">
        <v>50</v>
      </c>
      <c r="E99" s="0" t="s">
        <v>106</v>
      </c>
      <c r="F99" s="0" t="n">
        <v>60.123</v>
      </c>
      <c r="G99" s="0" t="n">
        <v>1</v>
      </c>
      <c r="H99" s="0" t="s">
        <v>79</v>
      </c>
      <c r="I99" s="0" t="s">
        <v>107</v>
      </c>
      <c r="J99" s="0" t="n">
        <v>936431481</v>
      </c>
      <c r="K99" s="0" t="s">
        <v>81</v>
      </c>
      <c r="L99" s="0" t="s">
        <v>108</v>
      </c>
      <c r="M99" s="12" t="n">
        <v>0.417384259259259</v>
      </c>
      <c r="N99" s="13" t="n">
        <v>0.000717592592592593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24</v>
      </c>
      <c r="AD99" s="0" t="n">
        <v>1</v>
      </c>
      <c r="AE99" s="0" t="n">
        <v>19</v>
      </c>
      <c r="AN99" s="0" t="n">
        <v>1</v>
      </c>
      <c r="AO99" s="0" t="n">
        <v>1455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-2</v>
      </c>
      <c r="AW99" s="0" t="n">
        <v>2</v>
      </c>
      <c r="AX99" s="0" t="n">
        <v>399993</v>
      </c>
      <c r="AY99" s="0" t="s">
        <v>86</v>
      </c>
      <c r="AZ99" s="0" t="n">
        <v>341</v>
      </c>
      <c r="BA99" s="0" t="n">
        <v>400334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341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341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5</v>
      </c>
      <c r="C100" s="0" t="n">
        <v>1</v>
      </c>
      <c r="D100" s="0" t="n">
        <v>50</v>
      </c>
      <c r="E100" s="0" t="s">
        <v>106</v>
      </c>
      <c r="F100" s="0" t="n">
        <v>60.123</v>
      </c>
      <c r="G100" s="0" t="n">
        <v>1</v>
      </c>
      <c r="H100" s="0" t="s">
        <v>79</v>
      </c>
      <c r="I100" s="0" t="s">
        <v>107</v>
      </c>
      <c r="J100" s="0" t="n">
        <v>936431481</v>
      </c>
      <c r="K100" s="0" t="s">
        <v>81</v>
      </c>
      <c r="L100" s="0" t="s">
        <v>108</v>
      </c>
      <c r="M100" s="12" t="n">
        <v>0.417384259259259</v>
      </c>
      <c r="N100" s="13" t="n">
        <v>0.000717592592592593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10</v>
      </c>
      <c r="AD100" s="0" t="n">
        <v>1</v>
      </c>
      <c r="AE100" s="0" t="n">
        <v>20</v>
      </c>
      <c r="AN100" s="0" t="n">
        <v>1</v>
      </c>
      <c r="AO100" s="0" t="n">
        <v>1318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-3</v>
      </c>
      <c r="AW100" s="0" t="n">
        <v>3</v>
      </c>
      <c r="AX100" s="0" t="n">
        <v>403752</v>
      </c>
      <c r="AY100" s="0" t="s">
        <v>86</v>
      </c>
      <c r="AZ100" s="0" t="n">
        <v>269</v>
      </c>
      <c r="BA100" s="0" t="n">
        <v>404021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269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269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5</v>
      </c>
      <c r="C101" s="0" t="n">
        <v>1</v>
      </c>
      <c r="D101" s="0" t="n">
        <v>50</v>
      </c>
      <c r="E101" s="0" t="s">
        <v>106</v>
      </c>
      <c r="F101" s="0" t="n">
        <v>60.123</v>
      </c>
      <c r="G101" s="0" t="n">
        <v>1</v>
      </c>
      <c r="H101" s="0" t="s">
        <v>79</v>
      </c>
      <c r="I101" s="0" t="s">
        <v>107</v>
      </c>
      <c r="J101" s="0" t="n">
        <v>936431481</v>
      </c>
      <c r="K101" s="0" t="s">
        <v>81</v>
      </c>
      <c r="L101" s="0" t="s">
        <v>108</v>
      </c>
      <c r="M101" s="12" t="n">
        <v>0.417384259259259</v>
      </c>
      <c r="N101" s="13" t="n">
        <v>0.000717592592592593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30</v>
      </c>
      <c r="AD101" s="0" t="n">
        <v>1</v>
      </c>
      <c r="AE101" s="0" t="n">
        <v>21</v>
      </c>
      <c r="AN101" s="0" t="n">
        <v>1</v>
      </c>
      <c r="AO101" s="0" t="n">
        <v>1343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4</v>
      </c>
      <c r="AW101" s="0" t="n">
        <v>-4</v>
      </c>
      <c r="AX101" s="0" t="n">
        <v>407528</v>
      </c>
      <c r="AY101" s="0" t="s">
        <v>86</v>
      </c>
      <c r="AZ101" s="0" t="n">
        <v>224</v>
      </c>
      <c r="BA101" s="0" t="n">
        <v>407752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224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224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5</v>
      </c>
      <c r="C102" s="0" t="n">
        <v>1</v>
      </c>
      <c r="D102" s="0" t="n">
        <v>50</v>
      </c>
      <c r="E102" s="0" t="s">
        <v>106</v>
      </c>
      <c r="F102" s="0" t="n">
        <v>60.123</v>
      </c>
      <c r="G102" s="0" t="n">
        <v>1</v>
      </c>
      <c r="H102" s="0" t="s">
        <v>79</v>
      </c>
      <c r="I102" s="0" t="s">
        <v>107</v>
      </c>
      <c r="J102" s="0" t="n">
        <v>936431481</v>
      </c>
      <c r="K102" s="0" t="s">
        <v>81</v>
      </c>
      <c r="L102" s="0" t="s">
        <v>108</v>
      </c>
      <c r="M102" s="12" t="n">
        <v>0.417384259259259</v>
      </c>
      <c r="N102" s="13" t="n">
        <v>0.000717592592592593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5</v>
      </c>
      <c r="AD102" s="0" t="n">
        <v>1</v>
      </c>
      <c r="AE102" s="0" t="n">
        <v>22</v>
      </c>
      <c r="AN102" s="0" t="n">
        <v>3</v>
      </c>
      <c r="AO102" s="0" t="n">
        <v>1468</v>
      </c>
      <c r="AP102" s="0" t="n">
        <v>360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-4</v>
      </c>
      <c r="AW102" s="0" t="n">
        <v>4</v>
      </c>
      <c r="AX102" s="0" t="n">
        <v>411204</v>
      </c>
      <c r="AY102" s="0" t="s">
        <v>86</v>
      </c>
      <c r="AZ102" s="0" t="n">
        <v>279</v>
      </c>
      <c r="BA102" s="0" t="n">
        <v>411483</v>
      </c>
      <c r="BC102" s="0" t="str">
        <f aca="false">$AP102&amp;LEFT($AS102,1)</f>
        <v>360T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279</v>
      </c>
      <c r="BI102" s="1" t="str">
        <f aca="false">IF($BC102=BI$14,$BH102,"")</f>
        <v/>
      </c>
      <c r="BJ102" s="1" t="n">
        <f aca="false">IF($BC102=BJ$14,$BH102,"")</f>
        <v>279</v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5</v>
      </c>
      <c r="C103" s="0" t="n">
        <v>1</v>
      </c>
      <c r="D103" s="0" t="n">
        <v>50</v>
      </c>
      <c r="E103" s="0" t="s">
        <v>106</v>
      </c>
      <c r="F103" s="0" t="n">
        <v>60.123</v>
      </c>
      <c r="G103" s="0" t="n">
        <v>1</v>
      </c>
      <c r="H103" s="0" t="s">
        <v>79</v>
      </c>
      <c r="I103" s="0" t="s">
        <v>107</v>
      </c>
      <c r="J103" s="0" t="n">
        <v>936431481</v>
      </c>
      <c r="K103" s="0" t="s">
        <v>81</v>
      </c>
      <c r="L103" s="0" t="s">
        <v>108</v>
      </c>
      <c r="M103" s="12" t="n">
        <v>0.417384259259259</v>
      </c>
      <c r="N103" s="13" t="n">
        <v>0.000717592592592593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13</v>
      </c>
      <c r="AD103" s="0" t="n">
        <v>1</v>
      </c>
      <c r="AE103" s="0" t="n">
        <v>23</v>
      </c>
      <c r="AN103" s="0" t="n">
        <v>7</v>
      </c>
      <c r="AO103" s="0" t="n">
        <v>1393</v>
      </c>
      <c r="AP103" s="0" t="n">
        <v>960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-2</v>
      </c>
      <c r="AW103" s="0" t="n">
        <v>2</v>
      </c>
      <c r="AX103" s="0" t="n">
        <v>415395</v>
      </c>
      <c r="AY103" s="0" t="s">
        <v>86</v>
      </c>
      <c r="AZ103" s="0" t="n">
        <v>352</v>
      </c>
      <c r="BA103" s="0" t="n">
        <v>415747</v>
      </c>
      <c r="BC103" s="0" t="str">
        <f aca="false">$AP103&amp;LEFT($AS103,1)</f>
        <v>960T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352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n">
        <f aca="false">IF($BC103=BO$14,$BH103,"")</f>
        <v>352</v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5</v>
      </c>
      <c r="C104" s="0" t="n">
        <v>1</v>
      </c>
      <c r="D104" s="0" t="n">
        <v>50</v>
      </c>
      <c r="E104" s="0" t="s">
        <v>106</v>
      </c>
      <c r="F104" s="0" t="n">
        <v>60.123</v>
      </c>
      <c r="G104" s="0" t="n">
        <v>1</v>
      </c>
      <c r="H104" s="0" t="s">
        <v>79</v>
      </c>
      <c r="I104" s="0" t="s">
        <v>107</v>
      </c>
      <c r="J104" s="0" t="n">
        <v>936431481</v>
      </c>
      <c r="K104" s="0" t="s">
        <v>81</v>
      </c>
      <c r="L104" s="0" t="s">
        <v>108</v>
      </c>
      <c r="M104" s="12" t="n">
        <v>0.417384259259259</v>
      </c>
      <c r="N104" s="13" t="n">
        <v>0.000717592592592593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31</v>
      </c>
      <c r="AD104" s="0" t="n">
        <v>1</v>
      </c>
      <c r="AE104" s="0" t="n">
        <v>24</v>
      </c>
      <c r="AN104" s="0" t="n">
        <v>1</v>
      </c>
      <c r="AO104" s="0" t="n">
        <v>1438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0</v>
      </c>
      <c r="AW104" s="0" t="n">
        <v>0</v>
      </c>
      <c r="AX104" s="0" t="n">
        <v>419271</v>
      </c>
      <c r="AY104" s="0" t="s">
        <v>86</v>
      </c>
      <c r="AZ104" s="0" t="n">
        <v>266</v>
      </c>
      <c r="BA104" s="0" t="n">
        <v>419537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266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n">
        <f aca="false">IF($BC104=BL$14,$BH104,"")</f>
        <v>266</v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5</v>
      </c>
      <c r="C105" s="0" t="n">
        <v>1</v>
      </c>
      <c r="D105" s="0" t="n">
        <v>50</v>
      </c>
      <c r="E105" s="0" t="s">
        <v>106</v>
      </c>
      <c r="F105" s="0" t="n">
        <v>60.123</v>
      </c>
      <c r="G105" s="0" t="n">
        <v>1</v>
      </c>
      <c r="H105" s="0" t="s">
        <v>79</v>
      </c>
      <c r="I105" s="0" t="s">
        <v>107</v>
      </c>
      <c r="J105" s="0" t="n">
        <v>936431481</v>
      </c>
      <c r="K105" s="0" t="s">
        <v>81</v>
      </c>
      <c r="L105" s="0" t="s">
        <v>108</v>
      </c>
      <c r="M105" s="12" t="n">
        <v>0.417384259259259</v>
      </c>
      <c r="N105" s="13" t="n">
        <v>0.000717592592592593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29</v>
      </c>
      <c r="AD105" s="0" t="n">
        <v>1</v>
      </c>
      <c r="AE105" s="0" t="n">
        <v>25</v>
      </c>
      <c r="AN105" s="0" t="n">
        <v>2</v>
      </c>
      <c r="AO105" s="0" t="n">
        <v>1345</v>
      </c>
      <c r="AP105" s="0" t="n">
        <v>240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</v>
      </c>
      <c r="AW105" s="0" t="n">
        <v>1</v>
      </c>
      <c r="AX105" s="0" t="n">
        <v>422697</v>
      </c>
      <c r="AY105" s="0" t="s">
        <v>86</v>
      </c>
      <c r="AZ105" s="0" t="n">
        <v>298</v>
      </c>
      <c r="BA105" s="0" t="n">
        <v>422995</v>
      </c>
      <c r="BC105" s="0" t="str">
        <f aca="false">$AP105&amp;LEFT($AS105,1)</f>
        <v>240T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298</v>
      </c>
      <c r="BI105" s="1" t="n">
        <f aca="false">IF($BC105=BI$14,$BH105,"")</f>
        <v>298</v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5</v>
      </c>
      <c r="C106" s="0" t="n">
        <v>1</v>
      </c>
      <c r="D106" s="0" t="n">
        <v>50</v>
      </c>
      <c r="E106" s="0" t="s">
        <v>106</v>
      </c>
      <c r="F106" s="0" t="n">
        <v>60.123</v>
      </c>
      <c r="G106" s="0" t="n">
        <v>1</v>
      </c>
      <c r="H106" s="0" t="s">
        <v>79</v>
      </c>
      <c r="I106" s="0" t="s">
        <v>107</v>
      </c>
      <c r="J106" s="0" t="n">
        <v>936431481</v>
      </c>
      <c r="K106" s="0" t="s">
        <v>81</v>
      </c>
      <c r="L106" s="0" t="s">
        <v>108</v>
      </c>
      <c r="M106" s="12" t="n">
        <v>0.417384259259259</v>
      </c>
      <c r="N106" s="13" t="n">
        <v>0.000717592592592593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16</v>
      </c>
      <c r="AD106" s="0" t="n">
        <v>1</v>
      </c>
      <c r="AE106" s="0" t="n">
        <v>26</v>
      </c>
      <c r="AN106" s="0" t="n">
        <v>3</v>
      </c>
      <c r="AO106" s="0" t="n">
        <v>1096</v>
      </c>
      <c r="AP106" s="0" t="n">
        <v>360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2</v>
      </c>
      <c r="AW106" s="0" t="n">
        <v>-2</v>
      </c>
      <c r="AX106" s="0" t="n">
        <v>425990</v>
      </c>
      <c r="AY106" s="0" t="s">
        <v>86</v>
      </c>
      <c r="AZ106" s="0" t="n">
        <v>259</v>
      </c>
      <c r="BA106" s="0" t="n">
        <v>426249</v>
      </c>
      <c r="BC106" s="0" t="str">
        <f aca="false">$AP106&amp;LEFT($AS106,1)</f>
        <v>360T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259</v>
      </c>
      <c r="BI106" s="1" t="str">
        <f aca="false">IF($BC106=BI$14,$BH106,"")</f>
        <v/>
      </c>
      <c r="BJ106" s="1" t="n">
        <f aca="false">IF($BC106=BJ$14,$BH106,"")</f>
        <v>259</v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5</v>
      </c>
      <c r="C107" s="0" t="n">
        <v>1</v>
      </c>
      <c r="D107" s="0" t="n">
        <v>50</v>
      </c>
      <c r="E107" s="0" t="s">
        <v>106</v>
      </c>
      <c r="F107" s="0" t="n">
        <v>60.123</v>
      </c>
      <c r="G107" s="0" t="n">
        <v>1</v>
      </c>
      <c r="H107" s="0" t="s">
        <v>79</v>
      </c>
      <c r="I107" s="0" t="s">
        <v>107</v>
      </c>
      <c r="J107" s="0" t="n">
        <v>936431481</v>
      </c>
      <c r="K107" s="0" t="s">
        <v>81</v>
      </c>
      <c r="L107" s="0" t="s">
        <v>108</v>
      </c>
      <c r="M107" s="12" t="n">
        <v>0.417384259259259</v>
      </c>
      <c r="N107" s="13" t="n">
        <v>0.000717592592592593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4</v>
      </c>
      <c r="AD107" s="0" t="n">
        <v>1</v>
      </c>
      <c r="AE107" s="0" t="n">
        <v>27</v>
      </c>
      <c r="AN107" s="0" t="n">
        <v>2</v>
      </c>
      <c r="AO107" s="0" t="n">
        <v>1095</v>
      </c>
      <c r="AP107" s="0" t="n">
        <v>240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0</v>
      </c>
      <c r="AW107" s="0" t="n">
        <v>0</v>
      </c>
      <c r="AX107" s="0" t="n">
        <v>429167</v>
      </c>
      <c r="AY107" s="0" t="s">
        <v>86</v>
      </c>
      <c r="AZ107" s="0" t="n">
        <v>258</v>
      </c>
      <c r="BA107" s="0" t="n">
        <v>429425</v>
      </c>
      <c r="BC107" s="0" t="str">
        <f aca="false">$AP107&amp;LEFT($AS107,1)</f>
        <v>240T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258</v>
      </c>
      <c r="BI107" s="1" t="n">
        <f aca="false">IF($BC107=BI$14,$BH107,"")</f>
        <v>258</v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5</v>
      </c>
      <c r="C108" s="0" t="n">
        <v>1</v>
      </c>
      <c r="D108" s="0" t="n">
        <v>50</v>
      </c>
      <c r="E108" s="0" t="s">
        <v>106</v>
      </c>
      <c r="F108" s="0" t="n">
        <v>60.123</v>
      </c>
      <c r="G108" s="0" t="n">
        <v>1</v>
      </c>
      <c r="H108" s="0" t="s">
        <v>79</v>
      </c>
      <c r="I108" s="0" t="s">
        <v>107</v>
      </c>
      <c r="J108" s="0" t="n">
        <v>936431481</v>
      </c>
      <c r="K108" s="0" t="s">
        <v>81</v>
      </c>
      <c r="L108" s="0" t="s">
        <v>108</v>
      </c>
      <c r="M108" s="12" t="n">
        <v>0.417384259259259</v>
      </c>
      <c r="N108" s="13" t="n">
        <v>0.000717592592592593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8</v>
      </c>
      <c r="AD108" s="0" t="n">
        <v>1</v>
      </c>
      <c r="AE108" s="0" t="n">
        <v>28</v>
      </c>
      <c r="AN108" s="0" t="n">
        <v>4</v>
      </c>
      <c r="AO108" s="0" t="n">
        <v>1453</v>
      </c>
      <c r="AP108" s="0" t="n">
        <v>480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-3</v>
      </c>
      <c r="AW108" s="0" t="n">
        <v>3</v>
      </c>
      <c r="AX108" s="0" t="n">
        <v>432943</v>
      </c>
      <c r="AY108" s="0" t="s">
        <v>86</v>
      </c>
      <c r="AZ108" s="0" t="n">
        <v>301</v>
      </c>
      <c r="BA108" s="0" t="n">
        <v>433244</v>
      </c>
      <c r="BC108" s="0" t="str">
        <f aca="false">$AP108&amp;LEFT($AS108,1)</f>
        <v>480T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301</v>
      </c>
      <c r="BI108" s="1" t="str">
        <f aca="false">IF($BC108=BI$14,$BH108,"")</f>
        <v/>
      </c>
      <c r="BJ108" s="1" t="str">
        <f aca="false">IF($BC108=BJ$14,$BH108,"")</f>
        <v/>
      </c>
      <c r="BK108" s="1" t="n">
        <f aca="false">IF($BC108=BK$14,$BH108,"")</f>
        <v>301</v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5</v>
      </c>
      <c r="C109" s="0" t="n">
        <v>1</v>
      </c>
      <c r="D109" s="0" t="n">
        <v>50</v>
      </c>
      <c r="E109" s="0" t="s">
        <v>106</v>
      </c>
      <c r="F109" s="0" t="n">
        <v>60.123</v>
      </c>
      <c r="G109" s="0" t="n">
        <v>1</v>
      </c>
      <c r="H109" s="0" t="s">
        <v>79</v>
      </c>
      <c r="I109" s="0" t="s">
        <v>107</v>
      </c>
      <c r="J109" s="0" t="n">
        <v>936431481</v>
      </c>
      <c r="K109" s="0" t="s">
        <v>81</v>
      </c>
      <c r="L109" s="0" t="s">
        <v>108</v>
      </c>
      <c r="M109" s="12" t="n">
        <v>0.417384259259259</v>
      </c>
      <c r="N109" s="13" t="n">
        <v>0.000717592592592593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33</v>
      </c>
      <c r="AD109" s="0" t="n">
        <v>1</v>
      </c>
      <c r="AE109" s="0" t="n">
        <v>29</v>
      </c>
      <c r="AN109" s="0" t="n">
        <v>6</v>
      </c>
      <c r="AO109" s="0" t="n">
        <v>1081</v>
      </c>
      <c r="AP109" s="0" t="n">
        <v>840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-1</v>
      </c>
      <c r="AW109" s="0" t="n">
        <v>1</v>
      </c>
      <c r="AX109" s="0" t="n">
        <v>436702</v>
      </c>
      <c r="AY109" s="0" t="s">
        <v>86</v>
      </c>
      <c r="AZ109" s="0" t="n">
        <v>260</v>
      </c>
      <c r="BA109" s="0" t="n">
        <v>436962</v>
      </c>
      <c r="BC109" s="0" t="str">
        <f aca="false">$AP109&amp;LEFT($AS109,1)</f>
        <v>840T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260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n">
        <f aca="false">IF($BC109=BN$14,$BH109,"")</f>
        <v>260</v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5</v>
      </c>
      <c r="C110" s="0" t="n">
        <v>1</v>
      </c>
      <c r="D110" s="0" t="n">
        <v>50</v>
      </c>
      <c r="E110" s="0" t="s">
        <v>106</v>
      </c>
      <c r="F110" s="0" t="n">
        <v>60.123</v>
      </c>
      <c r="G110" s="0" t="n">
        <v>1</v>
      </c>
      <c r="H110" s="0" t="s">
        <v>79</v>
      </c>
      <c r="I110" s="0" t="s">
        <v>107</v>
      </c>
      <c r="J110" s="0" t="n">
        <v>936431481</v>
      </c>
      <c r="K110" s="0" t="s">
        <v>81</v>
      </c>
      <c r="L110" s="0" t="s">
        <v>108</v>
      </c>
      <c r="M110" s="12" t="n">
        <v>0.417384259259259</v>
      </c>
      <c r="N110" s="13" t="n">
        <v>0.000717592592592593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11</v>
      </c>
      <c r="AD110" s="0" t="n">
        <v>1</v>
      </c>
      <c r="AE110" s="0" t="n">
        <v>30</v>
      </c>
      <c r="AN110" s="0" t="n">
        <v>7</v>
      </c>
      <c r="AO110" s="0" t="n">
        <v>1259</v>
      </c>
      <c r="AP110" s="0" t="n">
        <v>960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0</v>
      </c>
      <c r="AW110" s="0" t="n">
        <v>0</v>
      </c>
      <c r="AX110" s="0" t="n">
        <v>440760</v>
      </c>
      <c r="AY110" s="0" t="s">
        <v>86</v>
      </c>
      <c r="AZ110" s="0" t="n">
        <v>363</v>
      </c>
      <c r="BA110" s="0" t="n">
        <v>441123</v>
      </c>
      <c r="BC110" s="0" t="str">
        <f aca="false">$AP110&amp;LEFT($AS110,1)</f>
        <v>960T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363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n">
        <f aca="false">IF($BC110=BO$14,$BH110,"")</f>
        <v>363</v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5</v>
      </c>
      <c r="C111" s="0" t="n">
        <v>1</v>
      </c>
      <c r="D111" s="0" t="n">
        <v>50</v>
      </c>
      <c r="E111" s="0" t="s">
        <v>106</v>
      </c>
      <c r="F111" s="0" t="n">
        <v>60.123</v>
      </c>
      <c r="G111" s="0" t="n">
        <v>1</v>
      </c>
      <c r="H111" s="0" t="s">
        <v>79</v>
      </c>
      <c r="I111" s="0" t="s">
        <v>107</v>
      </c>
      <c r="J111" s="0" t="n">
        <v>936431481</v>
      </c>
      <c r="K111" s="0" t="s">
        <v>81</v>
      </c>
      <c r="L111" s="0" t="s">
        <v>108</v>
      </c>
      <c r="M111" s="12" t="n">
        <v>0.417384259259259</v>
      </c>
      <c r="N111" s="13" t="n">
        <v>0.000717592592592593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</v>
      </c>
      <c r="AD111" s="0" t="n">
        <v>1</v>
      </c>
      <c r="AE111" s="0" t="n">
        <v>31</v>
      </c>
      <c r="AN111" s="0" t="n">
        <v>1</v>
      </c>
      <c r="AO111" s="0" t="n">
        <v>1269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0</v>
      </c>
      <c r="AW111" s="0" t="n">
        <v>0</v>
      </c>
      <c r="AX111" s="0" t="n">
        <v>444469</v>
      </c>
      <c r="AY111" s="0" t="s">
        <v>86</v>
      </c>
      <c r="AZ111" s="0" t="n">
        <v>222</v>
      </c>
      <c r="BA111" s="0" t="n">
        <v>444691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222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222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5</v>
      </c>
      <c r="C112" s="0" t="n">
        <v>1</v>
      </c>
      <c r="D112" s="0" t="n">
        <v>50</v>
      </c>
      <c r="E112" s="0" t="s">
        <v>106</v>
      </c>
      <c r="F112" s="0" t="n">
        <v>60.123</v>
      </c>
      <c r="G112" s="0" t="n">
        <v>1</v>
      </c>
      <c r="H112" s="0" t="s">
        <v>79</v>
      </c>
      <c r="I112" s="0" t="s">
        <v>107</v>
      </c>
      <c r="J112" s="0" t="n">
        <v>936431481</v>
      </c>
      <c r="K112" s="0" t="s">
        <v>81</v>
      </c>
      <c r="L112" s="0" t="s">
        <v>108</v>
      </c>
      <c r="M112" s="12" t="n">
        <v>0.417384259259259</v>
      </c>
      <c r="N112" s="13" t="n">
        <v>0.000717592592592593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28</v>
      </c>
      <c r="AD112" s="0" t="n">
        <v>1</v>
      </c>
      <c r="AE112" s="0" t="n">
        <v>32</v>
      </c>
      <c r="AN112" s="0" t="n">
        <v>5</v>
      </c>
      <c r="AO112" s="0" t="n">
        <v>1308</v>
      </c>
      <c r="AP112" s="0" t="n">
        <v>720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-8</v>
      </c>
      <c r="AW112" s="0" t="n">
        <v>8</v>
      </c>
      <c r="AX112" s="0" t="n">
        <v>448345</v>
      </c>
      <c r="AY112" s="0" t="s">
        <v>86</v>
      </c>
      <c r="AZ112" s="0" t="n">
        <v>284</v>
      </c>
      <c r="BA112" s="0" t="n">
        <v>448629</v>
      </c>
      <c r="BC112" s="0" t="str">
        <f aca="false">$AP112&amp;LEFT($AS112,1)</f>
        <v>720T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284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n">
        <f aca="false">IF($BC112=BM$14,$BH112,"")</f>
        <v>284</v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5</v>
      </c>
      <c r="C113" s="0" t="n">
        <v>1</v>
      </c>
      <c r="D113" s="0" t="n">
        <v>50</v>
      </c>
      <c r="E113" s="0" t="s">
        <v>106</v>
      </c>
      <c r="F113" s="0" t="n">
        <v>60.123</v>
      </c>
      <c r="G113" s="0" t="n">
        <v>1</v>
      </c>
      <c r="H113" s="0" t="s">
        <v>79</v>
      </c>
      <c r="I113" s="0" t="s">
        <v>107</v>
      </c>
      <c r="J113" s="0" t="n">
        <v>936431481</v>
      </c>
      <c r="K113" s="0" t="s">
        <v>81</v>
      </c>
      <c r="L113" s="0" t="s">
        <v>108</v>
      </c>
      <c r="M113" s="12" t="n">
        <v>0.417384259259259</v>
      </c>
      <c r="N113" s="13" t="n">
        <v>0.000717592592592593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14</v>
      </c>
      <c r="AD113" s="0" t="n">
        <v>1</v>
      </c>
      <c r="AE113" s="0" t="n">
        <v>33</v>
      </c>
      <c r="AN113" s="0" t="n">
        <v>3</v>
      </c>
      <c r="AO113" s="0" t="n">
        <v>1240</v>
      </c>
      <c r="AP113" s="0" t="n">
        <v>360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-11</v>
      </c>
      <c r="AW113" s="0" t="n">
        <v>11</v>
      </c>
      <c r="AX113" s="0" t="n">
        <v>451788</v>
      </c>
      <c r="AY113" s="0" t="s">
        <v>86</v>
      </c>
      <c r="AZ113" s="0" t="n">
        <v>291</v>
      </c>
      <c r="BA113" s="0" t="n">
        <v>452079</v>
      </c>
      <c r="BC113" s="0" t="str">
        <f aca="false">$AP113&amp;LEFT($AS113,1)</f>
        <v>360T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291</v>
      </c>
      <c r="BI113" s="1" t="str">
        <f aca="false">IF($BC113=BI$14,$BH113,"")</f>
        <v/>
      </c>
      <c r="BJ113" s="1" t="n">
        <f aca="false">IF($BC113=BJ$14,$BH113,"")</f>
        <v>291</v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0.111111111111111</v>
      </c>
      <c r="BJ115" s="21" t="n">
        <f aca="false">(COUNTIF(BJ15:BJ113,"&lt;"&amp;$BP$3))/BJ5</f>
        <v>0.333333333333333</v>
      </c>
      <c r="BK115" s="21" t="n">
        <f aca="false">(COUNTIF(BK15:BK113,"&lt;"&amp;$BP$3))/BK5</f>
        <v>0.888888888888889</v>
      </c>
      <c r="BL115" s="21" t="n">
        <f aca="false">(COUNTIF(BL15:BL113,"&lt;"&amp;$BP$3))/BL5</f>
        <v>0.777777777777778</v>
      </c>
      <c r="BM115" s="21" t="n">
        <f aca="false">(COUNTIF(BM15:BM113,"&lt;"&amp;$BP$3))/BM5</f>
        <v>0.666666666666667</v>
      </c>
      <c r="BN115" s="21" t="n">
        <f aca="false">(COUNTIF(BN15:BN113,"&lt;"&amp;$BP$3))/BN5</f>
        <v>0.777777777777778</v>
      </c>
      <c r="BO115" s="21" t="n">
        <f aca="false">(COUNTIF(BO15:BO113,"&lt;"&amp;$BP$3))/BO5</f>
        <v>0.111111111111111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0.111111111111111</v>
      </c>
      <c r="BJ116" s="1" t="n">
        <f aca="false">COUNTIF(BJ15:BJ113,"&lt;"&amp;$BP$116)/BJ5</f>
        <v>0.222222222222222</v>
      </c>
      <c r="BK116" s="1" t="n">
        <f aca="false">COUNTIF(BK15:BK113,"&lt;"&amp;$BP$116)/BK5</f>
        <v>0.666666666666667</v>
      </c>
      <c r="BL116" s="1" t="n">
        <f aca="false">COUNTIF(BL15:BL113,"&lt;"&amp;$BP$116)/BL5</f>
        <v>0.722222222222222</v>
      </c>
      <c r="BM116" s="1" t="n">
        <f aca="false">COUNTIF(BM15:BM113,"&lt;"&amp;$BP$116)/BM5</f>
        <v>0.444444444444444</v>
      </c>
      <c r="BN116" s="1" t="n">
        <f aca="false">COUNTIF(BN15:BN113,"&lt;"&amp;$BP$116)/BN5</f>
        <v>0.555555555555556</v>
      </c>
      <c r="BO116" s="1" t="n">
        <f aca="false">COUNTIF(BO15:BO113,"&lt;"&amp;$BP$116)/BO5</f>
        <v>0.111111111111111</v>
      </c>
      <c r="BP116" s="0" t="n">
        <f aca="false">MEDIAN(BH15:BH113)</f>
        <v>268.5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0.111111111111111</v>
      </c>
      <c r="BJ117" s="1" t="n">
        <f aca="false">COUNTIF(BJ15:BJ113,"&lt;"&amp;$BL$3)/BJ5</f>
        <v>0.222222222222222</v>
      </c>
      <c r="BK117" s="1" t="n">
        <f aca="false">COUNTIF(BK15:BK113,"&lt;"&amp;$BL$3)/BK5</f>
        <v>0.555555555555556</v>
      </c>
      <c r="BL117" s="1" t="n">
        <f aca="false">COUNTIF(BL15:BL113,"&lt;"&amp;$BL$3)/BL5</f>
        <v>0.583333333333333</v>
      </c>
      <c r="BM117" s="1" t="n">
        <f aca="false">COUNTIF(BM15:BM113,"&lt;"&amp;$BL$3)/BM5</f>
        <v>0.333333333333333</v>
      </c>
      <c r="BN117" s="1" t="n">
        <f aca="false">COUNTIF(BN15:BN113,"&lt;"&amp;$BL$3)/BN5</f>
        <v>0.555555555555556</v>
      </c>
      <c r="BO117" s="1" t="n">
        <f aca="false">COUNTIF(BO15:BO113,"&lt;"&amp;$BL$3)/BO5</f>
        <v>0.111111111111111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500-000005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5'!BI3:BO3</xm:f>
              <xm:sqref>BG3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C105" activePane="bottomRight" state="frozen"/>
      <selection pane="topLeft" activeCell="A1" activeCellId="0" sqref="A1"/>
      <selection pane="topRight" activeCell="C1" activeCellId="0" sqref="C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337.222222222222</v>
      </c>
      <c r="BJ3" s="7" t="n">
        <f aca="false">AVERAGE(BJ$15:BJ$113)</f>
        <v>292.222222222222</v>
      </c>
      <c r="BK3" s="7" t="n">
        <f aca="false">AVERAGE(BK$15:BK$113)</f>
        <v>220.111111111111</v>
      </c>
      <c r="BL3" s="7" t="n">
        <f aca="false">AVERAGE(BL$15:BL$113)</f>
        <v>222.685714285714</v>
      </c>
      <c r="BM3" s="7" t="n">
        <f aca="false">AVERAGE(BM$15:BM$113)</f>
        <v>208.222222222222</v>
      </c>
      <c r="BN3" s="7" t="n">
        <f aca="false">AVERAGE(BN$15:BN$113)</f>
        <v>233.222222222222</v>
      </c>
      <c r="BO3" s="7" t="n">
        <f aca="false">AVERAGE(BO$15:BO$113)</f>
        <v>262.111111111111</v>
      </c>
      <c r="BP3" s="7" t="n">
        <f aca="false">AVERAGE(BH15:BH113)</f>
        <v>244.629213483146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1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57.5473235211199</v>
      </c>
      <c r="BJ4" s="7" t="n">
        <f aca="false">STDEV(BJ$15:BJ$113)</f>
        <v>124.095505335385</v>
      </c>
      <c r="BK4" s="7" t="n">
        <f aca="false">STDEV(BK$15:BK$113)</f>
        <v>59.370540768222</v>
      </c>
      <c r="BL4" s="7" t="n">
        <f aca="false">STDEV(BL$15:BL$113)</f>
        <v>65.4674465259021</v>
      </c>
      <c r="BM4" s="7" t="n">
        <f aca="false">STDEV(BM$15:BM$113)</f>
        <v>30.1072158202057</v>
      </c>
      <c r="BN4" s="7" t="n">
        <f aca="false">STDEV(BN$15:BN$113)</f>
        <v>49.6356166924966</v>
      </c>
      <c r="BO4" s="7" t="n">
        <f aca="false">STDEV(BO$15:BO$113)</f>
        <v>48.346262638503</v>
      </c>
      <c r="BP4" s="7" t="n">
        <f aca="false">STDEV(BH15:BH113)</f>
        <v>75.7488946847759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35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89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19.1824411737066</v>
      </c>
      <c r="BJ6" s="7" t="n">
        <f aca="false">BJ4/SQRT(BJ5)</f>
        <v>41.3651684451282</v>
      </c>
      <c r="BK6" s="7" t="n">
        <f aca="false">BK4/SQRT(BK5)</f>
        <v>19.790180256074</v>
      </c>
      <c r="BL6" s="7" t="n">
        <f aca="false">BL4/SQRT(BL5)</f>
        <v>11.0660181955156</v>
      </c>
      <c r="BM6" s="7" t="n">
        <f aca="false">BM4/SQRT(BM5)</f>
        <v>10.0357386067352</v>
      </c>
      <c r="BN6" s="7" t="n">
        <f aca="false">BN4/SQRT(BN5)</f>
        <v>16.5452055641655</v>
      </c>
      <c r="BO6" s="7" t="n">
        <f aca="false">BO4/SQRT(BO5)</f>
        <v>16.115420879501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1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15.7372697032852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1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260.366483186431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1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6</v>
      </c>
      <c r="C15" s="0" t="n">
        <v>1</v>
      </c>
      <c r="D15" s="0" t="n">
        <v>45</v>
      </c>
      <c r="E15" s="0" t="s">
        <v>109</v>
      </c>
      <c r="F15" s="0" t="n">
        <v>60.123</v>
      </c>
      <c r="G15" s="0" t="n">
        <v>1</v>
      </c>
      <c r="H15" s="0" t="s">
        <v>97</v>
      </c>
      <c r="I15" s="0" t="s">
        <v>110</v>
      </c>
      <c r="J15" s="0" t="n">
        <v>584816128</v>
      </c>
      <c r="K15" s="0" t="s">
        <v>111</v>
      </c>
      <c r="L15" s="0" t="s">
        <v>108</v>
      </c>
      <c r="M15" s="12" t="n">
        <v>0.706597222222222</v>
      </c>
      <c r="N15" s="13" t="n">
        <v>0.289930555555556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26</v>
      </c>
      <c r="X15" s="0" t="n">
        <v>1</v>
      </c>
      <c r="Y15" s="0" t="n">
        <v>1</v>
      </c>
      <c r="AN15" s="0" t="n">
        <v>1</v>
      </c>
      <c r="AO15" s="0" t="n">
        <v>1080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-3</v>
      </c>
      <c r="AW15" s="0" t="n">
        <v>3</v>
      </c>
      <c r="AX15" s="0" t="n">
        <v>23729</v>
      </c>
      <c r="AY15" s="0" t="s">
        <v>100</v>
      </c>
      <c r="AZ15" s="0" t="n">
        <v>177</v>
      </c>
      <c r="BA15" s="0" t="n">
        <v>23906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177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177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6</v>
      </c>
      <c r="C16" s="0" t="n">
        <v>1</v>
      </c>
      <c r="D16" s="0" t="n">
        <v>45</v>
      </c>
      <c r="E16" s="0" t="s">
        <v>109</v>
      </c>
      <c r="F16" s="0" t="n">
        <v>60.123</v>
      </c>
      <c r="G16" s="0" t="n">
        <v>1</v>
      </c>
      <c r="H16" s="0" t="s">
        <v>97</v>
      </c>
      <c r="I16" s="0" t="s">
        <v>110</v>
      </c>
      <c r="J16" s="0" t="n">
        <v>584816128</v>
      </c>
      <c r="K16" s="0" t="s">
        <v>111</v>
      </c>
      <c r="L16" s="0" t="s">
        <v>108</v>
      </c>
      <c r="M16" s="12" t="n">
        <v>0.706597222222222</v>
      </c>
      <c r="N16" s="13" t="n">
        <v>0.289930555555556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</v>
      </c>
      <c r="X16" s="0" t="n">
        <v>1</v>
      </c>
      <c r="Y16" s="0" t="n">
        <v>2</v>
      </c>
      <c r="AN16" s="0" t="n">
        <v>1</v>
      </c>
      <c r="AO16" s="0" t="n">
        <v>1143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1</v>
      </c>
      <c r="AV16" s="0" t="n">
        <v>4</v>
      </c>
      <c r="AW16" s="0" t="n">
        <v>-4</v>
      </c>
      <c r="AX16" s="0" t="n">
        <v>27305</v>
      </c>
      <c r="AZ16" s="0" t="n">
        <v>0</v>
      </c>
      <c r="BA16" s="0" t="n">
        <v>0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n">
        <f aca="false">IF($BD16="Target",IF($AZ16=0,1,""),"")</f>
        <v>1</v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n">
        <f aca="false">IF($BC16=BU$14,$BG16,"")</f>
        <v>1</v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6</v>
      </c>
      <c r="C17" s="0" t="n">
        <v>1</v>
      </c>
      <c r="D17" s="0" t="n">
        <v>45</v>
      </c>
      <c r="E17" s="0" t="s">
        <v>109</v>
      </c>
      <c r="F17" s="0" t="n">
        <v>60.123</v>
      </c>
      <c r="G17" s="0" t="n">
        <v>1</v>
      </c>
      <c r="H17" s="0" t="s">
        <v>97</v>
      </c>
      <c r="I17" s="0" t="s">
        <v>110</v>
      </c>
      <c r="J17" s="0" t="n">
        <v>584816128</v>
      </c>
      <c r="K17" s="0" t="s">
        <v>111</v>
      </c>
      <c r="L17" s="0" t="s">
        <v>108</v>
      </c>
      <c r="M17" s="12" t="n">
        <v>0.706597222222222</v>
      </c>
      <c r="N17" s="13" t="n">
        <v>0.289930555555556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15</v>
      </c>
      <c r="X17" s="0" t="n">
        <v>1</v>
      </c>
      <c r="Y17" s="0" t="n">
        <v>3</v>
      </c>
      <c r="AN17" s="0" t="n">
        <v>2</v>
      </c>
      <c r="AO17" s="0" t="n">
        <v>1130</v>
      </c>
      <c r="AP17" s="0" t="n">
        <v>240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4</v>
      </c>
      <c r="AW17" s="0" t="n">
        <v>-4</v>
      </c>
      <c r="AX17" s="0" t="n">
        <v>30515</v>
      </c>
      <c r="AY17" s="0" t="s">
        <v>100</v>
      </c>
      <c r="AZ17" s="0" t="n">
        <v>369</v>
      </c>
      <c r="BA17" s="0" t="n">
        <v>30884</v>
      </c>
      <c r="BC17" s="0" t="str">
        <f aca="false">$AP17&amp;LEFT($AS17,1)</f>
        <v>240T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369</v>
      </c>
      <c r="BI17" s="1" t="n">
        <f aca="false">IF($BC17=BI$14,$BH17,"")</f>
        <v>369</v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6</v>
      </c>
      <c r="C18" s="0" t="n">
        <v>1</v>
      </c>
      <c r="D18" s="0" t="n">
        <v>45</v>
      </c>
      <c r="E18" s="0" t="s">
        <v>109</v>
      </c>
      <c r="F18" s="0" t="n">
        <v>60.123</v>
      </c>
      <c r="G18" s="0" t="n">
        <v>1</v>
      </c>
      <c r="H18" s="0" t="s">
        <v>97</v>
      </c>
      <c r="I18" s="0" t="s">
        <v>110</v>
      </c>
      <c r="J18" s="0" t="n">
        <v>584816128</v>
      </c>
      <c r="K18" s="0" t="s">
        <v>111</v>
      </c>
      <c r="L18" s="0" t="s">
        <v>108</v>
      </c>
      <c r="M18" s="12" t="n">
        <v>0.706597222222222</v>
      </c>
      <c r="N18" s="13" t="n">
        <v>0.289930555555556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20</v>
      </c>
      <c r="X18" s="0" t="n">
        <v>1</v>
      </c>
      <c r="Y18" s="0" t="n">
        <v>4</v>
      </c>
      <c r="AN18" s="0" t="n">
        <v>7</v>
      </c>
      <c r="AO18" s="0" t="n">
        <v>1219</v>
      </c>
      <c r="AP18" s="0" t="n">
        <v>960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-3</v>
      </c>
      <c r="AW18" s="0" t="n">
        <v>3</v>
      </c>
      <c r="AX18" s="0" t="n">
        <v>34541</v>
      </c>
      <c r="AY18" s="0" t="s">
        <v>100</v>
      </c>
      <c r="AZ18" s="0" t="n">
        <v>345</v>
      </c>
      <c r="BA18" s="0" t="n">
        <v>34886</v>
      </c>
      <c r="BC18" s="0" t="str">
        <f aca="false">$AP18&amp;LEFT($AS18,1)</f>
        <v>960T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345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n">
        <f aca="false">IF($BC18=BO$14,$BH18,"")</f>
        <v>345</v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6</v>
      </c>
      <c r="C19" s="0" t="n">
        <v>1</v>
      </c>
      <c r="D19" s="0" t="n">
        <v>45</v>
      </c>
      <c r="E19" s="0" t="s">
        <v>109</v>
      </c>
      <c r="F19" s="0" t="n">
        <v>60.123</v>
      </c>
      <c r="G19" s="0" t="n">
        <v>1</v>
      </c>
      <c r="H19" s="0" t="s">
        <v>97</v>
      </c>
      <c r="I19" s="0" t="s">
        <v>110</v>
      </c>
      <c r="J19" s="0" t="n">
        <v>584816128</v>
      </c>
      <c r="K19" s="0" t="s">
        <v>111</v>
      </c>
      <c r="L19" s="0" t="s">
        <v>108</v>
      </c>
      <c r="M19" s="12" t="n">
        <v>0.706597222222222</v>
      </c>
      <c r="N19" s="13" t="n">
        <v>0.289930555555556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8</v>
      </c>
      <c r="X19" s="0" t="n">
        <v>1</v>
      </c>
      <c r="Y19" s="0" t="n">
        <v>5</v>
      </c>
      <c r="AN19" s="0" t="n">
        <v>6</v>
      </c>
      <c r="AO19" s="0" t="n">
        <v>1188</v>
      </c>
      <c r="AP19" s="0" t="n">
        <v>840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-10</v>
      </c>
      <c r="AW19" s="0" t="n">
        <v>10</v>
      </c>
      <c r="AX19" s="0" t="n">
        <v>38416</v>
      </c>
      <c r="AY19" s="0" t="s">
        <v>100</v>
      </c>
      <c r="AZ19" s="0" t="n">
        <v>201</v>
      </c>
      <c r="BA19" s="0" t="n">
        <v>38617</v>
      </c>
      <c r="BC19" s="0" t="str">
        <f aca="false">$AP19&amp;LEFT($AS19,1)</f>
        <v>840T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201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n">
        <f aca="false">IF($BC19=BN$14,$BH19,"")</f>
        <v>201</v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6</v>
      </c>
      <c r="C20" s="0" t="n">
        <v>1</v>
      </c>
      <c r="D20" s="0" t="n">
        <v>45</v>
      </c>
      <c r="E20" s="0" t="s">
        <v>109</v>
      </c>
      <c r="F20" s="0" t="n">
        <v>60.123</v>
      </c>
      <c r="G20" s="0" t="n">
        <v>1</v>
      </c>
      <c r="H20" s="0" t="s">
        <v>97</v>
      </c>
      <c r="I20" s="0" t="s">
        <v>110</v>
      </c>
      <c r="J20" s="0" t="n">
        <v>584816128</v>
      </c>
      <c r="K20" s="0" t="s">
        <v>111</v>
      </c>
      <c r="L20" s="0" t="s">
        <v>108</v>
      </c>
      <c r="M20" s="12" t="n">
        <v>0.706597222222222</v>
      </c>
      <c r="N20" s="13" t="n">
        <v>0.289930555555556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21</v>
      </c>
      <c r="X20" s="0" t="n">
        <v>1</v>
      </c>
      <c r="Y20" s="0" t="n">
        <v>6</v>
      </c>
      <c r="AN20" s="0" t="n">
        <v>5</v>
      </c>
      <c r="AO20" s="0" t="n">
        <v>1324</v>
      </c>
      <c r="AP20" s="0" t="n">
        <v>720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-1</v>
      </c>
      <c r="AW20" s="0" t="n">
        <v>1</v>
      </c>
      <c r="AX20" s="0" t="n">
        <v>42291</v>
      </c>
      <c r="AY20" s="0" t="s">
        <v>100</v>
      </c>
      <c r="AZ20" s="0" t="n">
        <v>214</v>
      </c>
      <c r="BA20" s="0" t="n">
        <v>42505</v>
      </c>
      <c r="BC20" s="0" t="str">
        <f aca="false">$AP20&amp;LEFT($AS20,1)</f>
        <v>720T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214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n">
        <f aca="false">IF($BC20=BM$14,$BH20,"")</f>
        <v>214</v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6</v>
      </c>
      <c r="C21" s="0" t="n">
        <v>1</v>
      </c>
      <c r="D21" s="0" t="n">
        <v>45</v>
      </c>
      <c r="E21" s="0" t="s">
        <v>109</v>
      </c>
      <c r="F21" s="0" t="n">
        <v>60.123</v>
      </c>
      <c r="G21" s="0" t="n">
        <v>1</v>
      </c>
      <c r="H21" s="0" t="s">
        <v>97</v>
      </c>
      <c r="I21" s="0" t="s">
        <v>110</v>
      </c>
      <c r="J21" s="0" t="n">
        <v>584816128</v>
      </c>
      <c r="K21" s="0" t="s">
        <v>111</v>
      </c>
      <c r="L21" s="0" t="s">
        <v>108</v>
      </c>
      <c r="M21" s="12" t="n">
        <v>0.706597222222222</v>
      </c>
      <c r="N21" s="13" t="n">
        <v>0.289930555555556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27</v>
      </c>
      <c r="X21" s="0" t="n">
        <v>1</v>
      </c>
      <c r="Y21" s="0" t="n">
        <v>7</v>
      </c>
      <c r="AF21" s="0" t="n">
        <v>1</v>
      </c>
      <c r="AH21" s="0" t="n">
        <v>-7</v>
      </c>
      <c r="AI21" s="0" t="n">
        <v>7</v>
      </c>
      <c r="AJ21" s="0" t="n">
        <v>46050</v>
      </c>
      <c r="AL21" s="0" t="n">
        <v>0</v>
      </c>
      <c r="AM21" s="0" t="n">
        <v>0</v>
      </c>
      <c r="AN21" s="0" t="n">
        <v>8</v>
      </c>
      <c r="AO21" s="0" t="n">
        <v>1313</v>
      </c>
      <c r="AP21" s="0" t="n">
        <v>600</v>
      </c>
      <c r="AQ21" s="0" t="s">
        <v>87</v>
      </c>
      <c r="AR21" s="0" t="s">
        <v>34</v>
      </c>
      <c r="AS21" s="0" t="s">
        <v>88</v>
      </c>
      <c r="BC21" s="0" t="str">
        <f aca="false">$AP21&amp;LEFT($AS21,1)</f>
        <v>600C</v>
      </c>
      <c r="BD21" s="0" t="str">
        <f aca="false">AS21</f>
        <v>Catch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6</v>
      </c>
      <c r="C22" s="0" t="n">
        <v>1</v>
      </c>
      <c r="D22" s="0" t="n">
        <v>45</v>
      </c>
      <c r="E22" s="0" t="s">
        <v>109</v>
      </c>
      <c r="F22" s="0" t="n">
        <v>60.123</v>
      </c>
      <c r="G22" s="0" t="n">
        <v>1</v>
      </c>
      <c r="H22" s="0" t="s">
        <v>97</v>
      </c>
      <c r="I22" s="0" t="s">
        <v>110</v>
      </c>
      <c r="J22" s="0" t="n">
        <v>584816128</v>
      </c>
      <c r="K22" s="0" t="s">
        <v>111</v>
      </c>
      <c r="L22" s="0" t="s">
        <v>108</v>
      </c>
      <c r="M22" s="12" t="n">
        <v>0.706597222222222</v>
      </c>
      <c r="N22" s="13" t="n">
        <v>0.289930555555556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10</v>
      </c>
      <c r="X22" s="0" t="n">
        <v>1</v>
      </c>
      <c r="Y22" s="0" t="n">
        <v>8</v>
      </c>
      <c r="AN22" s="0" t="n">
        <v>7</v>
      </c>
      <c r="AO22" s="0" t="n">
        <v>1400</v>
      </c>
      <c r="AP22" s="0" t="n">
        <v>960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1</v>
      </c>
      <c r="AW22" s="0" t="n">
        <v>-1</v>
      </c>
      <c r="AX22" s="0" t="n">
        <v>50242</v>
      </c>
      <c r="AY22" s="0" t="s">
        <v>100</v>
      </c>
      <c r="AZ22" s="0" t="n">
        <v>286</v>
      </c>
      <c r="BA22" s="0" t="n">
        <v>50528</v>
      </c>
      <c r="BC22" s="0" t="str">
        <f aca="false">$AP22&amp;LEFT($AS22,1)</f>
        <v>960T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286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n">
        <f aca="false">IF($BC22=BO$14,$BH22,"")</f>
        <v>286</v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6</v>
      </c>
      <c r="C23" s="0" t="n">
        <v>1</v>
      </c>
      <c r="D23" s="0" t="n">
        <v>45</v>
      </c>
      <c r="E23" s="0" t="s">
        <v>109</v>
      </c>
      <c r="F23" s="0" t="n">
        <v>60.123</v>
      </c>
      <c r="G23" s="0" t="n">
        <v>1</v>
      </c>
      <c r="H23" s="0" t="s">
        <v>97</v>
      </c>
      <c r="I23" s="0" t="s">
        <v>110</v>
      </c>
      <c r="J23" s="0" t="n">
        <v>584816128</v>
      </c>
      <c r="K23" s="0" t="s">
        <v>111</v>
      </c>
      <c r="L23" s="0" t="s">
        <v>108</v>
      </c>
      <c r="M23" s="12" t="n">
        <v>0.706597222222222</v>
      </c>
      <c r="N23" s="13" t="n">
        <v>0.289930555555556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29</v>
      </c>
      <c r="X23" s="0" t="n">
        <v>1</v>
      </c>
      <c r="Y23" s="0" t="n">
        <v>9</v>
      </c>
      <c r="AN23" s="0" t="n">
        <v>1</v>
      </c>
      <c r="AO23" s="0" t="n">
        <v>1112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-6</v>
      </c>
      <c r="AW23" s="0" t="n">
        <v>6</v>
      </c>
      <c r="AX23" s="0" t="n">
        <v>53801</v>
      </c>
      <c r="AY23" s="0" t="s">
        <v>100</v>
      </c>
      <c r="AZ23" s="0" t="n">
        <v>209</v>
      </c>
      <c r="BA23" s="0" t="n">
        <v>54010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209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209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6</v>
      </c>
      <c r="C24" s="0" t="n">
        <v>1</v>
      </c>
      <c r="D24" s="0" t="n">
        <v>45</v>
      </c>
      <c r="E24" s="0" t="s">
        <v>109</v>
      </c>
      <c r="F24" s="0" t="n">
        <v>60.123</v>
      </c>
      <c r="G24" s="0" t="n">
        <v>1</v>
      </c>
      <c r="H24" s="0" t="s">
        <v>97</v>
      </c>
      <c r="I24" s="0" t="s">
        <v>110</v>
      </c>
      <c r="J24" s="0" t="n">
        <v>584816128</v>
      </c>
      <c r="K24" s="0" t="s">
        <v>111</v>
      </c>
      <c r="L24" s="0" t="s">
        <v>108</v>
      </c>
      <c r="M24" s="12" t="n">
        <v>0.706597222222222</v>
      </c>
      <c r="N24" s="13" t="n">
        <v>0.289930555555556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17</v>
      </c>
      <c r="X24" s="0" t="n">
        <v>1</v>
      </c>
      <c r="Y24" s="0" t="n">
        <v>10</v>
      </c>
      <c r="AN24" s="0" t="n">
        <v>4</v>
      </c>
      <c r="AO24" s="0" t="n">
        <v>1135</v>
      </c>
      <c r="AP24" s="0" t="n">
        <v>480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5</v>
      </c>
      <c r="AW24" s="0" t="n">
        <v>-5</v>
      </c>
      <c r="AX24" s="0" t="n">
        <v>57245</v>
      </c>
      <c r="AY24" s="0" t="s">
        <v>100</v>
      </c>
      <c r="AZ24" s="0" t="n">
        <v>178</v>
      </c>
      <c r="BA24" s="0" t="n">
        <v>57423</v>
      </c>
      <c r="BC24" s="0" t="str">
        <f aca="false">$AP24&amp;LEFT($AS24,1)</f>
        <v>480T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178</v>
      </c>
      <c r="BI24" s="1" t="str">
        <f aca="false">IF($BC24=BI$14,$BH24,"")</f>
        <v/>
      </c>
      <c r="BJ24" s="1" t="str">
        <f aca="false">IF($BC24=BJ$14,$BH24,"")</f>
        <v/>
      </c>
      <c r="BK24" s="1" t="n">
        <f aca="false">IF($BC24=BK$14,$BH24,"")</f>
        <v>178</v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6</v>
      </c>
      <c r="C25" s="0" t="n">
        <v>1</v>
      </c>
      <c r="D25" s="0" t="n">
        <v>45</v>
      </c>
      <c r="E25" s="0" t="s">
        <v>109</v>
      </c>
      <c r="F25" s="0" t="n">
        <v>60.123</v>
      </c>
      <c r="G25" s="0" t="n">
        <v>1</v>
      </c>
      <c r="H25" s="0" t="s">
        <v>97</v>
      </c>
      <c r="I25" s="0" t="s">
        <v>110</v>
      </c>
      <c r="J25" s="0" t="n">
        <v>584816128</v>
      </c>
      <c r="K25" s="0" t="s">
        <v>111</v>
      </c>
      <c r="L25" s="0" t="s">
        <v>108</v>
      </c>
      <c r="M25" s="12" t="n">
        <v>0.706597222222222</v>
      </c>
      <c r="N25" s="13" t="n">
        <v>0.289930555555556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13</v>
      </c>
      <c r="X25" s="0" t="n">
        <v>1</v>
      </c>
      <c r="Y25" s="0" t="n">
        <v>11</v>
      </c>
      <c r="AN25" s="0" t="n">
        <v>6</v>
      </c>
      <c r="AO25" s="0" t="n">
        <v>1122</v>
      </c>
      <c r="AP25" s="0" t="n">
        <v>840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-1</v>
      </c>
      <c r="AW25" s="0" t="n">
        <v>1</v>
      </c>
      <c r="AX25" s="0" t="n">
        <v>61053</v>
      </c>
      <c r="AY25" s="0" t="s">
        <v>100</v>
      </c>
      <c r="AZ25" s="0" t="n">
        <v>185</v>
      </c>
      <c r="BA25" s="0" t="n">
        <v>61238</v>
      </c>
      <c r="BC25" s="0" t="str">
        <f aca="false">$AP25&amp;LEFT($AS25,1)</f>
        <v>840T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185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n">
        <f aca="false">IF($BC25=BN$14,$BH25,"")</f>
        <v>185</v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6</v>
      </c>
      <c r="C26" s="0" t="n">
        <v>1</v>
      </c>
      <c r="D26" s="0" t="n">
        <v>45</v>
      </c>
      <c r="E26" s="0" t="s">
        <v>109</v>
      </c>
      <c r="F26" s="0" t="n">
        <v>60.123</v>
      </c>
      <c r="G26" s="0" t="n">
        <v>1</v>
      </c>
      <c r="H26" s="0" t="s">
        <v>97</v>
      </c>
      <c r="I26" s="0" t="s">
        <v>110</v>
      </c>
      <c r="J26" s="0" t="n">
        <v>584816128</v>
      </c>
      <c r="K26" s="0" t="s">
        <v>111</v>
      </c>
      <c r="L26" s="0" t="s">
        <v>108</v>
      </c>
      <c r="M26" s="12" t="n">
        <v>0.706597222222222</v>
      </c>
      <c r="N26" s="13" t="n">
        <v>0.289930555555556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7</v>
      </c>
      <c r="X26" s="0" t="n">
        <v>1</v>
      </c>
      <c r="Y26" s="0" t="n">
        <v>12</v>
      </c>
      <c r="AN26" s="0" t="n">
        <v>2</v>
      </c>
      <c r="AO26" s="0" t="n">
        <v>1313</v>
      </c>
      <c r="AP26" s="0" t="n">
        <v>240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-1</v>
      </c>
      <c r="AW26" s="0" t="n">
        <v>1</v>
      </c>
      <c r="AX26" s="0" t="n">
        <v>64446</v>
      </c>
      <c r="AY26" s="0" t="s">
        <v>100</v>
      </c>
      <c r="AZ26" s="0" t="n">
        <v>363</v>
      </c>
      <c r="BA26" s="0" t="n">
        <v>64809</v>
      </c>
      <c r="BC26" s="0" t="str">
        <f aca="false">$AP26&amp;LEFT($AS26,1)</f>
        <v>240T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363</v>
      </c>
      <c r="BI26" s="1" t="n">
        <f aca="false">IF($BC26=BI$14,$BH26,"")</f>
        <v>363</v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6</v>
      </c>
      <c r="C27" s="0" t="n">
        <v>1</v>
      </c>
      <c r="D27" s="0" t="n">
        <v>45</v>
      </c>
      <c r="E27" s="0" t="s">
        <v>109</v>
      </c>
      <c r="F27" s="0" t="n">
        <v>60.123</v>
      </c>
      <c r="G27" s="0" t="n">
        <v>1</v>
      </c>
      <c r="H27" s="0" t="s">
        <v>97</v>
      </c>
      <c r="I27" s="0" t="s">
        <v>110</v>
      </c>
      <c r="J27" s="0" t="n">
        <v>584816128</v>
      </c>
      <c r="K27" s="0" t="s">
        <v>111</v>
      </c>
      <c r="L27" s="0" t="s">
        <v>108</v>
      </c>
      <c r="M27" s="12" t="n">
        <v>0.706597222222222</v>
      </c>
      <c r="N27" s="13" t="n">
        <v>0.289930555555556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12</v>
      </c>
      <c r="X27" s="0" t="n">
        <v>1</v>
      </c>
      <c r="Y27" s="0" t="n">
        <v>13</v>
      </c>
      <c r="AN27" s="0" t="n">
        <v>4</v>
      </c>
      <c r="AO27" s="0" t="n">
        <v>1295</v>
      </c>
      <c r="AP27" s="0" t="n">
        <v>480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5</v>
      </c>
      <c r="AW27" s="0" t="n">
        <v>-5</v>
      </c>
      <c r="AX27" s="0" t="n">
        <v>68055</v>
      </c>
      <c r="AY27" s="0" t="s">
        <v>100</v>
      </c>
      <c r="AZ27" s="0" t="n">
        <v>186</v>
      </c>
      <c r="BA27" s="0" t="n">
        <v>68241</v>
      </c>
      <c r="BC27" s="0" t="str">
        <f aca="false">$AP27&amp;LEFT($AS27,1)</f>
        <v>480T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186</v>
      </c>
      <c r="BI27" s="1" t="str">
        <f aca="false">IF($BC27=BI$14,$BH27,"")</f>
        <v/>
      </c>
      <c r="BJ27" s="1" t="str">
        <f aca="false">IF($BC27=BJ$14,$BH27,"")</f>
        <v/>
      </c>
      <c r="BK27" s="1" t="n">
        <f aca="false">IF($BC27=BK$14,$BH27,"")</f>
        <v>186</v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6</v>
      </c>
      <c r="C28" s="0" t="n">
        <v>1</v>
      </c>
      <c r="D28" s="0" t="n">
        <v>45</v>
      </c>
      <c r="E28" s="0" t="s">
        <v>109</v>
      </c>
      <c r="F28" s="0" t="n">
        <v>60.123</v>
      </c>
      <c r="G28" s="0" t="n">
        <v>1</v>
      </c>
      <c r="H28" s="0" t="s">
        <v>97</v>
      </c>
      <c r="I28" s="0" t="s">
        <v>110</v>
      </c>
      <c r="J28" s="0" t="n">
        <v>584816128</v>
      </c>
      <c r="K28" s="0" t="s">
        <v>111</v>
      </c>
      <c r="L28" s="0" t="s">
        <v>108</v>
      </c>
      <c r="M28" s="12" t="n">
        <v>0.706597222222222</v>
      </c>
      <c r="N28" s="13" t="n">
        <v>0.289930555555556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6</v>
      </c>
      <c r="X28" s="0" t="n">
        <v>1</v>
      </c>
      <c r="Y28" s="0" t="n">
        <v>14</v>
      </c>
      <c r="AN28" s="0" t="n">
        <v>2</v>
      </c>
      <c r="AO28" s="0" t="n">
        <v>1080</v>
      </c>
      <c r="AP28" s="0" t="n">
        <v>240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4</v>
      </c>
      <c r="AW28" s="0" t="n">
        <v>-4</v>
      </c>
      <c r="AX28" s="0" t="n">
        <v>71216</v>
      </c>
      <c r="AY28" s="0" t="s">
        <v>100</v>
      </c>
      <c r="AZ28" s="0" t="n">
        <v>379</v>
      </c>
      <c r="BA28" s="0" t="n">
        <v>71595</v>
      </c>
      <c r="BC28" s="0" t="str">
        <f aca="false">$AP28&amp;LEFT($AS28,1)</f>
        <v>240T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379</v>
      </c>
      <c r="BI28" s="1" t="n">
        <f aca="false">IF($BC28=BI$14,$BH28,"")</f>
        <v>379</v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6</v>
      </c>
      <c r="C29" s="0" t="n">
        <v>1</v>
      </c>
      <c r="D29" s="0" t="n">
        <v>45</v>
      </c>
      <c r="E29" s="0" t="s">
        <v>109</v>
      </c>
      <c r="F29" s="0" t="n">
        <v>60.123</v>
      </c>
      <c r="G29" s="0" t="n">
        <v>1</v>
      </c>
      <c r="H29" s="0" t="s">
        <v>97</v>
      </c>
      <c r="I29" s="0" t="s">
        <v>110</v>
      </c>
      <c r="J29" s="0" t="n">
        <v>584816128</v>
      </c>
      <c r="K29" s="0" t="s">
        <v>111</v>
      </c>
      <c r="L29" s="0" t="s">
        <v>108</v>
      </c>
      <c r="M29" s="12" t="n">
        <v>0.706597222222222</v>
      </c>
      <c r="N29" s="13" t="n">
        <v>0.289930555555556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9</v>
      </c>
      <c r="X29" s="0" t="n">
        <v>1</v>
      </c>
      <c r="Y29" s="0" t="n">
        <v>15</v>
      </c>
      <c r="AN29" s="0" t="n">
        <v>1</v>
      </c>
      <c r="AO29" s="0" t="n">
        <v>1112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-3</v>
      </c>
      <c r="AW29" s="0" t="n">
        <v>3</v>
      </c>
      <c r="AX29" s="0" t="n">
        <v>74775</v>
      </c>
      <c r="AY29" s="0" t="s">
        <v>100</v>
      </c>
      <c r="AZ29" s="0" t="n">
        <v>194</v>
      </c>
      <c r="BA29" s="0" t="n">
        <v>74969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194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194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6</v>
      </c>
      <c r="C30" s="0" t="n">
        <v>1</v>
      </c>
      <c r="D30" s="0" t="n">
        <v>45</v>
      </c>
      <c r="E30" s="0" t="s">
        <v>109</v>
      </c>
      <c r="F30" s="0" t="n">
        <v>60.123</v>
      </c>
      <c r="G30" s="0" t="n">
        <v>1</v>
      </c>
      <c r="H30" s="0" t="s">
        <v>97</v>
      </c>
      <c r="I30" s="0" t="s">
        <v>110</v>
      </c>
      <c r="J30" s="0" t="n">
        <v>584816128</v>
      </c>
      <c r="K30" s="0" t="s">
        <v>111</v>
      </c>
      <c r="L30" s="0" t="s">
        <v>108</v>
      </c>
      <c r="M30" s="12" t="n">
        <v>0.706597222222222</v>
      </c>
      <c r="N30" s="13" t="n">
        <v>0.289930555555556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24</v>
      </c>
      <c r="X30" s="0" t="n">
        <v>1</v>
      </c>
      <c r="Y30" s="0" t="n">
        <v>16</v>
      </c>
      <c r="AN30" s="0" t="n">
        <v>6</v>
      </c>
      <c r="AO30" s="0" t="n">
        <v>1105</v>
      </c>
      <c r="AP30" s="0" t="n">
        <v>840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-10</v>
      </c>
      <c r="AW30" s="0" t="n">
        <v>10</v>
      </c>
      <c r="AX30" s="0" t="n">
        <v>78567</v>
      </c>
      <c r="AY30" s="0" t="s">
        <v>100</v>
      </c>
      <c r="AZ30" s="0" t="n">
        <v>229</v>
      </c>
      <c r="BA30" s="0" t="n">
        <v>78796</v>
      </c>
      <c r="BC30" s="0" t="str">
        <f aca="false">$AP30&amp;LEFT($AS30,1)</f>
        <v>840T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229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n">
        <f aca="false">IF($BC30=BN$14,$BH30,"")</f>
        <v>229</v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6</v>
      </c>
      <c r="C31" s="0" t="n">
        <v>1</v>
      </c>
      <c r="D31" s="0" t="n">
        <v>45</v>
      </c>
      <c r="E31" s="0" t="s">
        <v>109</v>
      </c>
      <c r="F31" s="0" t="n">
        <v>60.123</v>
      </c>
      <c r="G31" s="0" t="n">
        <v>1</v>
      </c>
      <c r="H31" s="0" t="s">
        <v>97</v>
      </c>
      <c r="I31" s="0" t="s">
        <v>110</v>
      </c>
      <c r="J31" s="0" t="n">
        <v>584816128</v>
      </c>
      <c r="K31" s="0" t="s">
        <v>111</v>
      </c>
      <c r="L31" s="0" t="s">
        <v>108</v>
      </c>
      <c r="M31" s="12" t="n">
        <v>0.706597222222222</v>
      </c>
      <c r="N31" s="13" t="n">
        <v>0.289930555555556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18</v>
      </c>
      <c r="X31" s="0" t="n">
        <v>1</v>
      </c>
      <c r="Y31" s="0" t="n">
        <v>17</v>
      </c>
      <c r="AN31" s="0" t="n">
        <v>1</v>
      </c>
      <c r="AO31" s="0" t="n">
        <v>1035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5</v>
      </c>
      <c r="AW31" s="0" t="n">
        <v>-5</v>
      </c>
      <c r="AX31" s="0" t="n">
        <v>82027</v>
      </c>
      <c r="AY31" s="0" t="s">
        <v>100</v>
      </c>
      <c r="AZ31" s="0" t="n">
        <v>293</v>
      </c>
      <c r="BA31" s="0" t="n">
        <v>82320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293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293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6</v>
      </c>
      <c r="C32" s="0" t="n">
        <v>1</v>
      </c>
      <c r="D32" s="0" t="n">
        <v>45</v>
      </c>
      <c r="E32" s="0" t="s">
        <v>109</v>
      </c>
      <c r="F32" s="0" t="n">
        <v>60.123</v>
      </c>
      <c r="G32" s="0" t="n">
        <v>1</v>
      </c>
      <c r="H32" s="0" t="s">
        <v>97</v>
      </c>
      <c r="I32" s="0" t="s">
        <v>110</v>
      </c>
      <c r="J32" s="0" t="n">
        <v>584816128</v>
      </c>
      <c r="K32" s="0" t="s">
        <v>111</v>
      </c>
      <c r="L32" s="0" t="s">
        <v>108</v>
      </c>
      <c r="M32" s="12" t="n">
        <v>0.706597222222222</v>
      </c>
      <c r="N32" s="13" t="n">
        <v>0.289930555555556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33</v>
      </c>
      <c r="X32" s="0" t="n">
        <v>1</v>
      </c>
      <c r="Y32" s="0" t="n">
        <v>18</v>
      </c>
      <c r="AN32" s="0" t="n">
        <v>1</v>
      </c>
      <c r="AO32" s="0" t="n">
        <v>1122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-9</v>
      </c>
      <c r="AW32" s="0" t="n">
        <v>9</v>
      </c>
      <c r="AX32" s="0" t="n">
        <v>85603</v>
      </c>
      <c r="AY32" s="0" t="s">
        <v>100</v>
      </c>
      <c r="AZ32" s="0" t="n">
        <v>200</v>
      </c>
      <c r="BA32" s="0" t="n">
        <v>85803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200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200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6</v>
      </c>
      <c r="C33" s="0" t="n">
        <v>1</v>
      </c>
      <c r="D33" s="0" t="n">
        <v>45</v>
      </c>
      <c r="E33" s="0" t="s">
        <v>109</v>
      </c>
      <c r="F33" s="0" t="n">
        <v>60.123</v>
      </c>
      <c r="G33" s="0" t="n">
        <v>1</v>
      </c>
      <c r="H33" s="0" t="s">
        <v>97</v>
      </c>
      <c r="I33" s="0" t="s">
        <v>110</v>
      </c>
      <c r="J33" s="0" t="n">
        <v>584816128</v>
      </c>
      <c r="K33" s="0" t="s">
        <v>111</v>
      </c>
      <c r="L33" s="0" t="s">
        <v>108</v>
      </c>
      <c r="M33" s="12" t="n">
        <v>0.706597222222222</v>
      </c>
      <c r="N33" s="13" t="n">
        <v>0.289930555555556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22</v>
      </c>
      <c r="X33" s="0" t="n">
        <v>1</v>
      </c>
      <c r="Y33" s="0" t="n">
        <v>19</v>
      </c>
      <c r="AN33" s="0" t="n">
        <v>3</v>
      </c>
      <c r="AO33" s="0" t="n">
        <v>1143</v>
      </c>
      <c r="AP33" s="0" t="n">
        <v>360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-9</v>
      </c>
      <c r="AW33" s="0" t="n">
        <v>9</v>
      </c>
      <c r="AX33" s="0" t="n">
        <v>88946</v>
      </c>
      <c r="AY33" s="0" t="s">
        <v>100</v>
      </c>
      <c r="AZ33" s="0" t="n">
        <v>303</v>
      </c>
      <c r="BA33" s="0" t="n">
        <v>89249</v>
      </c>
      <c r="BC33" s="0" t="str">
        <f aca="false">$AP33&amp;LEFT($AS33,1)</f>
        <v>360T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303</v>
      </c>
      <c r="BI33" s="1" t="str">
        <f aca="false">IF($BC33=BI$14,$BH33,"")</f>
        <v/>
      </c>
      <c r="BJ33" s="1" t="n">
        <f aca="false">IF($BC33=BJ$14,$BH33,"")</f>
        <v>303</v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6</v>
      </c>
      <c r="C34" s="0" t="n">
        <v>1</v>
      </c>
      <c r="D34" s="0" t="n">
        <v>45</v>
      </c>
      <c r="E34" s="0" t="s">
        <v>109</v>
      </c>
      <c r="F34" s="0" t="n">
        <v>60.123</v>
      </c>
      <c r="G34" s="0" t="n">
        <v>1</v>
      </c>
      <c r="H34" s="0" t="s">
        <v>97</v>
      </c>
      <c r="I34" s="0" t="s">
        <v>110</v>
      </c>
      <c r="J34" s="0" t="n">
        <v>584816128</v>
      </c>
      <c r="K34" s="0" t="s">
        <v>111</v>
      </c>
      <c r="L34" s="0" t="s">
        <v>108</v>
      </c>
      <c r="M34" s="12" t="n">
        <v>0.706597222222222</v>
      </c>
      <c r="N34" s="13" t="n">
        <v>0.289930555555556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25</v>
      </c>
      <c r="X34" s="0" t="n">
        <v>1</v>
      </c>
      <c r="Y34" s="0" t="n">
        <v>20</v>
      </c>
      <c r="AN34" s="0" t="n">
        <v>7</v>
      </c>
      <c r="AO34" s="0" t="n">
        <v>1334</v>
      </c>
      <c r="AP34" s="0" t="n">
        <v>960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0</v>
      </c>
      <c r="AW34" s="0" t="n">
        <v>0</v>
      </c>
      <c r="AX34" s="0" t="n">
        <v>93071</v>
      </c>
      <c r="AY34" s="0" t="s">
        <v>100</v>
      </c>
      <c r="AZ34" s="0" t="n">
        <v>219</v>
      </c>
      <c r="BA34" s="0" t="n">
        <v>93290</v>
      </c>
      <c r="BC34" s="0" t="str">
        <f aca="false">$AP34&amp;LEFT($AS34,1)</f>
        <v>960T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219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n">
        <f aca="false">IF($BC34=BO$14,$BH34,"")</f>
        <v>219</v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6</v>
      </c>
      <c r="C35" s="0" t="n">
        <v>1</v>
      </c>
      <c r="D35" s="0" t="n">
        <v>45</v>
      </c>
      <c r="E35" s="0" t="s">
        <v>109</v>
      </c>
      <c r="F35" s="0" t="n">
        <v>60.123</v>
      </c>
      <c r="G35" s="0" t="n">
        <v>1</v>
      </c>
      <c r="H35" s="0" t="s">
        <v>97</v>
      </c>
      <c r="I35" s="0" t="s">
        <v>110</v>
      </c>
      <c r="J35" s="0" t="n">
        <v>584816128</v>
      </c>
      <c r="K35" s="0" t="s">
        <v>111</v>
      </c>
      <c r="L35" s="0" t="s">
        <v>108</v>
      </c>
      <c r="M35" s="12" t="n">
        <v>0.706597222222222</v>
      </c>
      <c r="N35" s="13" t="n">
        <v>0.289930555555556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23</v>
      </c>
      <c r="X35" s="0" t="n">
        <v>1</v>
      </c>
      <c r="Y35" s="0" t="n">
        <v>21</v>
      </c>
      <c r="AF35" s="0" t="n">
        <v>1</v>
      </c>
      <c r="AH35" s="0" t="n">
        <v>-10</v>
      </c>
      <c r="AI35" s="0" t="n">
        <v>10</v>
      </c>
      <c r="AJ35" s="0" t="n">
        <v>96813</v>
      </c>
      <c r="AL35" s="0" t="n">
        <v>0</v>
      </c>
      <c r="AM35" s="0" t="n">
        <v>0</v>
      </c>
      <c r="AN35" s="0" t="n">
        <v>8</v>
      </c>
      <c r="AO35" s="0" t="n">
        <v>1292</v>
      </c>
      <c r="AP35" s="0" t="n">
        <v>600</v>
      </c>
      <c r="AQ35" s="0" t="s">
        <v>87</v>
      </c>
      <c r="AR35" s="0" t="s">
        <v>34</v>
      </c>
      <c r="AS35" s="0" t="s">
        <v>88</v>
      </c>
      <c r="BC35" s="0" t="str">
        <f aca="false">$AP35&amp;LEFT($AS35,1)</f>
        <v>600C</v>
      </c>
      <c r="BD35" s="0" t="str">
        <f aca="false">AS35</f>
        <v>Catch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str">
        <f aca="false">IF($BD35="Catch","", IF($AZ35&lt;$BC$11,"",$AZ35))</f>
        <v/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6</v>
      </c>
      <c r="C36" s="0" t="n">
        <v>1</v>
      </c>
      <c r="D36" s="0" t="n">
        <v>45</v>
      </c>
      <c r="E36" s="0" t="s">
        <v>109</v>
      </c>
      <c r="F36" s="0" t="n">
        <v>60.123</v>
      </c>
      <c r="G36" s="0" t="n">
        <v>1</v>
      </c>
      <c r="H36" s="0" t="s">
        <v>97</v>
      </c>
      <c r="I36" s="0" t="s">
        <v>110</v>
      </c>
      <c r="J36" s="0" t="n">
        <v>584816128</v>
      </c>
      <c r="K36" s="0" t="s">
        <v>111</v>
      </c>
      <c r="L36" s="0" t="s">
        <v>108</v>
      </c>
      <c r="M36" s="12" t="n">
        <v>0.706597222222222</v>
      </c>
      <c r="N36" s="13" t="n">
        <v>0.289930555555556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19</v>
      </c>
      <c r="X36" s="0" t="n">
        <v>1</v>
      </c>
      <c r="Y36" s="0" t="n">
        <v>22</v>
      </c>
      <c r="AN36" s="0" t="n">
        <v>5</v>
      </c>
      <c r="AO36" s="0" t="n">
        <v>1375</v>
      </c>
      <c r="AP36" s="0" t="n">
        <v>720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0</v>
      </c>
      <c r="AW36" s="0" t="n">
        <v>0</v>
      </c>
      <c r="AX36" s="0" t="n">
        <v>100738</v>
      </c>
      <c r="AY36" s="0" t="s">
        <v>100</v>
      </c>
      <c r="AZ36" s="0" t="n">
        <v>239</v>
      </c>
      <c r="BA36" s="0" t="n">
        <v>100977</v>
      </c>
      <c r="BC36" s="0" t="str">
        <f aca="false">$AP36&amp;LEFT($AS36,1)</f>
        <v>720T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239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n">
        <f aca="false">IF($BC36=BM$14,$BH36,"")</f>
        <v>239</v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6</v>
      </c>
      <c r="C37" s="0" t="n">
        <v>1</v>
      </c>
      <c r="D37" s="0" t="n">
        <v>45</v>
      </c>
      <c r="E37" s="0" t="s">
        <v>109</v>
      </c>
      <c r="F37" s="0" t="n">
        <v>60.123</v>
      </c>
      <c r="G37" s="0" t="n">
        <v>1</v>
      </c>
      <c r="H37" s="0" t="s">
        <v>97</v>
      </c>
      <c r="I37" s="0" t="s">
        <v>110</v>
      </c>
      <c r="J37" s="0" t="n">
        <v>584816128</v>
      </c>
      <c r="K37" s="0" t="s">
        <v>111</v>
      </c>
      <c r="L37" s="0" t="s">
        <v>108</v>
      </c>
      <c r="M37" s="12" t="n">
        <v>0.706597222222222</v>
      </c>
      <c r="N37" s="13" t="n">
        <v>0.289930555555556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28</v>
      </c>
      <c r="X37" s="0" t="n">
        <v>1</v>
      </c>
      <c r="Y37" s="0" t="n">
        <v>23</v>
      </c>
      <c r="AN37" s="0" t="n">
        <v>1</v>
      </c>
      <c r="AO37" s="0" t="n">
        <v>1188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2</v>
      </c>
      <c r="AW37" s="0" t="n">
        <v>-2</v>
      </c>
      <c r="AX37" s="0" t="n">
        <v>104364</v>
      </c>
      <c r="AY37" s="0" t="s">
        <v>100</v>
      </c>
      <c r="AZ37" s="0" t="n">
        <v>229</v>
      </c>
      <c r="BA37" s="0" t="n">
        <v>104593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229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229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6</v>
      </c>
      <c r="C38" s="0" t="n">
        <v>1</v>
      </c>
      <c r="D38" s="0" t="n">
        <v>45</v>
      </c>
      <c r="E38" s="0" t="s">
        <v>109</v>
      </c>
      <c r="F38" s="0" t="n">
        <v>60.123</v>
      </c>
      <c r="G38" s="0" t="n">
        <v>1</v>
      </c>
      <c r="H38" s="0" t="s">
        <v>97</v>
      </c>
      <c r="I38" s="0" t="s">
        <v>110</v>
      </c>
      <c r="J38" s="0" t="n">
        <v>584816128</v>
      </c>
      <c r="K38" s="0" t="s">
        <v>111</v>
      </c>
      <c r="L38" s="0" t="s">
        <v>108</v>
      </c>
      <c r="M38" s="12" t="n">
        <v>0.706597222222222</v>
      </c>
      <c r="N38" s="13" t="n">
        <v>0.289930555555556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5</v>
      </c>
      <c r="X38" s="0" t="n">
        <v>1</v>
      </c>
      <c r="Y38" s="0" t="n">
        <v>24</v>
      </c>
      <c r="AN38" s="0" t="n">
        <v>1</v>
      </c>
      <c r="AO38" s="0" t="n">
        <v>1334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0</v>
      </c>
      <c r="AW38" s="0" t="n">
        <v>0</v>
      </c>
      <c r="AX38" s="0" t="n">
        <v>108140</v>
      </c>
      <c r="AY38" s="0" t="s">
        <v>100</v>
      </c>
      <c r="AZ38" s="0" t="n">
        <v>230</v>
      </c>
      <c r="BA38" s="0" t="n">
        <v>108370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230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230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6</v>
      </c>
      <c r="C39" s="0" t="n">
        <v>1</v>
      </c>
      <c r="D39" s="0" t="n">
        <v>45</v>
      </c>
      <c r="E39" s="0" t="s">
        <v>109</v>
      </c>
      <c r="F39" s="0" t="n">
        <v>60.123</v>
      </c>
      <c r="G39" s="0" t="n">
        <v>1</v>
      </c>
      <c r="H39" s="0" t="s">
        <v>97</v>
      </c>
      <c r="I39" s="0" t="s">
        <v>110</v>
      </c>
      <c r="J39" s="0" t="n">
        <v>584816128</v>
      </c>
      <c r="K39" s="0" t="s">
        <v>111</v>
      </c>
      <c r="L39" s="0" t="s">
        <v>108</v>
      </c>
      <c r="M39" s="12" t="n">
        <v>0.706597222222222</v>
      </c>
      <c r="N39" s="13" t="n">
        <v>0.289930555555556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4</v>
      </c>
      <c r="X39" s="0" t="n">
        <v>1</v>
      </c>
      <c r="Y39" s="0" t="n">
        <v>25</v>
      </c>
      <c r="AN39" s="0" t="n">
        <v>1</v>
      </c>
      <c r="AO39" s="0" t="n">
        <v>1105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2</v>
      </c>
      <c r="AW39" s="0" t="n">
        <v>-2</v>
      </c>
      <c r="AX39" s="0" t="n">
        <v>111683</v>
      </c>
      <c r="AY39" s="0" t="s">
        <v>100</v>
      </c>
      <c r="AZ39" s="0" t="n">
        <v>201</v>
      </c>
      <c r="BA39" s="0" t="n">
        <v>111884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201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201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6</v>
      </c>
      <c r="C40" s="0" t="n">
        <v>1</v>
      </c>
      <c r="D40" s="0" t="n">
        <v>45</v>
      </c>
      <c r="E40" s="0" t="s">
        <v>109</v>
      </c>
      <c r="F40" s="0" t="n">
        <v>60.123</v>
      </c>
      <c r="G40" s="0" t="n">
        <v>1</v>
      </c>
      <c r="H40" s="0" t="s">
        <v>97</v>
      </c>
      <c r="I40" s="0" t="s">
        <v>110</v>
      </c>
      <c r="J40" s="0" t="n">
        <v>584816128</v>
      </c>
      <c r="K40" s="0" t="s">
        <v>111</v>
      </c>
      <c r="L40" s="0" t="s">
        <v>108</v>
      </c>
      <c r="M40" s="12" t="n">
        <v>0.706597222222222</v>
      </c>
      <c r="N40" s="13" t="n">
        <v>0.289930555555556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3</v>
      </c>
      <c r="X40" s="0" t="n">
        <v>1</v>
      </c>
      <c r="Y40" s="0" t="n">
        <v>26</v>
      </c>
      <c r="AN40" s="0" t="n">
        <v>1</v>
      </c>
      <c r="AO40" s="0" t="n">
        <v>1292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-8</v>
      </c>
      <c r="AW40" s="0" t="n">
        <v>8</v>
      </c>
      <c r="AX40" s="0" t="n">
        <v>115425</v>
      </c>
      <c r="AY40" s="0" t="s">
        <v>100</v>
      </c>
      <c r="AZ40" s="0" t="n">
        <v>200</v>
      </c>
      <c r="BA40" s="0" t="n">
        <v>115625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200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200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6</v>
      </c>
      <c r="C41" s="0" t="n">
        <v>1</v>
      </c>
      <c r="D41" s="0" t="n">
        <v>45</v>
      </c>
      <c r="E41" s="0" t="s">
        <v>109</v>
      </c>
      <c r="F41" s="0" t="n">
        <v>60.123</v>
      </c>
      <c r="G41" s="0" t="n">
        <v>1</v>
      </c>
      <c r="H41" s="0" t="s">
        <v>97</v>
      </c>
      <c r="I41" s="0" t="s">
        <v>110</v>
      </c>
      <c r="J41" s="0" t="n">
        <v>584816128</v>
      </c>
      <c r="K41" s="0" t="s">
        <v>111</v>
      </c>
      <c r="L41" s="0" t="s">
        <v>108</v>
      </c>
      <c r="M41" s="12" t="n">
        <v>0.706597222222222</v>
      </c>
      <c r="N41" s="13" t="n">
        <v>0.289930555555556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32</v>
      </c>
      <c r="X41" s="0" t="n">
        <v>1</v>
      </c>
      <c r="Y41" s="0" t="n">
        <v>27</v>
      </c>
      <c r="AF41" s="0" t="n">
        <v>1</v>
      </c>
      <c r="AH41" s="0" t="n">
        <v>1</v>
      </c>
      <c r="AI41" s="0" t="n">
        <v>-1</v>
      </c>
      <c r="AJ41" s="0" t="n">
        <v>119151</v>
      </c>
      <c r="AL41" s="0" t="n">
        <v>0</v>
      </c>
      <c r="AM41" s="0" t="n">
        <v>0</v>
      </c>
      <c r="AN41" s="0" t="n">
        <v>8</v>
      </c>
      <c r="AO41" s="0" t="n">
        <v>1295</v>
      </c>
      <c r="AP41" s="0" t="n">
        <v>600</v>
      </c>
      <c r="AQ41" s="0" t="s">
        <v>87</v>
      </c>
      <c r="AR41" s="0" t="s">
        <v>34</v>
      </c>
      <c r="AS41" s="0" t="s">
        <v>88</v>
      </c>
      <c r="BC41" s="0" t="str">
        <f aca="false">$AP41&amp;LEFT($AS41,1)</f>
        <v>600C</v>
      </c>
      <c r="BD41" s="0" t="str">
        <f aca="false">AS41</f>
        <v>Catch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str">
        <f aca="false">IF($BD41="Catch","", IF($AZ41&lt;$BC$11,"",$AZ41))</f>
        <v/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6</v>
      </c>
      <c r="C42" s="0" t="n">
        <v>1</v>
      </c>
      <c r="D42" s="0" t="n">
        <v>45</v>
      </c>
      <c r="E42" s="0" t="s">
        <v>109</v>
      </c>
      <c r="F42" s="0" t="n">
        <v>60.123</v>
      </c>
      <c r="G42" s="0" t="n">
        <v>1</v>
      </c>
      <c r="H42" s="0" t="s">
        <v>97</v>
      </c>
      <c r="I42" s="0" t="s">
        <v>110</v>
      </c>
      <c r="J42" s="0" t="n">
        <v>584816128</v>
      </c>
      <c r="K42" s="0" t="s">
        <v>111</v>
      </c>
      <c r="L42" s="0" t="s">
        <v>108</v>
      </c>
      <c r="M42" s="12" t="n">
        <v>0.706597222222222</v>
      </c>
      <c r="N42" s="13" t="n">
        <v>0.289930555555556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30</v>
      </c>
      <c r="X42" s="0" t="n">
        <v>1</v>
      </c>
      <c r="Y42" s="0" t="n">
        <v>28</v>
      </c>
      <c r="AN42" s="0" t="n">
        <v>4</v>
      </c>
      <c r="AO42" s="0" t="n">
        <v>1400</v>
      </c>
      <c r="AP42" s="0" t="n">
        <v>480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-4</v>
      </c>
      <c r="AW42" s="0" t="n">
        <v>4</v>
      </c>
      <c r="AX42" s="0" t="n">
        <v>122876</v>
      </c>
      <c r="AY42" s="0" t="s">
        <v>100</v>
      </c>
      <c r="AZ42" s="0" t="n">
        <v>239</v>
      </c>
      <c r="BA42" s="0" t="n">
        <v>123115</v>
      </c>
      <c r="BC42" s="0" t="str">
        <f aca="false">$AP42&amp;LEFT($AS42,1)</f>
        <v>480T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239</v>
      </c>
      <c r="BI42" s="1" t="str">
        <f aca="false">IF($BC42=BI$14,$BH42,"")</f>
        <v/>
      </c>
      <c r="BJ42" s="1" t="str">
        <f aca="false">IF($BC42=BJ$14,$BH42,"")</f>
        <v/>
      </c>
      <c r="BK42" s="1" t="n">
        <f aca="false">IF($BC42=BK$14,$BH42,"")</f>
        <v>239</v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6</v>
      </c>
      <c r="C43" s="0" t="n">
        <v>1</v>
      </c>
      <c r="D43" s="0" t="n">
        <v>45</v>
      </c>
      <c r="E43" s="0" t="s">
        <v>109</v>
      </c>
      <c r="F43" s="0" t="n">
        <v>60.123</v>
      </c>
      <c r="G43" s="0" t="n">
        <v>1</v>
      </c>
      <c r="H43" s="0" t="s">
        <v>97</v>
      </c>
      <c r="I43" s="0" t="s">
        <v>110</v>
      </c>
      <c r="J43" s="0" t="n">
        <v>584816128</v>
      </c>
      <c r="K43" s="0" t="s">
        <v>111</v>
      </c>
      <c r="L43" s="0" t="s">
        <v>108</v>
      </c>
      <c r="M43" s="12" t="n">
        <v>0.706597222222222</v>
      </c>
      <c r="N43" s="13" t="n">
        <v>0.289930555555556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31</v>
      </c>
      <c r="X43" s="0" t="n">
        <v>1</v>
      </c>
      <c r="Y43" s="0" t="n">
        <v>29</v>
      </c>
      <c r="AN43" s="0" t="n">
        <v>3</v>
      </c>
      <c r="AO43" s="0" t="n">
        <v>1250</v>
      </c>
      <c r="AP43" s="0" t="n">
        <v>360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3</v>
      </c>
      <c r="AW43" s="0" t="n">
        <v>-3</v>
      </c>
      <c r="AX43" s="0" t="n">
        <v>126319</v>
      </c>
      <c r="AY43" s="0" t="s">
        <v>100</v>
      </c>
      <c r="AZ43" s="0" t="n">
        <v>340</v>
      </c>
      <c r="BA43" s="0" t="n">
        <v>126659</v>
      </c>
      <c r="BC43" s="0" t="str">
        <f aca="false">$AP43&amp;LEFT($AS43,1)</f>
        <v>360T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340</v>
      </c>
      <c r="BI43" s="1" t="str">
        <f aca="false">IF($BC43=BI$14,$BH43,"")</f>
        <v/>
      </c>
      <c r="BJ43" s="1" t="n">
        <f aca="false">IF($BC43=BJ$14,$BH43,"")</f>
        <v>340</v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6</v>
      </c>
      <c r="C44" s="0" t="n">
        <v>1</v>
      </c>
      <c r="D44" s="0" t="n">
        <v>45</v>
      </c>
      <c r="E44" s="0" t="s">
        <v>109</v>
      </c>
      <c r="F44" s="0" t="n">
        <v>60.123</v>
      </c>
      <c r="G44" s="0" t="n">
        <v>1</v>
      </c>
      <c r="H44" s="0" t="s">
        <v>97</v>
      </c>
      <c r="I44" s="0" t="s">
        <v>110</v>
      </c>
      <c r="J44" s="0" t="n">
        <v>584816128</v>
      </c>
      <c r="K44" s="0" t="s">
        <v>111</v>
      </c>
      <c r="L44" s="0" t="s">
        <v>108</v>
      </c>
      <c r="M44" s="12" t="n">
        <v>0.706597222222222</v>
      </c>
      <c r="N44" s="13" t="n">
        <v>0.289930555555556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11</v>
      </c>
      <c r="X44" s="0" t="n">
        <v>1</v>
      </c>
      <c r="Y44" s="0" t="n">
        <v>30</v>
      </c>
      <c r="AN44" s="0" t="n">
        <v>3</v>
      </c>
      <c r="AO44" s="0" t="n">
        <v>1250</v>
      </c>
      <c r="AP44" s="0" t="n">
        <v>360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-7</v>
      </c>
      <c r="AW44" s="0" t="n">
        <v>7</v>
      </c>
      <c r="AX44" s="0" t="n">
        <v>129779</v>
      </c>
      <c r="AY44" s="0" t="s">
        <v>100</v>
      </c>
      <c r="AZ44" s="0" t="n">
        <v>243</v>
      </c>
      <c r="BA44" s="0" t="n">
        <v>130022</v>
      </c>
      <c r="BC44" s="0" t="str">
        <f aca="false">$AP44&amp;LEFT($AS44,1)</f>
        <v>360T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243</v>
      </c>
      <c r="BI44" s="1" t="str">
        <f aca="false">IF($BC44=BI$14,$BH44,"")</f>
        <v/>
      </c>
      <c r="BJ44" s="1" t="n">
        <f aca="false">IF($BC44=BJ$14,$BH44,"")</f>
        <v>243</v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6</v>
      </c>
      <c r="C45" s="0" t="n">
        <v>1</v>
      </c>
      <c r="D45" s="0" t="n">
        <v>45</v>
      </c>
      <c r="E45" s="0" t="s">
        <v>109</v>
      </c>
      <c r="F45" s="0" t="n">
        <v>60.123</v>
      </c>
      <c r="G45" s="0" t="n">
        <v>1</v>
      </c>
      <c r="H45" s="0" t="s">
        <v>97</v>
      </c>
      <c r="I45" s="0" t="s">
        <v>110</v>
      </c>
      <c r="J45" s="0" t="n">
        <v>584816128</v>
      </c>
      <c r="K45" s="0" t="s">
        <v>111</v>
      </c>
      <c r="L45" s="0" t="s">
        <v>108</v>
      </c>
      <c r="M45" s="12" t="n">
        <v>0.706597222222222</v>
      </c>
      <c r="N45" s="13" t="n">
        <v>0.289930555555556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16</v>
      </c>
      <c r="X45" s="0" t="n">
        <v>1</v>
      </c>
      <c r="Y45" s="0" t="n">
        <v>31</v>
      </c>
      <c r="AN45" s="0" t="n">
        <v>1</v>
      </c>
      <c r="AO45" s="0" t="n">
        <v>1433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-9</v>
      </c>
      <c r="AW45" s="0" t="n">
        <v>9</v>
      </c>
      <c r="AX45" s="0" t="n">
        <v>133654</v>
      </c>
      <c r="AY45" s="0" t="s">
        <v>100</v>
      </c>
      <c r="AZ45" s="0" t="n">
        <v>199</v>
      </c>
      <c r="BA45" s="0" t="n">
        <v>133853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199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199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6</v>
      </c>
      <c r="C46" s="0" t="n">
        <v>1</v>
      </c>
      <c r="D46" s="0" t="n">
        <v>45</v>
      </c>
      <c r="E46" s="0" t="s">
        <v>109</v>
      </c>
      <c r="F46" s="0" t="n">
        <v>60.123</v>
      </c>
      <c r="G46" s="0" t="n">
        <v>1</v>
      </c>
      <c r="H46" s="0" t="s">
        <v>97</v>
      </c>
      <c r="I46" s="0" t="s">
        <v>110</v>
      </c>
      <c r="J46" s="0" t="n">
        <v>584816128</v>
      </c>
      <c r="K46" s="0" t="s">
        <v>111</v>
      </c>
      <c r="L46" s="0" t="s">
        <v>108</v>
      </c>
      <c r="M46" s="12" t="n">
        <v>0.706597222222222</v>
      </c>
      <c r="N46" s="13" t="n">
        <v>0.289930555555556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</v>
      </c>
      <c r="X46" s="0" t="n">
        <v>1</v>
      </c>
      <c r="Y46" s="0" t="n">
        <v>32</v>
      </c>
      <c r="AN46" s="0" t="n">
        <v>1</v>
      </c>
      <c r="AO46" s="0" t="n">
        <v>1324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-4</v>
      </c>
      <c r="AW46" s="0" t="n">
        <v>4</v>
      </c>
      <c r="AX46" s="0" t="n">
        <v>137413</v>
      </c>
      <c r="AY46" s="0" t="s">
        <v>100</v>
      </c>
      <c r="AZ46" s="0" t="n">
        <v>206</v>
      </c>
      <c r="BA46" s="0" t="n">
        <v>137619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206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206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6</v>
      </c>
      <c r="C47" s="0" t="n">
        <v>1</v>
      </c>
      <c r="D47" s="0" t="n">
        <v>45</v>
      </c>
      <c r="E47" s="0" t="s">
        <v>109</v>
      </c>
      <c r="F47" s="0" t="n">
        <v>60.123</v>
      </c>
      <c r="G47" s="0" t="n">
        <v>1</v>
      </c>
      <c r="H47" s="0" t="s">
        <v>97</v>
      </c>
      <c r="I47" s="0" t="s">
        <v>110</v>
      </c>
      <c r="J47" s="0" t="n">
        <v>584816128</v>
      </c>
      <c r="K47" s="0" t="s">
        <v>111</v>
      </c>
      <c r="L47" s="0" t="s">
        <v>108</v>
      </c>
      <c r="M47" s="12" t="n">
        <v>0.706597222222222</v>
      </c>
      <c r="N47" s="13" t="n">
        <v>0.289930555555556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14</v>
      </c>
      <c r="X47" s="0" t="n">
        <v>1</v>
      </c>
      <c r="Y47" s="0" t="n">
        <v>33</v>
      </c>
      <c r="AN47" s="0" t="n">
        <v>5</v>
      </c>
      <c r="AO47" s="0" t="n">
        <v>1376</v>
      </c>
      <c r="AP47" s="0" t="n">
        <v>720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-10</v>
      </c>
      <c r="AW47" s="0" t="n">
        <v>10</v>
      </c>
      <c r="AX47" s="0" t="n">
        <v>141355</v>
      </c>
      <c r="AY47" s="0" t="s">
        <v>100</v>
      </c>
      <c r="AZ47" s="0" t="n">
        <v>272</v>
      </c>
      <c r="BA47" s="0" t="n">
        <v>141627</v>
      </c>
      <c r="BC47" s="0" t="str">
        <f aca="false">$AP47&amp;LEFT($AS47,1)</f>
        <v>720T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272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n">
        <f aca="false">IF($BC47=BM$14,$BH47,"")</f>
        <v>272</v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6</v>
      </c>
      <c r="C48" s="0" t="n">
        <v>1</v>
      </c>
      <c r="D48" s="0" t="n">
        <v>45</v>
      </c>
      <c r="E48" s="0" t="s">
        <v>109</v>
      </c>
      <c r="F48" s="0" t="n">
        <v>60.123</v>
      </c>
      <c r="G48" s="0" t="n">
        <v>1</v>
      </c>
      <c r="H48" s="0" t="s">
        <v>97</v>
      </c>
      <c r="I48" s="0" t="s">
        <v>110</v>
      </c>
      <c r="J48" s="0" t="n">
        <v>584816128</v>
      </c>
      <c r="K48" s="0" t="s">
        <v>111</v>
      </c>
      <c r="L48" s="0" t="s">
        <v>108</v>
      </c>
      <c r="M48" s="12" t="n">
        <v>0.706597222222222</v>
      </c>
      <c r="N48" s="13" t="n">
        <v>0.289930555555556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19</v>
      </c>
      <c r="AA48" s="0" t="n">
        <v>1</v>
      </c>
      <c r="AB48" s="0" t="n">
        <v>1</v>
      </c>
      <c r="AN48" s="0" t="n">
        <v>3</v>
      </c>
      <c r="AO48" s="0" t="n">
        <v>1250</v>
      </c>
      <c r="AP48" s="0" t="n">
        <v>360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1</v>
      </c>
      <c r="AW48" s="0" t="n">
        <v>-1</v>
      </c>
      <c r="AX48" s="0" t="n">
        <v>163277</v>
      </c>
      <c r="AY48" s="0" t="s">
        <v>100</v>
      </c>
      <c r="AZ48" s="0" t="n">
        <v>603</v>
      </c>
      <c r="BA48" s="0" t="n">
        <v>163880</v>
      </c>
      <c r="BC48" s="0" t="str">
        <f aca="false">$AP48&amp;LEFT($AS48,1)</f>
        <v>360T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603</v>
      </c>
      <c r="BI48" s="1" t="str">
        <f aca="false">IF($BC48=BI$14,$BH48,"")</f>
        <v/>
      </c>
      <c r="BJ48" s="1" t="n">
        <f aca="false">IF($BC48=BJ$14,$BH48,"")</f>
        <v>603</v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6</v>
      </c>
      <c r="C49" s="0" t="n">
        <v>1</v>
      </c>
      <c r="D49" s="0" t="n">
        <v>45</v>
      </c>
      <c r="E49" s="0" t="s">
        <v>109</v>
      </c>
      <c r="F49" s="0" t="n">
        <v>60.123</v>
      </c>
      <c r="G49" s="0" t="n">
        <v>1</v>
      </c>
      <c r="H49" s="0" t="s">
        <v>97</v>
      </c>
      <c r="I49" s="0" t="s">
        <v>110</v>
      </c>
      <c r="J49" s="0" t="n">
        <v>584816128</v>
      </c>
      <c r="K49" s="0" t="s">
        <v>111</v>
      </c>
      <c r="L49" s="0" t="s">
        <v>108</v>
      </c>
      <c r="M49" s="12" t="n">
        <v>0.706597222222222</v>
      </c>
      <c r="N49" s="13" t="n">
        <v>0.289930555555556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28</v>
      </c>
      <c r="AA49" s="0" t="n">
        <v>1</v>
      </c>
      <c r="AB49" s="0" t="n">
        <v>2</v>
      </c>
      <c r="AN49" s="0" t="n">
        <v>6</v>
      </c>
      <c r="AO49" s="0" t="n">
        <v>1182</v>
      </c>
      <c r="AP49" s="0" t="n">
        <v>840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4</v>
      </c>
      <c r="AW49" s="0" t="n">
        <v>-4</v>
      </c>
      <c r="AX49" s="0" t="n">
        <v>167136</v>
      </c>
      <c r="AY49" s="0" t="s">
        <v>100</v>
      </c>
      <c r="AZ49" s="0" t="n">
        <v>264</v>
      </c>
      <c r="BA49" s="0" t="n">
        <v>167400</v>
      </c>
      <c r="BC49" s="0" t="str">
        <f aca="false">$AP49&amp;LEFT($AS49,1)</f>
        <v>840T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264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n">
        <f aca="false">IF($BC49=BN$14,$BH49,"")</f>
        <v>264</v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6</v>
      </c>
      <c r="C50" s="0" t="n">
        <v>1</v>
      </c>
      <c r="D50" s="0" t="n">
        <v>45</v>
      </c>
      <c r="E50" s="0" t="s">
        <v>109</v>
      </c>
      <c r="F50" s="0" t="n">
        <v>60.123</v>
      </c>
      <c r="G50" s="0" t="n">
        <v>1</v>
      </c>
      <c r="H50" s="0" t="s">
        <v>97</v>
      </c>
      <c r="I50" s="0" t="s">
        <v>110</v>
      </c>
      <c r="J50" s="0" t="n">
        <v>584816128</v>
      </c>
      <c r="K50" s="0" t="s">
        <v>111</v>
      </c>
      <c r="L50" s="0" t="s">
        <v>108</v>
      </c>
      <c r="M50" s="12" t="n">
        <v>0.706597222222222</v>
      </c>
      <c r="N50" s="13" t="n">
        <v>0.289930555555556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30</v>
      </c>
      <c r="AA50" s="0" t="n">
        <v>1</v>
      </c>
      <c r="AB50" s="0" t="n">
        <v>3</v>
      </c>
      <c r="AN50" s="0" t="n">
        <v>3</v>
      </c>
      <c r="AO50" s="0" t="n">
        <v>1230</v>
      </c>
      <c r="AP50" s="0" t="n">
        <v>360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-9</v>
      </c>
      <c r="AW50" s="0" t="n">
        <v>9</v>
      </c>
      <c r="AX50" s="0" t="n">
        <v>170579</v>
      </c>
      <c r="AY50" s="0" t="s">
        <v>100</v>
      </c>
      <c r="AZ50" s="0" t="n">
        <v>229</v>
      </c>
      <c r="BA50" s="0" t="n">
        <v>170808</v>
      </c>
      <c r="BC50" s="0" t="str">
        <f aca="false">$AP50&amp;LEFT($AS50,1)</f>
        <v>360T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229</v>
      </c>
      <c r="BI50" s="1" t="str">
        <f aca="false">IF($BC50=BI$14,$BH50,"")</f>
        <v/>
      </c>
      <c r="BJ50" s="1" t="n">
        <f aca="false">IF($BC50=BJ$14,$BH50,"")</f>
        <v>229</v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6</v>
      </c>
      <c r="C51" s="0" t="n">
        <v>1</v>
      </c>
      <c r="D51" s="0" t="n">
        <v>45</v>
      </c>
      <c r="E51" s="0" t="s">
        <v>109</v>
      </c>
      <c r="F51" s="0" t="n">
        <v>60.123</v>
      </c>
      <c r="G51" s="0" t="n">
        <v>1</v>
      </c>
      <c r="H51" s="0" t="s">
        <v>97</v>
      </c>
      <c r="I51" s="0" t="s">
        <v>110</v>
      </c>
      <c r="J51" s="0" t="n">
        <v>584816128</v>
      </c>
      <c r="K51" s="0" t="s">
        <v>111</v>
      </c>
      <c r="L51" s="0" t="s">
        <v>108</v>
      </c>
      <c r="M51" s="12" t="n">
        <v>0.706597222222222</v>
      </c>
      <c r="N51" s="13" t="n">
        <v>0.289930555555556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15</v>
      </c>
      <c r="AA51" s="0" t="n">
        <v>1</v>
      </c>
      <c r="AB51" s="0" t="n">
        <v>4</v>
      </c>
      <c r="AN51" s="0" t="n">
        <v>5</v>
      </c>
      <c r="AO51" s="0" t="n">
        <v>1414</v>
      </c>
      <c r="AP51" s="0" t="n">
        <v>720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-10</v>
      </c>
      <c r="AW51" s="0" t="n">
        <v>10</v>
      </c>
      <c r="AX51" s="0" t="n">
        <v>174554</v>
      </c>
      <c r="AY51" s="0" t="s">
        <v>100</v>
      </c>
      <c r="AZ51" s="0" t="n">
        <v>196</v>
      </c>
      <c r="BA51" s="0" t="n">
        <v>174750</v>
      </c>
      <c r="BC51" s="0" t="str">
        <f aca="false">$AP51&amp;LEFT($AS51,1)</f>
        <v>720T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196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n">
        <f aca="false">IF($BC51=BM$14,$BH51,"")</f>
        <v>196</v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6</v>
      </c>
      <c r="C52" s="0" t="n">
        <v>1</v>
      </c>
      <c r="D52" s="0" t="n">
        <v>45</v>
      </c>
      <c r="E52" s="0" t="s">
        <v>109</v>
      </c>
      <c r="F52" s="0" t="n">
        <v>60.123</v>
      </c>
      <c r="G52" s="0" t="n">
        <v>1</v>
      </c>
      <c r="H52" s="0" t="s">
        <v>97</v>
      </c>
      <c r="I52" s="0" t="s">
        <v>110</v>
      </c>
      <c r="J52" s="0" t="n">
        <v>584816128</v>
      </c>
      <c r="K52" s="0" t="s">
        <v>111</v>
      </c>
      <c r="L52" s="0" t="s">
        <v>108</v>
      </c>
      <c r="M52" s="12" t="n">
        <v>0.706597222222222</v>
      </c>
      <c r="N52" s="13" t="n">
        <v>0.289930555555556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23</v>
      </c>
      <c r="AA52" s="0" t="n">
        <v>1</v>
      </c>
      <c r="AB52" s="0" t="n">
        <v>5</v>
      </c>
      <c r="AN52" s="0" t="n">
        <v>6</v>
      </c>
      <c r="AO52" s="0" t="n">
        <v>1054</v>
      </c>
      <c r="AP52" s="0" t="n">
        <v>840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-2</v>
      </c>
      <c r="AW52" s="0" t="n">
        <v>2</v>
      </c>
      <c r="AX52" s="0" t="n">
        <v>178280</v>
      </c>
      <c r="AY52" s="0" t="s">
        <v>100</v>
      </c>
      <c r="AZ52" s="0" t="n">
        <v>201</v>
      </c>
      <c r="BA52" s="0" t="n">
        <v>178481</v>
      </c>
      <c r="BC52" s="0" t="str">
        <f aca="false">$AP52&amp;LEFT($AS52,1)</f>
        <v>840T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201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n">
        <f aca="false">IF($BC52=BN$14,$BH52,"")</f>
        <v>201</v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6</v>
      </c>
      <c r="C53" s="0" t="n">
        <v>1</v>
      </c>
      <c r="D53" s="0" t="n">
        <v>45</v>
      </c>
      <c r="E53" s="0" t="s">
        <v>109</v>
      </c>
      <c r="F53" s="0" t="n">
        <v>60.123</v>
      </c>
      <c r="G53" s="0" t="n">
        <v>1</v>
      </c>
      <c r="H53" s="0" t="s">
        <v>97</v>
      </c>
      <c r="I53" s="0" t="s">
        <v>110</v>
      </c>
      <c r="J53" s="0" t="n">
        <v>584816128</v>
      </c>
      <c r="K53" s="0" t="s">
        <v>111</v>
      </c>
      <c r="L53" s="0" t="s">
        <v>108</v>
      </c>
      <c r="M53" s="12" t="n">
        <v>0.706597222222222</v>
      </c>
      <c r="N53" s="13" t="n">
        <v>0.289930555555556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33</v>
      </c>
      <c r="AA53" s="0" t="n">
        <v>1</v>
      </c>
      <c r="AB53" s="0" t="n">
        <v>6</v>
      </c>
      <c r="AN53" s="0" t="n">
        <v>2</v>
      </c>
      <c r="AO53" s="0" t="n">
        <v>1024</v>
      </c>
      <c r="AP53" s="0" t="n">
        <v>240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-8</v>
      </c>
      <c r="AW53" s="0" t="n">
        <v>8</v>
      </c>
      <c r="AX53" s="0" t="n">
        <v>181390</v>
      </c>
      <c r="AY53" s="0" t="s">
        <v>100</v>
      </c>
      <c r="AZ53" s="0" t="n">
        <v>343</v>
      </c>
      <c r="BA53" s="0" t="n">
        <v>181733</v>
      </c>
      <c r="BC53" s="0" t="str">
        <f aca="false">$AP53&amp;LEFT($AS53,1)</f>
        <v>240T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343</v>
      </c>
      <c r="BI53" s="1" t="n">
        <f aca="false">IF($BC53=BI$14,$BH53,"")</f>
        <v>343</v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6</v>
      </c>
      <c r="C54" s="0" t="n">
        <v>1</v>
      </c>
      <c r="D54" s="0" t="n">
        <v>45</v>
      </c>
      <c r="E54" s="0" t="s">
        <v>109</v>
      </c>
      <c r="F54" s="0" t="n">
        <v>60.123</v>
      </c>
      <c r="G54" s="0" t="n">
        <v>1</v>
      </c>
      <c r="H54" s="0" t="s">
        <v>97</v>
      </c>
      <c r="I54" s="0" t="s">
        <v>110</v>
      </c>
      <c r="J54" s="0" t="n">
        <v>584816128</v>
      </c>
      <c r="K54" s="0" t="s">
        <v>111</v>
      </c>
      <c r="L54" s="0" t="s">
        <v>108</v>
      </c>
      <c r="M54" s="12" t="n">
        <v>0.706597222222222</v>
      </c>
      <c r="N54" s="13" t="n">
        <v>0.289930555555556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</v>
      </c>
      <c r="AA54" s="0" t="n">
        <v>1</v>
      </c>
      <c r="AB54" s="0" t="n">
        <v>7</v>
      </c>
      <c r="AF54" s="0" t="n">
        <v>1</v>
      </c>
      <c r="AH54" s="0" t="n">
        <v>0</v>
      </c>
      <c r="AI54" s="0" t="n">
        <v>0</v>
      </c>
      <c r="AJ54" s="0" t="n">
        <v>185249</v>
      </c>
      <c r="AL54" s="0" t="n">
        <v>0</v>
      </c>
      <c r="AM54" s="0" t="n">
        <v>0</v>
      </c>
      <c r="AN54" s="0" t="n">
        <v>8</v>
      </c>
      <c r="AO54" s="0" t="n">
        <v>1427</v>
      </c>
      <c r="AP54" s="0" t="n">
        <v>600</v>
      </c>
      <c r="AQ54" s="0" t="s">
        <v>87</v>
      </c>
      <c r="AR54" s="0" t="s">
        <v>37</v>
      </c>
      <c r="AS54" s="0" t="s">
        <v>88</v>
      </c>
      <c r="BC54" s="0" t="str">
        <f aca="false">$AP54&amp;LEFT($AS54,1)</f>
        <v>600C</v>
      </c>
      <c r="BD54" s="0" t="str">
        <f aca="false">AS54</f>
        <v>Catch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6</v>
      </c>
      <c r="C55" s="0" t="n">
        <v>1</v>
      </c>
      <c r="D55" s="0" t="n">
        <v>45</v>
      </c>
      <c r="E55" s="0" t="s">
        <v>109</v>
      </c>
      <c r="F55" s="0" t="n">
        <v>60.123</v>
      </c>
      <c r="G55" s="0" t="n">
        <v>1</v>
      </c>
      <c r="H55" s="0" t="s">
        <v>97</v>
      </c>
      <c r="I55" s="0" t="s">
        <v>110</v>
      </c>
      <c r="J55" s="0" t="n">
        <v>584816128</v>
      </c>
      <c r="K55" s="0" t="s">
        <v>111</v>
      </c>
      <c r="L55" s="0" t="s">
        <v>108</v>
      </c>
      <c r="M55" s="12" t="n">
        <v>0.706597222222222</v>
      </c>
      <c r="N55" s="13" t="n">
        <v>0.289930555555556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18</v>
      </c>
      <c r="AA55" s="0" t="n">
        <v>1</v>
      </c>
      <c r="AB55" s="0" t="n">
        <v>8</v>
      </c>
      <c r="AN55" s="0" t="n">
        <v>3</v>
      </c>
      <c r="AO55" s="0" t="n">
        <v>1206</v>
      </c>
      <c r="AP55" s="0" t="n">
        <v>360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-4</v>
      </c>
      <c r="AW55" s="0" t="n">
        <v>4</v>
      </c>
      <c r="AX55" s="0" t="n">
        <v>188659</v>
      </c>
      <c r="AY55" s="0" t="s">
        <v>100</v>
      </c>
      <c r="AZ55" s="0" t="n">
        <v>218</v>
      </c>
      <c r="BA55" s="0" t="n">
        <v>188877</v>
      </c>
      <c r="BC55" s="0" t="str">
        <f aca="false">$AP55&amp;LEFT($AS55,1)</f>
        <v>360T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218</v>
      </c>
      <c r="BI55" s="1" t="str">
        <f aca="false">IF($BC55=BI$14,$BH55,"")</f>
        <v/>
      </c>
      <c r="BJ55" s="1" t="n">
        <f aca="false">IF($BC55=BJ$14,$BH55,"")</f>
        <v>218</v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6</v>
      </c>
      <c r="C56" s="0" t="n">
        <v>1</v>
      </c>
      <c r="D56" s="0" t="n">
        <v>45</v>
      </c>
      <c r="E56" s="0" t="s">
        <v>109</v>
      </c>
      <c r="F56" s="0" t="n">
        <v>60.123</v>
      </c>
      <c r="G56" s="0" t="n">
        <v>1</v>
      </c>
      <c r="H56" s="0" t="s">
        <v>97</v>
      </c>
      <c r="I56" s="0" t="s">
        <v>110</v>
      </c>
      <c r="J56" s="0" t="n">
        <v>584816128</v>
      </c>
      <c r="K56" s="0" t="s">
        <v>111</v>
      </c>
      <c r="L56" s="0" t="s">
        <v>108</v>
      </c>
      <c r="M56" s="12" t="n">
        <v>0.706597222222222</v>
      </c>
      <c r="N56" s="13" t="n">
        <v>0.289930555555556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32</v>
      </c>
      <c r="AA56" s="0" t="n">
        <v>1</v>
      </c>
      <c r="AB56" s="0" t="n">
        <v>9</v>
      </c>
      <c r="AN56" s="0" t="n">
        <v>4</v>
      </c>
      <c r="AO56" s="0" t="n">
        <v>1064</v>
      </c>
      <c r="AP56" s="0" t="n">
        <v>480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4</v>
      </c>
      <c r="AW56" s="0" t="n">
        <v>-4</v>
      </c>
      <c r="AX56" s="0" t="n">
        <v>192035</v>
      </c>
      <c r="AY56" s="0" t="s">
        <v>100</v>
      </c>
      <c r="AZ56" s="0" t="n">
        <v>209</v>
      </c>
      <c r="BA56" s="0" t="n">
        <v>192244</v>
      </c>
      <c r="BC56" s="0" t="str">
        <f aca="false">$AP56&amp;LEFT($AS56,1)</f>
        <v>480T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209</v>
      </c>
      <c r="BI56" s="1" t="str">
        <f aca="false">IF($BC56=BI$14,$BH56,"")</f>
        <v/>
      </c>
      <c r="BJ56" s="1" t="str">
        <f aca="false">IF($BC56=BJ$14,$BH56,"")</f>
        <v/>
      </c>
      <c r="BK56" s="1" t="n">
        <f aca="false">IF($BC56=BK$14,$BH56,"")</f>
        <v>209</v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6</v>
      </c>
      <c r="C57" s="0" t="n">
        <v>1</v>
      </c>
      <c r="D57" s="0" t="n">
        <v>45</v>
      </c>
      <c r="E57" s="0" t="s">
        <v>109</v>
      </c>
      <c r="F57" s="0" t="n">
        <v>60.123</v>
      </c>
      <c r="G57" s="0" t="n">
        <v>1</v>
      </c>
      <c r="H57" s="0" t="s">
        <v>97</v>
      </c>
      <c r="I57" s="0" t="s">
        <v>110</v>
      </c>
      <c r="J57" s="0" t="n">
        <v>584816128</v>
      </c>
      <c r="K57" s="0" t="s">
        <v>111</v>
      </c>
      <c r="L57" s="0" t="s">
        <v>108</v>
      </c>
      <c r="M57" s="12" t="n">
        <v>0.706597222222222</v>
      </c>
      <c r="N57" s="13" t="n">
        <v>0.289930555555556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29</v>
      </c>
      <c r="AA57" s="0" t="n">
        <v>1</v>
      </c>
      <c r="AB57" s="0" t="n">
        <v>10</v>
      </c>
      <c r="AN57" s="0" t="n">
        <v>5</v>
      </c>
      <c r="AO57" s="0" t="n">
        <v>1020</v>
      </c>
      <c r="AP57" s="0" t="n">
        <v>720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-9</v>
      </c>
      <c r="AW57" s="0" t="n">
        <v>9</v>
      </c>
      <c r="AX57" s="0" t="n">
        <v>195628</v>
      </c>
      <c r="AY57" s="0" t="s">
        <v>100</v>
      </c>
      <c r="AZ57" s="0" t="n">
        <v>195</v>
      </c>
      <c r="BA57" s="0" t="n">
        <v>195823</v>
      </c>
      <c r="BC57" s="0" t="str">
        <f aca="false">$AP57&amp;LEFT($AS57,1)</f>
        <v>720T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195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n">
        <f aca="false">IF($BC57=BM$14,$BH57,"")</f>
        <v>195</v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6</v>
      </c>
      <c r="C58" s="0" t="n">
        <v>1</v>
      </c>
      <c r="D58" s="0" t="n">
        <v>45</v>
      </c>
      <c r="E58" s="0" t="s">
        <v>109</v>
      </c>
      <c r="F58" s="0" t="n">
        <v>60.123</v>
      </c>
      <c r="G58" s="0" t="n">
        <v>1</v>
      </c>
      <c r="H58" s="0" t="s">
        <v>97</v>
      </c>
      <c r="I58" s="0" t="s">
        <v>110</v>
      </c>
      <c r="J58" s="0" t="n">
        <v>584816128</v>
      </c>
      <c r="K58" s="0" t="s">
        <v>111</v>
      </c>
      <c r="L58" s="0" t="s">
        <v>108</v>
      </c>
      <c r="M58" s="12" t="n">
        <v>0.706597222222222</v>
      </c>
      <c r="N58" s="13" t="n">
        <v>0.289930555555556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7</v>
      </c>
      <c r="AA58" s="0" t="n">
        <v>1</v>
      </c>
      <c r="AB58" s="0" t="n">
        <v>11</v>
      </c>
      <c r="AN58" s="0" t="n">
        <v>1</v>
      </c>
      <c r="AO58" s="0" t="n">
        <v>1005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-7</v>
      </c>
      <c r="AW58" s="0" t="n">
        <v>7</v>
      </c>
      <c r="AX58" s="0" t="n">
        <v>199071</v>
      </c>
      <c r="AY58" s="0" t="s">
        <v>100</v>
      </c>
      <c r="AZ58" s="0" t="n">
        <v>220</v>
      </c>
      <c r="BA58" s="0" t="n">
        <v>199291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220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220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6</v>
      </c>
      <c r="C59" s="0" t="n">
        <v>1</v>
      </c>
      <c r="D59" s="0" t="n">
        <v>45</v>
      </c>
      <c r="E59" s="0" t="s">
        <v>109</v>
      </c>
      <c r="F59" s="0" t="n">
        <v>60.123</v>
      </c>
      <c r="G59" s="0" t="n">
        <v>1</v>
      </c>
      <c r="H59" s="0" t="s">
        <v>97</v>
      </c>
      <c r="I59" s="0" t="s">
        <v>110</v>
      </c>
      <c r="J59" s="0" t="n">
        <v>584816128</v>
      </c>
      <c r="K59" s="0" t="s">
        <v>111</v>
      </c>
      <c r="L59" s="0" t="s">
        <v>108</v>
      </c>
      <c r="M59" s="12" t="n">
        <v>0.706597222222222</v>
      </c>
      <c r="N59" s="13" t="n">
        <v>0.289930555555556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21</v>
      </c>
      <c r="AA59" s="0" t="n">
        <v>1</v>
      </c>
      <c r="AB59" s="0" t="n">
        <v>12</v>
      </c>
      <c r="AN59" s="0" t="n">
        <v>1</v>
      </c>
      <c r="AO59" s="0" t="n">
        <v>1340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-2</v>
      </c>
      <c r="AW59" s="0" t="n">
        <v>2</v>
      </c>
      <c r="AX59" s="0" t="n">
        <v>202846</v>
      </c>
      <c r="AY59" s="0" t="s">
        <v>100</v>
      </c>
      <c r="AZ59" s="0" t="n">
        <v>250</v>
      </c>
      <c r="BA59" s="0" t="n">
        <v>203096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250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250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6</v>
      </c>
      <c r="C60" s="0" t="n">
        <v>1</v>
      </c>
      <c r="D60" s="0" t="n">
        <v>45</v>
      </c>
      <c r="E60" s="0" t="s">
        <v>109</v>
      </c>
      <c r="F60" s="0" t="n">
        <v>60.123</v>
      </c>
      <c r="G60" s="0" t="n">
        <v>1</v>
      </c>
      <c r="H60" s="0" t="s">
        <v>97</v>
      </c>
      <c r="I60" s="0" t="s">
        <v>110</v>
      </c>
      <c r="J60" s="0" t="n">
        <v>584816128</v>
      </c>
      <c r="K60" s="0" t="s">
        <v>111</v>
      </c>
      <c r="L60" s="0" t="s">
        <v>108</v>
      </c>
      <c r="M60" s="12" t="n">
        <v>0.706597222222222</v>
      </c>
      <c r="N60" s="13" t="n">
        <v>0.289930555555556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13</v>
      </c>
      <c r="AA60" s="0" t="n">
        <v>1</v>
      </c>
      <c r="AB60" s="0" t="n">
        <v>13</v>
      </c>
      <c r="AN60" s="0" t="n">
        <v>1</v>
      </c>
      <c r="AO60" s="0" t="n">
        <v>1294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-10</v>
      </c>
      <c r="AW60" s="0" t="n">
        <v>10</v>
      </c>
      <c r="AX60" s="0" t="n">
        <v>206588</v>
      </c>
      <c r="AY60" s="0" t="s">
        <v>100</v>
      </c>
      <c r="AZ60" s="0" t="n">
        <v>209</v>
      </c>
      <c r="BA60" s="0" t="n">
        <v>206797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209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209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6</v>
      </c>
      <c r="C61" s="0" t="n">
        <v>1</v>
      </c>
      <c r="D61" s="0" t="n">
        <v>45</v>
      </c>
      <c r="E61" s="0" t="s">
        <v>109</v>
      </c>
      <c r="F61" s="0" t="n">
        <v>60.123</v>
      </c>
      <c r="G61" s="0" t="n">
        <v>1</v>
      </c>
      <c r="H61" s="0" t="s">
        <v>97</v>
      </c>
      <c r="I61" s="0" t="s">
        <v>110</v>
      </c>
      <c r="J61" s="0" t="n">
        <v>584816128</v>
      </c>
      <c r="K61" s="0" t="s">
        <v>111</v>
      </c>
      <c r="L61" s="0" t="s">
        <v>108</v>
      </c>
      <c r="M61" s="12" t="n">
        <v>0.706597222222222</v>
      </c>
      <c r="N61" s="13" t="n">
        <v>0.289930555555556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24</v>
      </c>
      <c r="AA61" s="0" t="n">
        <v>1</v>
      </c>
      <c r="AB61" s="0" t="n">
        <v>14</v>
      </c>
      <c r="AN61" s="0" t="n">
        <v>1</v>
      </c>
      <c r="AO61" s="0" t="n">
        <v>1412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-1</v>
      </c>
      <c r="AW61" s="0" t="n">
        <v>1</v>
      </c>
      <c r="AX61" s="0" t="n">
        <v>210431</v>
      </c>
      <c r="AY61" s="0" t="s">
        <v>100</v>
      </c>
      <c r="AZ61" s="0" t="n">
        <v>568</v>
      </c>
      <c r="BA61" s="0" t="n">
        <v>210999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568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568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6</v>
      </c>
      <c r="C62" s="0" t="n">
        <v>1</v>
      </c>
      <c r="D62" s="0" t="n">
        <v>45</v>
      </c>
      <c r="E62" s="0" t="s">
        <v>109</v>
      </c>
      <c r="F62" s="0" t="n">
        <v>60.123</v>
      </c>
      <c r="G62" s="0" t="n">
        <v>1</v>
      </c>
      <c r="H62" s="0" t="s">
        <v>97</v>
      </c>
      <c r="I62" s="0" t="s">
        <v>110</v>
      </c>
      <c r="J62" s="0" t="n">
        <v>584816128</v>
      </c>
      <c r="K62" s="0" t="s">
        <v>111</v>
      </c>
      <c r="L62" s="0" t="s">
        <v>108</v>
      </c>
      <c r="M62" s="12" t="n">
        <v>0.706597222222222</v>
      </c>
      <c r="N62" s="13" t="n">
        <v>0.289930555555556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4</v>
      </c>
      <c r="AA62" s="0" t="n">
        <v>1</v>
      </c>
      <c r="AB62" s="0" t="n">
        <v>15</v>
      </c>
      <c r="AN62" s="0" t="n">
        <v>7</v>
      </c>
      <c r="AO62" s="0" t="n">
        <v>1341</v>
      </c>
      <c r="AP62" s="0" t="n">
        <v>960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-1</v>
      </c>
      <c r="AW62" s="0" t="n">
        <v>1</v>
      </c>
      <c r="AX62" s="0" t="n">
        <v>214572</v>
      </c>
      <c r="AY62" s="0" t="s">
        <v>100</v>
      </c>
      <c r="AZ62" s="0" t="n">
        <v>301</v>
      </c>
      <c r="BA62" s="0" t="n">
        <v>214873</v>
      </c>
      <c r="BC62" s="0" t="str">
        <f aca="false">$AP62&amp;LEFT($AS62,1)</f>
        <v>960T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301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n">
        <f aca="false">IF($BC62=BO$14,$BH62,"")</f>
        <v>301</v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6</v>
      </c>
      <c r="C63" s="0" t="n">
        <v>1</v>
      </c>
      <c r="D63" s="0" t="n">
        <v>45</v>
      </c>
      <c r="E63" s="0" t="s">
        <v>109</v>
      </c>
      <c r="F63" s="0" t="n">
        <v>60.123</v>
      </c>
      <c r="G63" s="0" t="n">
        <v>1</v>
      </c>
      <c r="H63" s="0" t="s">
        <v>97</v>
      </c>
      <c r="I63" s="0" t="s">
        <v>110</v>
      </c>
      <c r="J63" s="0" t="n">
        <v>584816128</v>
      </c>
      <c r="K63" s="0" t="s">
        <v>111</v>
      </c>
      <c r="L63" s="0" t="s">
        <v>108</v>
      </c>
      <c r="M63" s="12" t="n">
        <v>0.706597222222222</v>
      </c>
      <c r="N63" s="13" t="n">
        <v>0.289930555555556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22</v>
      </c>
      <c r="AA63" s="0" t="n">
        <v>1</v>
      </c>
      <c r="AB63" s="0" t="n">
        <v>16</v>
      </c>
      <c r="AN63" s="0" t="n">
        <v>1</v>
      </c>
      <c r="AO63" s="0" t="n">
        <v>1383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-4</v>
      </c>
      <c r="AW63" s="0" t="n">
        <v>4</v>
      </c>
      <c r="AX63" s="0" t="n">
        <v>218398</v>
      </c>
      <c r="AY63" s="0" t="s">
        <v>100</v>
      </c>
      <c r="AZ63" s="0" t="n">
        <v>216</v>
      </c>
      <c r="BA63" s="0" t="n">
        <v>218614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216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216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6</v>
      </c>
      <c r="C64" s="0" t="n">
        <v>1</v>
      </c>
      <c r="D64" s="0" t="n">
        <v>45</v>
      </c>
      <c r="E64" s="0" t="s">
        <v>109</v>
      </c>
      <c r="F64" s="0" t="n">
        <v>60.123</v>
      </c>
      <c r="G64" s="0" t="n">
        <v>1</v>
      </c>
      <c r="H64" s="0" t="s">
        <v>97</v>
      </c>
      <c r="I64" s="0" t="s">
        <v>110</v>
      </c>
      <c r="J64" s="0" t="n">
        <v>584816128</v>
      </c>
      <c r="K64" s="0" t="s">
        <v>111</v>
      </c>
      <c r="L64" s="0" t="s">
        <v>108</v>
      </c>
      <c r="M64" s="12" t="n">
        <v>0.706597222222222</v>
      </c>
      <c r="N64" s="13" t="n">
        <v>0.289930555555556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9</v>
      </c>
      <c r="AA64" s="0" t="n">
        <v>1</v>
      </c>
      <c r="AB64" s="0" t="n">
        <v>17</v>
      </c>
      <c r="AN64" s="0" t="n">
        <v>1</v>
      </c>
      <c r="AO64" s="0" t="n">
        <v>1187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-3</v>
      </c>
      <c r="AW64" s="0" t="n">
        <v>3</v>
      </c>
      <c r="AX64" s="0" t="n">
        <v>222024</v>
      </c>
      <c r="AY64" s="0" t="s">
        <v>100</v>
      </c>
      <c r="AZ64" s="0" t="n">
        <v>186</v>
      </c>
      <c r="BA64" s="0" t="n">
        <v>222210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186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186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6</v>
      </c>
      <c r="C65" s="0" t="n">
        <v>1</v>
      </c>
      <c r="D65" s="0" t="n">
        <v>45</v>
      </c>
      <c r="E65" s="0" t="s">
        <v>109</v>
      </c>
      <c r="F65" s="0" t="n">
        <v>60.123</v>
      </c>
      <c r="G65" s="0" t="n">
        <v>1</v>
      </c>
      <c r="H65" s="0" t="s">
        <v>97</v>
      </c>
      <c r="I65" s="0" t="s">
        <v>110</v>
      </c>
      <c r="J65" s="0" t="n">
        <v>584816128</v>
      </c>
      <c r="K65" s="0" t="s">
        <v>111</v>
      </c>
      <c r="L65" s="0" t="s">
        <v>108</v>
      </c>
      <c r="M65" s="12" t="n">
        <v>0.706597222222222</v>
      </c>
      <c r="N65" s="13" t="n">
        <v>0.289930555555556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16</v>
      </c>
      <c r="AA65" s="0" t="n">
        <v>1</v>
      </c>
      <c r="AB65" s="0" t="n">
        <v>18</v>
      </c>
      <c r="AN65" s="0" t="n">
        <v>1</v>
      </c>
      <c r="AO65" s="0" t="n">
        <v>1062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-10</v>
      </c>
      <c r="AW65" s="0" t="n">
        <v>10</v>
      </c>
      <c r="AX65" s="0" t="n">
        <v>225533</v>
      </c>
      <c r="AY65" s="0" t="s">
        <v>100</v>
      </c>
      <c r="AZ65" s="0" t="n">
        <v>217</v>
      </c>
      <c r="BA65" s="0" t="n">
        <v>225750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217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217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6</v>
      </c>
      <c r="C66" s="0" t="n">
        <v>1</v>
      </c>
      <c r="D66" s="0" t="n">
        <v>45</v>
      </c>
      <c r="E66" s="0" t="s">
        <v>109</v>
      </c>
      <c r="F66" s="0" t="n">
        <v>60.123</v>
      </c>
      <c r="G66" s="0" t="n">
        <v>1</v>
      </c>
      <c r="H66" s="0" t="s">
        <v>97</v>
      </c>
      <c r="I66" s="0" t="s">
        <v>110</v>
      </c>
      <c r="J66" s="0" t="n">
        <v>584816128</v>
      </c>
      <c r="K66" s="0" t="s">
        <v>111</v>
      </c>
      <c r="L66" s="0" t="s">
        <v>108</v>
      </c>
      <c r="M66" s="12" t="n">
        <v>0.706597222222222</v>
      </c>
      <c r="N66" s="13" t="n">
        <v>0.289930555555556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3</v>
      </c>
      <c r="AA66" s="0" t="n">
        <v>1</v>
      </c>
      <c r="AB66" s="0" t="n">
        <v>19</v>
      </c>
      <c r="AN66" s="0" t="n">
        <v>1</v>
      </c>
      <c r="AO66" s="0" t="n">
        <v>1094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-2</v>
      </c>
      <c r="AW66" s="0" t="n">
        <v>2</v>
      </c>
      <c r="AX66" s="0" t="n">
        <v>229059</v>
      </c>
      <c r="AY66" s="0" t="s">
        <v>100</v>
      </c>
      <c r="AZ66" s="0" t="n">
        <v>197</v>
      </c>
      <c r="BA66" s="0" t="n">
        <v>229256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197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197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6</v>
      </c>
      <c r="C67" s="0" t="n">
        <v>1</v>
      </c>
      <c r="D67" s="0" t="n">
        <v>45</v>
      </c>
      <c r="E67" s="0" t="s">
        <v>109</v>
      </c>
      <c r="F67" s="0" t="n">
        <v>60.123</v>
      </c>
      <c r="G67" s="0" t="n">
        <v>1</v>
      </c>
      <c r="H67" s="0" t="s">
        <v>97</v>
      </c>
      <c r="I67" s="0" t="s">
        <v>110</v>
      </c>
      <c r="J67" s="0" t="n">
        <v>584816128</v>
      </c>
      <c r="K67" s="0" t="s">
        <v>111</v>
      </c>
      <c r="L67" s="0" t="s">
        <v>108</v>
      </c>
      <c r="M67" s="12" t="n">
        <v>0.706597222222222</v>
      </c>
      <c r="N67" s="13" t="n">
        <v>0.289930555555556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11</v>
      </c>
      <c r="AA67" s="0" t="n">
        <v>1</v>
      </c>
      <c r="AB67" s="0" t="n">
        <v>20</v>
      </c>
      <c r="AN67" s="0" t="n">
        <v>5</v>
      </c>
      <c r="AO67" s="0" t="n">
        <v>1222</v>
      </c>
      <c r="AP67" s="0" t="n">
        <v>720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4</v>
      </c>
      <c r="AW67" s="0" t="n">
        <v>-4</v>
      </c>
      <c r="AX67" s="0" t="n">
        <v>232835</v>
      </c>
      <c r="AY67" s="0" t="s">
        <v>100</v>
      </c>
      <c r="AZ67" s="0" t="n">
        <v>207</v>
      </c>
      <c r="BA67" s="0" t="n">
        <v>233042</v>
      </c>
      <c r="BC67" s="0" t="str">
        <f aca="false">$AP67&amp;LEFT($AS67,1)</f>
        <v>720T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207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n">
        <f aca="false">IF($BC67=BM$14,$BH67,"")</f>
        <v>207</v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6</v>
      </c>
      <c r="C68" s="0" t="n">
        <v>1</v>
      </c>
      <c r="D68" s="0" t="n">
        <v>45</v>
      </c>
      <c r="E68" s="0" t="s">
        <v>109</v>
      </c>
      <c r="F68" s="0" t="n">
        <v>60.123</v>
      </c>
      <c r="G68" s="0" t="n">
        <v>1</v>
      </c>
      <c r="H68" s="0" t="s">
        <v>97</v>
      </c>
      <c r="I68" s="0" t="s">
        <v>110</v>
      </c>
      <c r="J68" s="0" t="n">
        <v>584816128</v>
      </c>
      <c r="K68" s="0" t="s">
        <v>111</v>
      </c>
      <c r="L68" s="0" t="s">
        <v>108</v>
      </c>
      <c r="M68" s="12" t="n">
        <v>0.706597222222222</v>
      </c>
      <c r="N68" s="13" t="n">
        <v>0.289930555555556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12</v>
      </c>
      <c r="AA68" s="0" t="n">
        <v>1</v>
      </c>
      <c r="AB68" s="0" t="n">
        <v>21</v>
      </c>
      <c r="AF68" s="0" t="n">
        <v>1</v>
      </c>
      <c r="AH68" s="0" t="n">
        <v>-7</v>
      </c>
      <c r="AI68" s="0" t="n">
        <v>7</v>
      </c>
      <c r="AJ68" s="0" t="n">
        <v>236677</v>
      </c>
      <c r="AL68" s="0" t="n">
        <v>0</v>
      </c>
      <c r="AM68" s="0" t="n">
        <v>0</v>
      </c>
      <c r="AN68" s="0" t="n">
        <v>8</v>
      </c>
      <c r="AO68" s="0" t="n">
        <v>1391</v>
      </c>
      <c r="AP68" s="0" t="n">
        <v>600</v>
      </c>
      <c r="AQ68" s="0" t="s">
        <v>87</v>
      </c>
      <c r="AR68" s="0" t="s">
        <v>37</v>
      </c>
      <c r="AS68" s="0" t="s">
        <v>88</v>
      </c>
      <c r="BC68" s="0" t="str">
        <f aca="false">$AP68&amp;LEFT($AS68,1)</f>
        <v>600C</v>
      </c>
      <c r="BD68" s="0" t="str">
        <f aca="false">AS68</f>
        <v>Catch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str">
        <f aca="false">IF($BD68="Catch","", IF($AZ68&lt;$BC$11,"",$AZ68))</f>
        <v/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6</v>
      </c>
      <c r="C69" s="0" t="n">
        <v>1</v>
      </c>
      <c r="D69" s="0" t="n">
        <v>45</v>
      </c>
      <c r="E69" s="0" t="s">
        <v>109</v>
      </c>
      <c r="F69" s="0" t="n">
        <v>60.123</v>
      </c>
      <c r="G69" s="0" t="n">
        <v>1</v>
      </c>
      <c r="H69" s="0" t="s">
        <v>97</v>
      </c>
      <c r="I69" s="0" t="s">
        <v>110</v>
      </c>
      <c r="J69" s="0" t="n">
        <v>584816128</v>
      </c>
      <c r="K69" s="0" t="s">
        <v>111</v>
      </c>
      <c r="L69" s="0" t="s">
        <v>108</v>
      </c>
      <c r="M69" s="12" t="n">
        <v>0.706597222222222</v>
      </c>
      <c r="N69" s="13" t="n">
        <v>0.289930555555556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17</v>
      </c>
      <c r="AA69" s="0" t="n">
        <v>1</v>
      </c>
      <c r="AB69" s="0" t="n">
        <v>22</v>
      </c>
      <c r="AN69" s="0" t="n">
        <v>1</v>
      </c>
      <c r="AO69" s="0" t="n">
        <v>1361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2</v>
      </c>
      <c r="AW69" s="0" t="n">
        <v>-2</v>
      </c>
      <c r="AX69" s="0" t="n">
        <v>240469</v>
      </c>
      <c r="AY69" s="0" t="s">
        <v>100</v>
      </c>
      <c r="AZ69" s="0" t="n">
        <v>197</v>
      </c>
      <c r="BA69" s="0" t="n">
        <v>240666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197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197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6</v>
      </c>
      <c r="C70" s="0" t="n">
        <v>1</v>
      </c>
      <c r="D70" s="0" t="n">
        <v>45</v>
      </c>
      <c r="E70" s="0" t="s">
        <v>109</v>
      </c>
      <c r="F70" s="0" t="n">
        <v>60.123</v>
      </c>
      <c r="G70" s="0" t="n">
        <v>1</v>
      </c>
      <c r="H70" s="0" t="s">
        <v>97</v>
      </c>
      <c r="I70" s="0" t="s">
        <v>110</v>
      </c>
      <c r="J70" s="0" t="n">
        <v>584816128</v>
      </c>
      <c r="K70" s="0" t="s">
        <v>111</v>
      </c>
      <c r="L70" s="0" t="s">
        <v>108</v>
      </c>
      <c r="M70" s="12" t="n">
        <v>0.706597222222222</v>
      </c>
      <c r="N70" s="13" t="n">
        <v>0.289930555555556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26</v>
      </c>
      <c r="AA70" s="0" t="n">
        <v>1</v>
      </c>
      <c r="AB70" s="0" t="n">
        <v>23</v>
      </c>
      <c r="AN70" s="0" t="n">
        <v>2</v>
      </c>
      <c r="AO70" s="0" t="n">
        <v>1436</v>
      </c>
      <c r="AP70" s="0" t="n">
        <v>240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-8</v>
      </c>
      <c r="AW70" s="0" t="n">
        <v>8</v>
      </c>
      <c r="AX70" s="0" t="n">
        <v>243995</v>
      </c>
      <c r="AY70" s="0" t="s">
        <v>100</v>
      </c>
      <c r="AZ70" s="0" t="n">
        <v>365</v>
      </c>
      <c r="BA70" s="0" t="n">
        <v>244360</v>
      </c>
      <c r="BC70" s="0" t="str">
        <f aca="false">$AP70&amp;LEFT($AS70,1)</f>
        <v>240T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365</v>
      </c>
      <c r="BI70" s="1" t="n">
        <f aca="false">IF($BC70=BI$14,$BH70,"")</f>
        <v>365</v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6</v>
      </c>
      <c r="C71" s="0" t="n">
        <v>1</v>
      </c>
      <c r="D71" s="0" t="n">
        <v>45</v>
      </c>
      <c r="E71" s="0" t="s">
        <v>109</v>
      </c>
      <c r="F71" s="0" t="n">
        <v>60.123</v>
      </c>
      <c r="G71" s="0" t="n">
        <v>1</v>
      </c>
      <c r="H71" s="0" t="s">
        <v>97</v>
      </c>
      <c r="I71" s="0" t="s">
        <v>110</v>
      </c>
      <c r="J71" s="0" t="n">
        <v>584816128</v>
      </c>
      <c r="K71" s="0" t="s">
        <v>111</v>
      </c>
      <c r="L71" s="0" t="s">
        <v>108</v>
      </c>
      <c r="M71" s="12" t="n">
        <v>0.706597222222222</v>
      </c>
      <c r="N71" s="13" t="n">
        <v>0.289930555555556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</v>
      </c>
      <c r="AA71" s="0" t="n">
        <v>1</v>
      </c>
      <c r="AB71" s="0" t="n">
        <v>24</v>
      </c>
      <c r="AN71" s="0" t="n">
        <v>1</v>
      </c>
      <c r="AO71" s="0" t="n">
        <v>1329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2</v>
      </c>
      <c r="AW71" s="0" t="n">
        <v>-2</v>
      </c>
      <c r="AX71" s="0" t="n">
        <v>247754</v>
      </c>
      <c r="AY71" s="0" t="s">
        <v>100</v>
      </c>
      <c r="AZ71" s="0" t="n">
        <v>206</v>
      </c>
      <c r="BA71" s="0" t="n">
        <v>247960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206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206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6</v>
      </c>
      <c r="C72" s="0" t="n">
        <v>1</v>
      </c>
      <c r="D72" s="0" t="n">
        <v>45</v>
      </c>
      <c r="E72" s="0" t="s">
        <v>109</v>
      </c>
      <c r="F72" s="0" t="n">
        <v>60.123</v>
      </c>
      <c r="G72" s="0" t="n">
        <v>1</v>
      </c>
      <c r="H72" s="0" t="s">
        <v>97</v>
      </c>
      <c r="I72" s="0" t="s">
        <v>110</v>
      </c>
      <c r="J72" s="0" t="n">
        <v>584816128</v>
      </c>
      <c r="K72" s="0" t="s">
        <v>111</v>
      </c>
      <c r="L72" s="0" t="s">
        <v>108</v>
      </c>
      <c r="M72" s="12" t="n">
        <v>0.706597222222222</v>
      </c>
      <c r="N72" s="13" t="n">
        <v>0.289930555555556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10</v>
      </c>
      <c r="AA72" s="0" t="n">
        <v>1</v>
      </c>
      <c r="AB72" s="0" t="n">
        <v>25</v>
      </c>
      <c r="AN72" s="0" t="n">
        <v>6</v>
      </c>
      <c r="AO72" s="0" t="n">
        <v>1105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-5</v>
      </c>
      <c r="AW72" s="0" t="n">
        <v>5</v>
      </c>
      <c r="AX72" s="0" t="n">
        <v>251546</v>
      </c>
      <c r="AY72" s="0" t="s">
        <v>100</v>
      </c>
      <c r="AZ72" s="0" t="n">
        <v>197</v>
      </c>
      <c r="BA72" s="0" t="n">
        <v>251743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197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n">
        <f aca="false">IF($BC72=BN$14,$BH72,"")</f>
        <v>197</v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6</v>
      </c>
      <c r="C73" s="0" t="n">
        <v>1</v>
      </c>
      <c r="D73" s="0" t="n">
        <v>45</v>
      </c>
      <c r="E73" s="0" t="s">
        <v>109</v>
      </c>
      <c r="F73" s="0" t="n">
        <v>60.123</v>
      </c>
      <c r="G73" s="0" t="n">
        <v>1</v>
      </c>
      <c r="H73" s="0" t="s">
        <v>97</v>
      </c>
      <c r="I73" s="0" t="s">
        <v>110</v>
      </c>
      <c r="J73" s="0" t="n">
        <v>584816128</v>
      </c>
      <c r="K73" s="0" t="s">
        <v>111</v>
      </c>
      <c r="L73" s="0" t="s">
        <v>108</v>
      </c>
      <c r="M73" s="12" t="n">
        <v>0.706597222222222</v>
      </c>
      <c r="N73" s="13" t="n">
        <v>0.289930555555556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25</v>
      </c>
      <c r="AA73" s="0" t="n">
        <v>1</v>
      </c>
      <c r="AB73" s="0" t="n">
        <v>26</v>
      </c>
      <c r="AN73" s="0" t="n">
        <v>1</v>
      </c>
      <c r="AO73" s="0" t="n">
        <v>1392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1</v>
      </c>
      <c r="AW73" s="0" t="n">
        <v>-1</v>
      </c>
      <c r="AX73" s="0" t="n">
        <v>255372</v>
      </c>
      <c r="AY73" s="0" t="s">
        <v>100</v>
      </c>
      <c r="AZ73" s="0" t="n">
        <v>200</v>
      </c>
      <c r="BA73" s="0" t="n">
        <v>255572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200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200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6</v>
      </c>
      <c r="C74" s="0" t="n">
        <v>1</v>
      </c>
      <c r="D74" s="0" t="n">
        <v>45</v>
      </c>
      <c r="E74" s="0" t="s">
        <v>109</v>
      </c>
      <c r="F74" s="0" t="n">
        <v>60.123</v>
      </c>
      <c r="G74" s="0" t="n">
        <v>1</v>
      </c>
      <c r="H74" s="0" t="s">
        <v>97</v>
      </c>
      <c r="I74" s="0" t="s">
        <v>110</v>
      </c>
      <c r="J74" s="0" t="n">
        <v>584816128</v>
      </c>
      <c r="K74" s="0" t="s">
        <v>111</v>
      </c>
      <c r="L74" s="0" t="s">
        <v>108</v>
      </c>
      <c r="M74" s="12" t="n">
        <v>0.706597222222222</v>
      </c>
      <c r="N74" s="13" t="n">
        <v>0.289930555555556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31</v>
      </c>
      <c r="AA74" s="0" t="n">
        <v>1</v>
      </c>
      <c r="AB74" s="0" t="n">
        <v>27</v>
      </c>
      <c r="AN74" s="0" t="n">
        <v>7</v>
      </c>
      <c r="AO74" s="0" t="n">
        <v>1083</v>
      </c>
      <c r="AP74" s="0" t="n">
        <v>960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-8</v>
      </c>
      <c r="AW74" s="0" t="n">
        <v>8</v>
      </c>
      <c r="AX74" s="0" t="n">
        <v>259264</v>
      </c>
      <c r="AY74" s="0" t="s">
        <v>100</v>
      </c>
      <c r="AZ74" s="0" t="n">
        <v>201</v>
      </c>
      <c r="BA74" s="0" t="n">
        <v>259465</v>
      </c>
      <c r="BC74" s="0" t="str">
        <f aca="false">$AP74&amp;LEFT($AS74,1)</f>
        <v>960T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201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n">
        <f aca="false">IF($BC74=BO$14,$BH74,"")</f>
        <v>201</v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6</v>
      </c>
      <c r="C75" s="0" t="n">
        <v>1</v>
      </c>
      <c r="D75" s="0" t="n">
        <v>45</v>
      </c>
      <c r="E75" s="0" t="s">
        <v>109</v>
      </c>
      <c r="F75" s="0" t="n">
        <v>60.123</v>
      </c>
      <c r="G75" s="0" t="n">
        <v>1</v>
      </c>
      <c r="H75" s="0" t="s">
        <v>97</v>
      </c>
      <c r="I75" s="0" t="s">
        <v>110</v>
      </c>
      <c r="J75" s="0" t="n">
        <v>584816128</v>
      </c>
      <c r="K75" s="0" t="s">
        <v>111</v>
      </c>
      <c r="L75" s="0" t="s">
        <v>108</v>
      </c>
      <c r="M75" s="12" t="n">
        <v>0.706597222222222</v>
      </c>
      <c r="N75" s="13" t="n">
        <v>0.289930555555556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8</v>
      </c>
      <c r="AA75" s="0" t="n">
        <v>1</v>
      </c>
      <c r="AB75" s="0" t="n">
        <v>28</v>
      </c>
      <c r="AF75" s="0" t="n">
        <v>1</v>
      </c>
      <c r="AH75" s="0" t="n">
        <v>-5</v>
      </c>
      <c r="AI75" s="0" t="n">
        <v>5</v>
      </c>
      <c r="AJ75" s="0" t="n">
        <v>262923</v>
      </c>
      <c r="AL75" s="0" t="n">
        <v>0</v>
      </c>
      <c r="AM75" s="0" t="n">
        <v>0</v>
      </c>
      <c r="AN75" s="0" t="n">
        <v>8</v>
      </c>
      <c r="AO75" s="0" t="n">
        <v>1222</v>
      </c>
      <c r="AP75" s="0" t="n">
        <v>600</v>
      </c>
      <c r="AQ75" s="0" t="s">
        <v>87</v>
      </c>
      <c r="AR75" s="0" t="s">
        <v>37</v>
      </c>
      <c r="AS75" s="0" t="s">
        <v>88</v>
      </c>
      <c r="BC75" s="0" t="str">
        <f aca="false">$AP75&amp;LEFT($AS75,1)</f>
        <v>600C</v>
      </c>
      <c r="BD75" s="0" t="str">
        <f aca="false">AS75</f>
        <v>Catch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str">
        <f aca="false">IF($BD75="Catch","", IF($AZ75&lt;$BC$11,"",$AZ75))</f>
        <v/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6</v>
      </c>
      <c r="C76" s="0" t="n">
        <v>1</v>
      </c>
      <c r="D76" s="0" t="n">
        <v>45</v>
      </c>
      <c r="E76" s="0" t="s">
        <v>109</v>
      </c>
      <c r="F76" s="0" t="n">
        <v>60.123</v>
      </c>
      <c r="G76" s="0" t="n">
        <v>1</v>
      </c>
      <c r="H76" s="0" t="s">
        <v>97</v>
      </c>
      <c r="I76" s="0" t="s">
        <v>110</v>
      </c>
      <c r="J76" s="0" t="n">
        <v>584816128</v>
      </c>
      <c r="K76" s="0" t="s">
        <v>111</v>
      </c>
      <c r="L76" s="0" t="s">
        <v>108</v>
      </c>
      <c r="M76" s="12" t="n">
        <v>0.706597222222222</v>
      </c>
      <c r="N76" s="13" t="n">
        <v>0.289930555555556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20</v>
      </c>
      <c r="AA76" s="0" t="n">
        <v>1</v>
      </c>
      <c r="AB76" s="0" t="n">
        <v>29</v>
      </c>
      <c r="AN76" s="0" t="n">
        <v>1</v>
      </c>
      <c r="AO76" s="0" t="n">
        <v>1096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5</v>
      </c>
      <c r="AW76" s="0" t="n">
        <v>-5</v>
      </c>
      <c r="AX76" s="0" t="n">
        <v>266449</v>
      </c>
      <c r="AY76" s="0" t="s">
        <v>100</v>
      </c>
      <c r="AZ76" s="0" t="n">
        <v>204</v>
      </c>
      <c r="BA76" s="0" t="n">
        <v>266653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204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204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6</v>
      </c>
      <c r="C77" s="0" t="n">
        <v>1</v>
      </c>
      <c r="D77" s="0" t="n">
        <v>45</v>
      </c>
      <c r="E77" s="0" t="s">
        <v>109</v>
      </c>
      <c r="F77" s="0" t="n">
        <v>60.123</v>
      </c>
      <c r="G77" s="0" t="n">
        <v>1</v>
      </c>
      <c r="H77" s="0" t="s">
        <v>97</v>
      </c>
      <c r="I77" s="0" t="s">
        <v>110</v>
      </c>
      <c r="J77" s="0" t="n">
        <v>584816128</v>
      </c>
      <c r="K77" s="0" t="s">
        <v>111</v>
      </c>
      <c r="L77" s="0" t="s">
        <v>108</v>
      </c>
      <c r="M77" s="12" t="n">
        <v>0.706597222222222</v>
      </c>
      <c r="N77" s="13" t="n">
        <v>0.289930555555556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6</v>
      </c>
      <c r="AA77" s="0" t="n">
        <v>1</v>
      </c>
      <c r="AB77" s="0" t="n">
        <v>30</v>
      </c>
      <c r="AN77" s="0" t="n">
        <v>2</v>
      </c>
      <c r="AO77" s="0" t="n">
        <v>1035</v>
      </c>
      <c r="AP77" s="0" t="n">
        <v>240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-7</v>
      </c>
      <c r="AW77" s="0" t="n">
        <v>7</v>
      </c>
      <c r="AX77" s="0" t="n">
        <v>269576</v>
      </c>
      <c r="AY77" s="0" t="s">
        <v>100</v>
      </c>
      <c r="AZ77" s="0" t="n">
        <v>329</v>
      </c>
      <c r="BA77" s="0" t="n">
        <v>269905</v>
      </c>
      <c r="BC77" s="0" t="str">
        <f aca="false">$AP77&amp;LEFT($AS77,1)</f>
        <v>240T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329</v>
      </c>
      <c r="BI77" s="1" t="n">
        <f aca="false">IF($BC77=BI$14,$BH77,"")</f>
        <v>329</v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6</v>
      </c>
      <c r="C78" s="0" t="n">
        <v>1</v>
      </c>
      <c r="D78" s="0" t="n">
        <v>45</v>
      </c>
      <c r="E78" s="0" t="s">
        <v>109</v>
      </c>
      <c r="F78" s="0" t="n">
        <v>60.123</v>
      </c>
      <c r="G78" s="0" t="n">
        <v>1</v>
      </c>
      <c r="H78" s="0" t="s">
        <v>97</v>
      </c>
      <c r="I78" s="0" t="s">
        <v>110</v>
      </c>
      <c r="J78" s="0" t="n">
        <v>584816128</v>
      </c>
      <c r="K78" s="0" t="s">
        <v>111</v>
      </c>
      <c r="L78" s="0" t="s">
        <v>108</v>
      </c>
      <c r="M78" s="12" t="n">
        <v>0.706597222222222</v>
      </c>
      <c r="N78" s="13" t="n">
        <v>0.289930555555556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5</v>
      </c>
      <c r="AA78" s="0" t="n">
        <v>1</v>
      </c>
      <c r="AB78" s="0" t="n">
        <v>31</v>
      </c>
      <c r="AN78" s="0" t="n">
        <v>4</v>
      </c>
      <c r="AO78" s="0" t="n">
        <v>1056</v>
      </c>
      <c r="AP78" s="0" t="n">
        <v>480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-8</v>
      </c>
      <c r="AW78" s="0" t="n">
        <v>8</v>
      </c>
      <c r="AX78" s="0" t="n">
        <v>272953</v>
      </c>
      <c r="AY78" s="0" t="s">
        <v>100</v>
      </c>
      <c r="AZ78" s="0" t="n">
        <v>231</v>
      </c>
      <c r="BA78" s="0" t="n">
        <v>273184</v>
      </c>
      <c r="BC78" s="0" t="str">
        <f aca="false">$AP78&amp;LEFT($AS78,1)</f>
        <v>480T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231</v>
      </c>
      <c r="BI78" s="1" t="str">
        <f aca="false">IF($BC78=BI$14,$BH78,"")</f>
        <v/>
      </c>
      <c r="BJ78" s="1" t="str">
        <f aca="false">IF($BC78=BJ$14,$BH78,"")</f>
        <v/>
      </c>
      <c r="BK78" s="1" t="n">
        <f aca="false">IF($BC78=BK$14,$BH78,"")</f>
        <v>231</v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6</v>
      </c>
      <c r="C79" s="0" t="n">
        <v>1</v>
      </c>
      <c r="D79" s="0" t="n">
        <v>45</v>
      </c>
      <c r="E79" s="0" t="s">
        <v>109</v>
      </c>
      <c r="F79" s="0" t="n">
        <v>60.123</v>
      </c>
      <c r="G79" s="0" t="n">
        <v>1</v>
      </c>
      <c r="H79" s="0" t="s">
        <v>97</v>
      </c>
      <c r="I79" s="0" t="s">
        <v>110</v>
      </c>
      <c r="J79" s="0" t="n">
        <v>584816128</v>
      </c>
      <c r="K79" s="0" t="s">
        <v>111</v>
      </c>
      <c r="L79" s="0" t="s">
        <v>108</v>
      </c>
      <c r="M79" s="12" t="n">
        <v>0.706597222222222</v>
      </c>
      <c r="N79" s="13" t="n">
        <v>0.289930555555556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14</v>
      </c>
      <c r="AA79" s="0" t="n">
        <v>1</v>
      </c>
      <c r="AB79" s="0" t="n">
        <v>32</v>
      </c>
      <c r="AN79" s="0" t="n">
        <v>4</v>
      </c>
      <c r="AO79" s="0" t="n">
        <v>1123</v>
      </c>
      <c r="AP79" s="0" t="n">
        <v>480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-8</v>
      </c>
      <c r="AW79" s="0" t="n">
        <v>8</v>
      </c>
      <c r="AX79" s="0" t="n">
        <v>276396</v>
      </c>
      <c r="AY79" s="0" t="s">
        <v>100</v>
      </c>
      <c r="AZ79" s="0" t="n">
        <v>364</v>
      </c>
      <c r="BA79" s="0" t="n">
        <v>276760</v>
      </c>
      <c r="BC79" s="0" t="str">
        <f aca="false">$AP79&amp;LEFT($AS79,1)</f>
        <v>480T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364</v>
      </c>
      <c r="BI79" s="1" t="str">
        <f aca="false">IF($BC79=BI$14,$BH79,"")</f>
        <v/>
      </c>
      <c r="BJ79" s="1" t="str">
        <f aca="false">IF($BC79=BJ$14,$BH79,"")</f>
        <v/>
      </c>
      <c r="BK79" s="1" t="n">
        <f aca="false">IF($BC79=BK$14,$BH79,"")</f>
        <v>364</v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6</v>
      </c>
      <c r="C80" s="0" t="n">
        <v>1</v>
      </c>
      <c r="D80" s="0" t="n">
        <v>45</v>
      </c>
      <c r="E80" s="0" t="s">
        <v>109</v>
      </c>
      <c r="F80" s="0" t="n">
        <v>60.123</v>
      </c>
      <c r="G80" s="0" t="n">
        <v>1</v>
      </c>
      <c r="H80" s="0" t="s">
        <v>97</v>
      </c>
      <c r="I80" s="0" t="s">
        <v>110</v>
      </c>
      <c r="J80" s="0" t="n">
        <v>584816128</v>
      </c>
      <c r="K80" s="0" t="s">
        <v>111</v>
      </c>
      <c r="L80" s="0" t="s">
        <v>108</v>
      </c>
      <c r="M80" s="12" t="n">
        <v>0.706597222222222</v>
      </c>
      <c r="N80" s="13" t="n">
        <v>0.289930555555556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27</v>
      </c>
      <c r="AA80" s="0" t="n">
        <v>1</v>
      </c>
      <c r="AB80" s="0" t="n">
        <v>33</v>
      </c>
      <c r="AN80" s="0" t="n">
        <v>7</v>
      </c>
      <c r="AO80" s="0" t="n">
        <v>1441</v>
      </c>
      <c r="AP80" s="0" t="n">
        <v>960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-8</v>
      </c>
      <c r="AW80" s="0" t="n">
        <v>8</v>
      </c>
      <c r="AX80" s="0" t="n">
        <v>280637</v>
      </c>
      <c r="AY80" s="0" t="s">
        <v>100</v>
      </c>
      <c r="AZ80" s="0" t="n">
        <v>256</v>
      </c>
      <c r="BA80" s="0" t="n">
        <v>280893</v>
      </c>
      <c r="BC80" s="0" t="str">
        <f aca="false">$AP80&amp;LEFT($AS80,1)</f>
        <v>960T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256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n">
        <f aca="false">IF($BC80=BO$14,$BH80,"")</f>
        <v>256</v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6</v>
      </c>
      <c r="C81" s="0" t="n">
        <v>1</v>
      </c>
      <c r="D81" s="0" t="n">
        <v>45</v>
      </c>
      <c r="E81" s="0" t="s">
        <v>109</v>
      </c>
      <c r="F81" s="0" t="n">
        <v>60.123</v>
      </c>
      <c r="G81" s="0" t="n">
        <v>1</v>
      </c>
      <c r="H81" s="0" t="s">
        <v>97</v>
      </c>
      <c r="I81" s="0" t="s">
        <v>110</v>
      </c>
      <c r="J81" s="0" t="n">
        <v>584816128</v>
      </c>
      <c r="K81" s="0" t="s">
        <v>111</v>
      </c>
      <c r="L81" s="0" t="s">
        <v>108</v>
      </c>
      <c r="M81" s="12" t="n">
        <v>0.706597222222222</v>
      </c>
      <c r="N81" s="13" t="n">
        <v>0.289930555555556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27</v>
      </c>
      <c r="AD81" s="0" t="n">
        <v>1</v>
      </c>
      <c r="AE81" s="0" t="n">
        <v>1</v>
      </c>
      <c r="AN81" s="0" t="n">
        <v>5</v>
      </c>
      <c r="AO81" s="0" t="n">
        <v>1184</v>
      </c>
      <c r="AP81" s="0" t="n">
        <v>720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1</v>
      </c>
      <c r="AW81" s="0" t="n">
        <v>-1</v>
      </c>
      <c r="AX81" s="0" t="n">
        <v>293910</v>
      </c>
      <c r="AY81" s="0" t="s">
        <v>100</v>
      </c>
      <c r="AZ81" s="0" t="n">
        <v>186</v>
      </c>
      <c r="BA81" s="0" t="n">
        <v>294096</v>
      </c>
      <c r="BC81" s="0" t="str">
        <f aca="false">$AP81&amp;LEFT($AS81,1)</f>
        <v>720T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186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n">
        <f aca="false">IF($BC81=BM$14,$BH81,"")</f>
        <v>186</v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6</v>
      </c>
      <c r="C82" s="0" t="n">
        <v>1</v>
      </c>
      <c r="D82" s="0" t="n">
        <v>45</v>
      </c>
      <c r="E82" s="0" t="s">
        <v>109</v>
      </c>
      <c r="F82" s="0" t="n">
        <v>60.123</v>
      </c>
      <c r="G82" s="0" t="n">
        <v>1</v>
      </c>
      <c r="H82" s="0" t="s">
        <v>97</v>
      </c>
      <c r="I82" s="0" t="s">
        <v>110</v>
      </c>
      <c r="J82" s="0" t="n">
        <v>584816128</v>
      </c>
      <c r="K82" s="0" t="s">
        <v>111</v>
      </c>
      <c r="L82" s="0" t="s">
        <v>108</v>
      </c>
      <c r="M82" s="12" t="n">
        <v>0.706597222222222</v>
      </c>
      <c r="N82" s="13" t="n">
        <v>0.289930555555556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19</v>
      </c>
      <c r="AD82" s="0" t="n">
        <v>1</v>
      </c>
      <c r="AE82" s="0" t="n">
        <v>2</v>
      </c>
      <c r="AN82" s="0" t="n">
        <v>7</v>
      </c>
      <c r="AO82" s="0" t="n">
        <v>1150</v>
      </c>
      <c r="AP82" s="0" t="n">
        <v>960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-7</v>
      </c>
      <c r="AW82" s="0" t="n">
        <v>7</v>
      </c>
      <c r="AX82" s="0" t="n">
        <v>297868</v>
      </c>
      <c r="AY82" s="0" t="s">
        <v>100</v>
      </c>
      <c r="AZ82" s="0" t="n">
        <v>287</v>
      </c>
      <c r="BA82" s="0" t="n">
        <v>298155</v>
      </c>
      <c r="BC82" s="0" t="str">
        <f aca="false">$AP82&amp;LEFT($AS82,1)</f>
        <v>960T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287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n">
        <f aca="false">IF($BC82=BO$14,$BH82,"")</f>
        <v>287</v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6</v>
      </c>
      <c r="C83" s="0" t="n">
        <v>1</v>
      </c>
      <c r="D83" s="0" t="n">
        <v>45</v>
      </c>
      <c r="E83" s="0" t="s">
        <v>109</v>
      </c>
      <c r="F83" s="0" t="n">
        <v>60.123</v>
      </c>
      <c r="G83" s="0" t="n">
        <v>1</v>
      </c>
      <c r="H83" s="0" t="s">
        <v>97</v>
      </c>
      <c r="I83" s="0" t="s">
        <v>110</v>
      </c>
      <c r="J83" s="0" t="n">
        <v>584816128</v>
      </c>
      <c r="K83" s="0" t="s">
        <v>111</v>
      </c>
      <c r="L83" s="0" t="s">
        <v>108</v>
      </c>
      <c r="M83" s="12" t="n">
        <v>0.706597222222222</v>
      </c>
      <c r="N83" s="13" t="n">
        <v>0.289930555555556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</v>
      </c>
      <c r="AD83" s="0" t="n">
        <v>1</v>
      </c>
      <c r="AE83" s="0" t="n">
        <v>3</v>
      </c>
      <c r="AN83" s="0" t="n">
        <v>1</v>
      </c>
      <c r="AO83" s="0" t="n">
        <v>1234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-9</v>
      </c>
      <c r="AW83" s="0" t="n">
        <v>9</v>
      </c>
      <c r="AX83" s="0" t="n">
        <v>301544</v>
      </c>
      <c r="AY83" s="0" t="s">
        <v>100</v>
      </c>
      <c r="AZ83" s="0" t="n">
        <v>192</v>
      </c>
      <c r="BA83" s="0" t="n">
        <v>301736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192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192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6</v>
      </c>
      <c r="C84" s="0" t="n">
        <v>1</v>
      </c>
      <c r="D84" s="0" t="n">
        <v>45</v>
      </c>
      <c r="E84" s="0" t="s">
        <v>109</v>
      </c>
      <c r="F84" s="0" t="n">
        <v>60.123</v>
      </c>
      <c r="G84" s="0" t="n">
        <v>1</v>
      </c>
      <c r="H84" s="0" t="s">
        <v>97</v>
      </c>
      <c r="I84" s="0" t="s">
        <v>110</v>
      </c>
      <c r="J84" s="0" t="n">
        <v>584816128</v>
      </c>
      <c r="K84" s="0" t="s">
        <v>111</v>
      </c>
      <c r="L84" s="0" t="s">
        <v>108</v>
      </c>
      <c r="M84" s="12" t="n">
        <v>0.706597222222222</v>
      </c>
      <c r="N84" s="13" t="n">
        <v>0.289930555555556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15</v>
      </c>
      <c r="AD84" s="0" t="n">
        <v>1</v>
      </c>
      <c r="AE84" s="0" t="n">
        <v>4</v>
      </c>
      <c r="AN84" s="0" t="n">
        <v>5</v>
      </c>
      <c r="AO84" s="0" t="n">
        <v>1361</v>
      </c>
      <c r="AP84" s="0" t="n">
        <v>720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3</v>
      </c>
      <c r="AW84" s="0" t="n">
        <v>-3</v>
      </c>
      <c r="AX84" s="0" t="n">
        <v>305453</v>
      </c>
      <c r="AY84" s="0" t="s">
        <v>100</v>
      </c>
      <c r="AZ84" s="0" t="n">
        <v>188</v>
      </c>
      <c r="BA84" s="0" t="n">
        <v>305641</v>
      </c>
      <c r="BC84" s="0" t="str">
        <f aca="false">$AP84&amp;LEFT($AS84,1)</f>
        <v>720T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188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n">
        <f aca="false">IF($BC84=BM$14,$BH84,"")</f>
        <v>188</v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6</v>
      </c>
      <c r="C85" s="0" t="n">
        <v>1</v>
      </c>
      <c r="D85" s="0" t="n">
        <v>45</v>
      </c>
      <c r="E85" s="0" t="s">
        <v>109</v>
      </c>
      <c r="F85" s="0" t="n">
        <v>60.123</v>
      </c>
      <c r="G85" s="0" t="n">
        <v>1</v>
      </c>
      <c r="H85" s="0" t="s">
        <v>97</v>
      </c>
      <c r="I85" s="0" t="s">
        <v>110</v>
      </c>
      <c r="J85" s="0" t="n">
        <v>584816128</v>
      </c>
      <c r="K85" s="0" t="s">
        <v>111</v>
      </c>
      <c r="L85" s="0" t="s">
        <v>108</v>
      </c>
      <c r="M85" s="12" t="n">
        <v>0.706597222222222</v>
      </c>
      <c r="N85" s="13" t="n">
        <v>0.289930555555556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24</v>
      </c>
      <c r="AD85" s="0" t="n">
        <v>1</v>
      </c>
      <c r="AE85" s="0" t="n">
        <v>5</v>
      </c>
      <c r="AN85" s="0" t="n">
        <v>1</v>
      </c>
      <c r="AO85" s="0" t="n">
        <v>1455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-10</v>
      </c>
      <c r="AW85" s="0" t="n">
        <v>10</v>
      </c>
      <c r="AX85" s="0" t="n">
        <v>309361</v>
      </c>
      <c r="AY85" s="0" t="s">
        <v>100</v>
      </c>
      <c r="AZ85" s="0" t="n">
        <v>166</v>
      </c>
      <c r="BA85" s="0" t="n">
        <v>309527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166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166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6</v>
      </c>
      <c r="C86" s="0" t="n">
        <v>1</v>
      </c>
      <c r="D86" s="0" t="n">
        <v>45</v>
      </c>
      <c r="E86" s="0" t="s">
        <v>109</v>
      </c>
      <c r="F86" s="0" t="n">
        <v>60.123</v>
      </c>
      <c r="G86" s="0" t="n">
        <v>1</v>
      </c>
      <c r="H86" s="0" t="s">
        <v>97</v>
      </c>
      <c r="I86" s="0" t="s">
        <v>110</v>
      </c>
      <c r="J86" s="0" t="n">
        <v>584816128</v>
      </c>
      <c r="K86" s="0" t="s">
        <v>111</v>
      </c>
      <c r="L86" s="0" t="s">
        <v>108</v>
      </c>
      <c r="M86" s="12" t="n">
        <v>0.706597222222222</v>
      </c>
      <c r="N86" s="13" t="n">
        <v>0.289930555555556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12</v>
      </c>
      <c r="AD86" s="0" t="n">
        <v>1</v>
      </c>
      <c r="AE86" s="0" t="n">
        <v>6</v>
      </c>
      <c r="AN86" s="0" t="n">
        <v>4</v>
      </c>
      <c r="AO86" s="0" t="n">
        <v>1059</v>
      </c>
      <c r="AP86" s="0" t="n">
        <v>480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-8</v>
      </c>
      <c r="AW86" s="0" t="n">
        <v>8</v>
      </c>
      <c r="AX86" s="0" t="n">
        <v>312738</v>
      </c>
      <c r="AY86" s="0" t="s">
        <v>100</v>
      </c>
      <c r="AZ86" s="0" t="n">
        <v>188</v>
      </c>
      <c r="BA86" s="0" t="n">
        <v>312926</v>
      </c>
      <c r="BC86" s="0" t="str">
        <f aca="false">$AP86&amp;LEFT($AS86,1)</f>
        <v>480T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188</v>
      </c>
      <c r="BI86" s="1" t="str">
        <f aca="false">IF($BC86=BI$14,$BH86,"")</f>
        <v/>
      </c>
      <c r="BJ86" s="1" t="str">
        <f aca="false">IF($BC86=BJ$14,$BH86,"")</f>
        <v/>
      </c>
      <c r="BK86" s="1" t="n">
        <f aca="false">IF($BC86=BK$14,$BH86,"")</f>
        <v>188</v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6</v>
      </c>
      <c r="C87" s="0" t="n">
        <v>1</v>
      </c>
      <c r="D87" s="0" t="n">
        <v>45</v>
      </c>
      <c r="E87" s="0" t="s">
        <v>109</v>
      </c>
      <c r="F87" s="0" t="n">
        <v>60.123</v>
      </c>
      <c r="G87" s="0" t="n">
        <v>1</v>
      </c>
      <c r="H87" s="0" t="s">
        <v>97</v>
      </c>
      <c r="I87" s="0" t="s">
        <v>110</v>
      </c>
      <c r="J87" s="0" t="n">
        <v>584816128</v>
      </c>
      <c r="K87" s="0" t="s">
        <v>111</v>
      </c>
      <c r="L87" s="0" t="s">
        <v>108</v>
      </c>
      <c r="M87" s="12" t="n">
        <v>0.706597222222222</v>
      </c>
      <c r="N87" s="13" t="n">
        <v>0.289930555555556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9</v>
      </c>
      <c r="AD87" s="0" t="n">
        <v>1</v>
      </c>
      <c r="AE87" s="0" t="n">
        <v>7</v>
      </c>
      <c r="AN87" s="0" t="n">
        <v>5</v>
      </c>
      <c r="AO87" s="0" t="n">
        <v>1131</v>
      </c>
      <c r="AP87" s="0" t="n">
        <v>720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-9</v>
      </c>
      <c r="AW87" s="0" t="n">
        <v>9</v>
      </c>
      <c r="AX87" s="0" t="n">
        <v>316430</v>
      </c>
      <c r="AY87" s="0" t="s">
        <v>100</v>
      </c>
      <c r="AZ87" s="0" t="n">
        <v>177</v>
      </c>
      <c r="BA87" s="0" t="n">
        <v>316607</v>
      </c>
      <c r="BC87" s="0" t="str">
        <f aca="false">$AP87&amp;LEFT($AS87,1)</f>
        <v>720T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177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n">
        <f aca="false">IF($BC87=BM$14,$BH87,"")</f>
        <v>177</v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6</v>
      </c>
      <c r="C88" s="0" t="n">
        <v>1</v>
      </c>
      <c r="D88" s="0" t="n">
        <v>45</v>
      </c>
      <c r="E88" s="0" t="s">
        <v>109</v>
      </c>
      <c r="F88" s="0" t="n">
        <v>60.123</v>
      </c>
      <c r="G88" s="0" t="n">
        <v>1</v>
      </c>
      <c r="H88" s="0" t="s">
        <v>97</v>
      </c>
      <c r="I88" s="0" t="s">
        <v>110</v>
      </c>
      <c r="J88" s="0" t="n">
        <v>584816128</v>
      </c>
      <c r="K88" s="0" t="s">
        <v>111</v>
      </c>
      <c r="L88" s="0" t="s">
        <v>108</v>
      </c>
      <c r="M88" s="12" t="n">
        <v>0.706597222222222</v>
      </c>
      <c r="N88" s="13" t="n">
        <v>0.289930555555556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28</v>
      </c>
      <c r="AD88" s="0" t="n">
        <v>1</v>
      </c>
      <c r="AE88" s="0" t="n">
        <v>8</v>
      </c>
      <c r="AF88" s="0" t="n">
        <v>1</v>
      </c>
      <c r="AH88" s="0" t="n">
        <v>-4</v>
      </c>
      <c r="AI88" s="0" t="n">
        <v>4</v>
      </c>
      <c r="AJ88" s="0" t="n">
        <v>320173</v>
      </c>
      <c r="AL88" s="0" t="n">
        <v>0</v>
      </c>
      <c r="AM88" s="0" t="n">
        <v>0</v>
      </c>
      <c r="AN88" s="0" t="n">
        <v>8</v>
      </c>
      <c r="AO88" s="0" t="n">
        <v>1308</v>
      </c>
      <c r="AP88" s="0" t="n">
        <v>600</v>
      </c>
      <c r="AQ88" s="0" t="s">
        <v>87</v>
      </c>
      <c r="AR88" s="0" t="s">
        <v>40</v>
      </c>
      <c r="AS88" s="0" t="s">
        <v>88</v>
      </c>
      <c r="BC88" s="0" t="str">
        <f aca="false">$AP88&amp;LEFT($AS88,1)</f>
        <v>600C</v>
      </c>
      <c r="BD88" s="0" t="str">
        <f aca="false">AS88</f>
        <v>Catch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str">
        <f aca="false">IF($BD88="Catch","", IF($AZ88&lt;$BC$11,"",$AZ88))</f>
        <v/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6</v>
      </c>
      <c r="C89" s="0" t="n">
        <v>1</v>
      </c>
      <c r="D89" s="0" t="n">
        <v>45</v>
      </c>
      <c r="E89" s="0" t="s">
        <v>109</v>
      </c>
      <c r="F89" s="0" t="n">
        <v>60.123</v>
      </c>
      <c r="G89" s="0" t="n">
        <v>1</v>
      </c>
      <c r="H89" s="0" t="s">
        <v>97</v>
      </c>
      <c r="I89" s="0" t="s">
        <v>110</v>
      </c>
      <c r="J89" s="0" t="n">
        <v>584816128</v>
      </c>
      <c r="K89" s="0" t="s">
        <v>111</v>
      </c>
      <c r="L89" s="0" t="s">
        <v>108</v>
      </c>
      <c r="M89" s="12" t="n">
        <v>0.706597222222222</v>
      </c>
      <c r="N89" s="13" t="n">
        <v>0.289930555555556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30</v>
      </c>
      <c r="AD89" s="0" t="n">
        <v>1</v>
      </c>
      <c r="AE89" s="0" t="n">
        <v>9</v>
      </c>
      <c r="AN89" s="0" t="n">
        <v>7</v>
      </c>
      <c r="AO89" s="0" t="n">
        <v>1343</v>
      </c>
      <c r="AP89" s="0" t="n">
        <v>960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-2</v>
      </c>
      <c r="AW89" s="0" t="n">
        <v>2</v>
      </c>
      <c r="AX89" s="0" t="n">
        <v>324314</v>
      </c>
      <c r="AY89" s="0" t="s">
        <v>100</v>
      </c>
      <c r="AZ89" s="0" t="n">
        <v>203</v>
      </c>
      <c r="BA89" s="0" t="n">
        <v>324517</v>
      </c>
      <c r="BC89" s="0" t="str">
        <f aca="false">$AP89&amp;LEFT($AS89,1)</f>
        <v>960T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203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n">
        <f aca="false">IF($BC89=BO$14,$BH89,"")</f>
        <v>203</v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6</v>
      </c>
      <c r="C90" s="0" t="n">
        <v>1</v>
      </c>
      <c r="D90" s="0" t="n">
        <v>45</v>
      </c>
      <c r="E90" s="0" t="s">
        <v>109</v>
      </c>
      <c r="F90" s="0" t="n">
        <v>60.123</v>
      </c>
      <c r="G90" s="0" t="n">
        <v>1</v>
      </c>
      <c r="H90" s="0" t="s">
        <v>97</v>
      </c>
      <c r="I90" s="0" t="s">
        <v>110</v>
      </c>
      <c r="J90" s="0" t="n">
        <v>584816128</v>
      </c>
      <c r="K90" s="0" t="s">
        <v>111</v>
      </c>
      <c r="L90" s="0" t="s">
        <v>108</v>
      </c>
      <c r="M90" s="12" t="n">
        <v>0.706597222222222</v>
      </c>
      <c r="N90" s="13" t="n">
        <v>0.289930555555556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8</v>
      </c>
      <c r="AD90" s="0" t="n">
        <v>1</v>
      </c>
      <c r="AE90" s="0" t="n">
        <v>10</v>
      </c>
      <c r="AF90" s="0" t="n">
        <v>1</v>
      </c>
      <c r="AH90" s="0" t="n">
        <v>-1</v>
      </c>
      <c r="AI90" s="0" t="n">
        <v>1</v>
      </c>
      <c r="AJ90" s="0" t="n">
        <v>328206</v>
      </c>
      <c r="AL90" s="0" t="n">
        <v>0</v>
      </c>
      <c r="AM90" s="0" t="n">
        <v>0</v>
      </c>
      <c r="AN90" s="0" t="n">
        <v>8</v>
      </c>
      <c r="AO90" s="0" t="n">
        <v>1453</v>
      </c>
      <c r="AP90" s="0" t="n">
        <v>600</v>
      </c>
      <c r="AQ90" s="0" t="s">
        <v>87</v>
      </c>
      <c r="AR90" s="0" t="s">
        <v>40</v>
      </c>
      <c r="AS90" s="0" t="s">
        <v>88</v>
      </c>
      <c r="BC90" s="0" t="str">
        <f aca="false">$AP90&amp;LEFT($AS90,1)</f>
        <v>600C</v>
      </c>
      <c r="BD90" s="0" t="str">
        <f aca="false">AS90</f>
        <v>Catch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str">
        <f aca="false">IF($BD90="Catch","", IF($AZ90&lt;$BC$11,"",$AZ90))</f>
        <v/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6</v>
      </c>
      <c r="C91" s="0" t="n">
        <v>1</v>
      </c>
      <c r="D91" s="0" t="n">
        <v>45</v>
      </c>
      <c r="E91" s="0" t="s">
        <v>109</v>
      </c>
      <c r="F91" s="0" t="n">
        <v>60.123</v>
      </c>
      <c r="G91" s="0" t="n">
        <v>1</v>
      </c>
      <c r="H91" s="0" t="s">
        <v>97</v>
      </c>
      <c r="I91" s="0" t="s">
        <v>110</v>
      </c>
      <c r="J91" s="0" t="n">
        <v>584816128</v>
      </c>
      <c r="K91" s="0" t="s">
        <v>111</v>
      </c>
      <c r="L91" s="0" t="s">
        <v>108</v>
      </c>
      <c r="M91" s="12" t="n">
        <v>0.706597222222222</v>
      </c>
      <c r="N91" s="13" t="n">
        <v>0.289930555555556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6</v>
      </c>
      <c r="AD91" s="0" t="n">
        <v>1</v>
      </c>
      <c r="AE91" s="0" t="n">
        <v>11</v>
      </c>
      <c r="AN91" s="0" t="n">
        <v>4</v>
      </c>
      <c r="AO91" s="0" t="n">
        <v>1412</v>
      </c>
      <c r="AP91" s="0" t="n">
        <v>480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5</v>
      </c>
      <c r="AW91" s="0" t="n">
        <v>-5</v>
      </c>
      <c r="AX91" s="0" t="n">
        <v>331932</v>
      </c>
      <c r="AY91" s="0" t="s">
        <v>100</v>
      </c>
      <c r="AZ91" s="0" t="n">
        <v>220</v>
      </c>
      <c r="BA91" s="0" t="n">
        <v>332152</v>
      </c>
      <c r="BC91" s="0" t="str">
        <f aca="false">$AP91&amp;LEFT($AS91,1)</f>
        <v>480T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220</v>
      </c>
      <c r="BI91" s="1" t="str">
        <f aca="false">IF($BC91=BI$14,$BH91,"")</f>
        <v/>
      </c>
      <c r="BJ91" s="1" t="str">
        <f aca="false">IF($BC91=BJ$14,$BH91,"")</f>
        <v/>
      </c>
      <c r="BK91" s="1" t="n">
        <f aca="false">IF($BC91=BK$14,$BH91,"")</f>
        <v>220</v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6</v>
      </c>
      <c r="C92" s="0" t="n">
        <v>1</v>
      </c>
      <c r="D92" s="0" t="n">
        <v>45</v>
      </c>
      <c r="E92" s="0" t="s">
        <v>109</v>
      </c>
      <c r="F92" s="0" t="n">
        <v>60.123</v>
      </c>
      <c r="G92" s="0" t="n">
        <v>1</v>
      </c>
      <c r="H92" s="0" t="s">
        <v>97</v>
      </c>
      <c r="I92" s="0" t="s">
        <v>110</v>
      </c>
      <c r="J92" s="0" t="n">
        <v>584816128</v>
      </c>
      <c r="K92" s="0" t="s">
        <v>111</v>
      </c>
      <c r="L92" s="0" t="s">
        <v>108</v>
      </c>
      <c r="M92" s="12" t="n">
        <v>0.706597222222222</v>
      </c>
      <c r="N92" s="13" t="n">
        <v>0.289930555555556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14</v>
      </c>
      <c r="AD92" s="0" t="n">
        <v>1</v>
      </c>
      <c r="AE92" s="0" t="n">
        <v>12</v>
      </c>
      <c r="AN92" s="0" t="n">
        <v>2</v>
      </c>
      <c r="AO92" s="0" t="n">
        <v>1240</v>
      </c>
      <c r="AP92" s="0" t="n">
        <v>240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-1</v>
      </c>
      <c r="AW92" s="0" t="n">
        <v>1</v>
      </c>
      <c r="AX92" s="0" t="n">
        <v>335258</v>
      </c>
      <c r="AY92" s="0" t="s">
        <v>100</v>
      </c>
      <c r="AZ92" s="0" t="n">
        <v>237</v>
      </c>
      <c r="BA92" s="0" t="n">
        <v>335495</v>
      </c>
      <c r="BC92" s="0" t="str">
        <f aca="false">$AP92&amp;LEFT($AS92,1)</f>
        <v>240T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237</v>
      </c>
      <c r="BI92" s="1" t="n">
        <f aca="false">IF($BC92=BI$14,$BH92,"")</f>
        <v>237</v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6</v>
      </c>
      <c r="C93" s="0" t="n">
        <v>1</v>
      </c>
      <c r="D93" s="0" t="n">
        <v>45</v>
      </c>
      <c r="E93" s="0" t="s">
        <v>109</v>
      </c>
      <c r="F93" s="0" t="n">
        <v>60.123</v>
      </c>
      <c r="G93" s="0" t="n">
        <v>1</v>
      </c>
      <c r="H93" s="0" t="s">
        <v>97</v>
      </c>
      <c r="I93" s="0" t="s">
        <v>110</v>
      </c>
      <c r="J93" s="0" t="n">
        <v>584816128</v>
      </c>
      <c r="K93" s="0" t="s">
        <v>111</v>
      </c>
      <c r="L93" s="0" t="s">
        <v>108</v>
      </c>
      <c r="M93" s="12" t="n">
        <v>0.706597222222222</v>
      </c>
      <c r="N93" s="13" t="n">
        <v>0.289930555555556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22</v>
      </c>
      <c r="AD93" s="0" t="n">
        <v>1</v>
      </c>
      <c r="AE93" s="0" t="n">
        <v>13</v>
      </c>
      <c r="AN93" s="0" t="n">
        <v>2</v>
      </c>
      <c r="AO93" s="0" t="n">
        <v>1318</v>
      </c>
      <c r="AP93" s="0" t="n">
        <v>240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3</v>
      </c>
      <c r="AW93" s="0" t="n">
        <v>-3</v>
      </c>
      <c r="AX93" s="0" t="n">
        <v>338652</v>
      </c>
      <c r="AY93" s="0" t="s">
        <v>100</v>
      </c>
      <c r="AZ93" s="0" t="n">
        <v>248</v>
      </c>
      <c r="BA93" s="0" t="n">
        <v>338900</v>
      </c>
      <c r="BC93" s="0" t="str">
        <f aca="false">$AP93&amp;LEFT($AS93,1)</f>
        <v>240T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248</v>
      </c>
      <c r="BI93" s="1" t="n">
        <f aca="false">IF($BC93=BI$14,$BH93,"")</f>
        <v>248</v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6</v>
      </c>
      <c r="C94" s="0" t="n">
        <v>1</v>
      </c>
      <c r="D94" s="0" t="n">
        <v>45</v>
      </c>
      <c r="E94" s="0" t="s">
        <v>109</v>
      </c>
      <c r="F94" s="0" t="n">
        <v>60.123</v>
      </c>
      <c r="G94" s="0" t="n">
        <v>1</v>
      </c>
      <c r="H94" s="0" t="s">
        <v>97</v>
      </c>
      <c r="I94" s="0" t="s">
        <v>110</v>
      </c>
      <c r="J94" s="0" t="n">
        <v>584816128</v>
      </c>
      <c r="K94" s="0" t="s">
        <v>111</v>
      </c>
      <c r="L94" s="0" t="s">
        <v>108</v>
      </c>
      <c r="M94" s="12" t="n">
        <v>0.706597222222222</v>
      </c>
      <c r="N94" s="13" t="n">
        <v>0.289930555555556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5</v>
      </c>
      <c r="AD94" s="0" t="n">
        <v>1</v>
      </c>
      <c r="AE94" s="0" t="n">
        <v>14</v>
      </c>
      <c r="AN94" s="0" t="n">
        <v>1</v>
      </c>
      <c r="AO94" s="0" t="n">
        <v>1468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3</v>
      </c>
      <c r="AW94" s="0" t="n">
        <v>-3</v>
      </c>
      <c r="AX94" s="0" t="n">
        <v>342560</v>
      </c>
      <c r="AY94" s="0" t="s">
        <v>100</v>
      </c>
      <c r="AZ94" s="0" t="n">
        <v>262</v>
      </c>
      <c r="BA94" s="0" t="n">
        <v>342822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262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n">
        <f aca="false">IF($BC94=BL$14,$BH94,"")</f>
        <v>262</v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6</v>
      </c>
      <c r="C95" s="0" t="n">
        <v>1</v>
      </c>
      <c r="D95" s="0" t="n">
        <v>45</v>
      </c>
      <c r="E95" s="0" t="s">
        <v>109</v>
      </c>
      <c r="F95" s="0" t="n">
        <v>60.123</v>
      </c>
      <c r="G95" s="0" t="n">
        <v>1</v>
      </c>
      <c r="H95" s="0" t="s">
        <v>97</v>
      </c>
      <c r="I95" s="0" t="s">
        <v>110</v>
      </c>
      <c r="J95" s="0" t="n">
        <v>584816128</v>
      </c>
      <c r="K95" s="0" t="s">
        <v>111</v>
      </c>
      <c r="L95" s="0" t="s">
        <v>108</v>
      </c>
      <c r="M95" s="12" t="n">
        <v>0.706597222222222</v>
      </c>
      <c r="N95" s="13" t="n">
        <v>0.289930555555556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11</v>
      </c>
      <c r="AD95" s="0" t="n">
        <v>1</v>
      </c>
      <c r="AE95" s="0" t="n">
        <v>15</v>
      </c>
      <c r="AN95" s="0" t="n">
        <v>1</v>
      </c>
      <c r="AO95" s="0" t="n">
        <v>1259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-7</v>
      </c>
      <c r="AW95" s="0" t="n">
        <v>7</v>
      </c>
      <c r="AX95" s="0" t="n">
        <v>346269</v>
      </c>
      <c r="AY95" s="0" t="s">
        <v>100</v>
      </c>
      <c r="AZ95" s="0" t="n">
        <v>194</v>
      </c>
      <c r="BA95" s="0" t="n">
        <v>346463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194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194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6</v>
      </c>
      <c r="C96" s="0" t="n">
        <v>1</v>
      </c>
      <c r="D96" s="0" t="n">
        <v>45</v>
      </c>
      <c r="E96" s="0" t="s">
        <v>109</v>
      </c>
      <c r="F96" s="0" t="n">
        <v>60.123</v>
      </c>
      <c r="G96" s="0" t="n">
        <v>1</v>
      </c>
      <c r="H96" s="0" t="s">
        <v>97</v>
      </c>
      <c r="I96" s="0" t="s">
        <v>110</v>
      </c>
      <c r="J96" s="0" t="n">
        <v>584816128</v>
      </c>
      <c r="K96" s="0" t="s">
        <v>111</v>
      </c>
      <c r="L96" s="0" t="s">
        <v>108</v>
      </c>
      <c r="M96" s="12" t="n">
        <v>0.706597222222222</v>
      </c>
      <c r="N96" s="13" t="n">
        <v>0.289930555555556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17</v>
      </c>
      <c r="AD96" s="0" t="n">
        <v>1</v>
      </c>
      <c r="AE96" s="0" t="n">
        <v>16</v>
      </c>
      <c r="AN96" s="0" t="n">
        <v>1</v>
      </c>
      <c r="AO96" s="0" t="n">
        <v>1150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-10</v>
      </c>
      <c r="AW96" s="0" t="n">
        <v>10</v>
      </c>
      <c r="AX96" s="0" t="n">
        <v>349862</v>
      </c>
      <c r="AY96" s="0" t="s">
        <v>100</v>
      </c>
      <c r="AZ96" s="0" t="n">
        <v>245</v>
      </c>
      <c r="BA96" s="0" t="n">
        <v>350107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245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245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6</v>
      </c>
      <c r="C97" s="0" t="n">
        <v>1</v>
      </c>
      <c r="D97" s="0" t="n">
        <v>45</v>
      </c>
      <c r="E97" s="0" t="s">
        <v>109</v>
      </c>
      <c r="F97" s="0" t="n">
        <v>60.123</v>
      </c>
      <c r="G97" s="0" t="n">
        <v>1</v>
      </c>
      <c r="H97" s="0" t="s">
        <v>97</v>
      </c>
      <c r="I97" s="0" t="s">
        <v>110</v>
      </c>
      <c r="J97" s="0" t="n">
        <v>584816128</v>
      </c>
      <c r="K97" s="0" t="s">
        <v>111</v>
      </c>
      <c r="L97" s="0" t="s">
        <v>108</v>
      </c>
      <c r="M97" s="12" t="n">
        <v>0.706597222222222</v>
      </c>
      <c r="N97" s="13" t="n">
        <v>0.289930555555556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29</v>
      </c>
      <c r="AD97" s="0" t="n">
        <v>1</v>
      </c>
      <c r="AE97" s="0" t="n">
        <v>17</v>
      </c>
      <c r="AN97" s="0" t="n">
        <v>1</v>
      </c>
      <c r="AO97" s="0" t="n">
        <v>1345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-1</v>
      </c>
      <c r="AW97" s="0" t="n">
        <v>1</v>
      </c>
      <c r="AX97" s="0" t="n">
        <v>353638</v>
      </c>
      <c r="AY97" s="0" t="s">
        <v>100</v>
      </c>
      <c r="AZ97" s="0" t="n">
        <v>262</v>
      </c>
      <c r="BA97" s="0" t="n">
        <v>353900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262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262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6</v>
      </c>
      <c r="C98" s="0" t="n">
        <v>1</v>
      </c>
      <c r="D98" s="0" t="n">
        <v>45</v>
      </c>
      <c r="E98" s="0" t="s">
        <v>109</v>
      </c>
      <c r="F98" s="0" t="n">
        <v>60.123</v>
      </c>
      <c r="G98" s="0" t="n">
        <v>1</v>
      </c>
      <c r="H98" s="0" t="s">
        <v>97</v>
      </c>
      <c r="I98" s="0" t="s">
        <v>110</v>
      </c>
      <c r="J98" s="0" t="n">
        <v>584816128</v>
      </c>
      <c r="K98" s="0" t="s">
        <v>111</v>
      </c>
      <c r="L98" s="0" t="s">
        <v>108</v>
      </c>
      <c r="M98" s="12" t="n">
        <v>0.706597222222222</v>
      </c>
      <c r="N98" s="13" t="n">
        <v>0.289930555555556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20</v>
      </c>
      <c r="AD98" s="0" t="n">
        <v>1</v>
      </c>
      <c r="AE98" s="0" t="n">
        <v>18</v>
      </c>
      <c r="AN98" s="0" t="n">
        <v>1</v>
      </c>
      <c r="AO98" s="0" t="n">
        <v>1038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1</v>
      </c>
      <c r="AW98" s="0" t="n">
        <v>-1</v>
      </c>
      <c r="AX98" s="0" t="n">
        <v>357114</v>
      </c>
      <c r="AY98" s="0" t="s">
        <v>100</v>
      </c>
      <c r="AZ98" s="0" t="n">
        <v>240</v>
      </c>
      <c r="BA98" s="0" t="n">
        <v>357354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240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240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6</v>
      </c>
      <c r="C99" s="0" t="n">
        <v>1</v>
      </c>
      <c r="D99" s="0" t="n">
        <v>45</v>
      </c>
      <c r="E99" s="0" t="s">
        <v>109</v>
      </c>
      <c r="F99" s="0" t="n">
        <v>60.123</v>
      </c>
      <c r="G99" s="0" t="n">
        <v>1</v>
      </c>
      <c r="H99" s="0" t="s">
        <v>97</v>
      </c>
      <c r="I99" s="0" t="s">
        <v>110</v>
      </c>
      <c r="J99" s="0" t="n">
        <v>584816128</v>
      </c>
      <c r="K99" s="0" t="s">
        <v>111</v>
      </c>
      <c r="L99" s="0" t="s">
        <v>108</v>
      </c>
      <c r="M99" s="12" t="n">
        <v>0.706597222222222</v>
      </c>
      <c r="N99" s="13" t="n">
        <v>0.289930555555556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16</v>
      </c>
      <c r="AD99" s="0" t="n">
        <v>1</v>
      </c>
      <c r="AE99" s="0" t="n">
        <v>19</v>
      </c>
      <c r="AN99" s="0" t="n">
        <v>3</v>
      </c>
      <c r="AO99" s="0" t="n">
        <v>1096</v>
      </c>
      <c r="AP99" s="0" t="n">
        <v>360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4</v>
      </c>
      <c r="AW99" s="0" t="n">
        <v>-4</v>
      </c>
      <c r="AX99" s="0" t="n">
        <v>360407</v>
      </c>
      <c r="AY99" s="0" t="s">
        <v>100</v>
      </c>
      <c r="AZ99" s="0" t="n">
        <v>225</v>
      </c>
      <c r="BA99" s="0" t="n">
        <v>360632</v>
      </c>
      <c r="BC99" s="0" t="str">
        <f aca="false">$AP99&amp;LEFT($AS99,1)</f>
        <v>360T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225</v>
      </c>
      <c r="BI99" s="1" t="str">
        <f aca="false">IF($BC99=BI$14,$BH99,"")</f>
        <v/>
      </c>
      <c r="BJ99" s="1" t="n">
        <f aca="false">IF($BC99=BJ$14,$BH99,"")</f>
        <v>225</v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6</v>
      </c>
      <c r="C100" s="0" t="n">
        <v>1</v>
      </c>
      <c r="D100" s="0" t="n">
        <v>45</v>
      </c>
      <c r="E100" s="0" t="s">
        <v>109</v>
      </c>
      <c r="F100" s="0" t="n">
        <v>60.123</v>
      </c>
      <c r="G100" s="0" t="n">
        <v>1</v>
      </c>
      <c r="H100" s="0" t="s">
        <v>97</v>
      </c>
      <c r="I100" s="0" t="s">
        <v>110</v>
      </c>
      <c r="J100" s="0" t="n">
        <v>584816128</v>
      </c>
      <c r="K100" s="0" t="s">
        <v>111</v>
      </c>
      <c r="L100" s="0" t="s">
        <v>108</v>
      </c>
      <c r="M100" s="12" t="n">
        <v>0.706597222222222</v>
      </c>
      <c r="N100" s="13" t="n">
        <v>0.289930555555556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3</v>
      </c>
      <c r="AD100" s="0" t="n">
        <v>1</v>
      </c>
      <c r="AE100" s="0" t="n">
        <v>20</v>
      </c>
      <c r="AN100" s="0" t="n">
        <v>4</v>
      </c>
      <c r="AO100" s="0" t="n">
        <v>1433</v>
      </c>
      <c r="AP100" s="0" t="n">
        <v>480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-2</v>
      </c>
      <c r="AW100" s="0" t="n">
        <v>2</v>
      </c>
      <c r="AX100" s="0" t="n">
        <v>364166</v>
      </c>
      <c r="AY100" s="0" t="s">
        <v>100</v>
      </c>
      <c r="AZ100" s="0" t="n">
        <v>166</v>
      </c>
      <c r="BA100" s="0" t="n">
        <v>364332</v>
      </c>
      <c r="BC100" s="0" t="str">
        <f aca="false">$AP100&amp;LEFT($AS100,1)</f>
        <v>480T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166</v>
      </c>
      <c r="BI100" s="1" t="str">
        <f aca="false">IF($BC100=BI$14,$BH100,"")</f>
        <v/>
      </c>
      <c r="BJ100" s="1" t="str">
        <f aca="false">IF($BC100=BJ$14,$BH100,"")</f>
        <v/>
      </c>
      <c r="BK100" s="1" t="n">
        <f aca="false">IF($BC100=BK$14,$BH100,"")</f>
        <v>166</v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6</v>
      </c>
      <c r="C101" s="0" t="n">
        <v>1</v>
      </c>
      <c r="D101" s="0" t="n">
        <v>45</v>
      </c>
      <c r="E101" s="0" t="s">
        <v>109</v>
      </c>
      <c r="F101" s="0" t="n">
        <v>60.123</v>
      </c>
      <c r="G101" s="0" t="n">
        <v>1</v>
      </c>
      <c r="H101" s="0" t="s">
        <v>97</v>
      </c>
      <c r="I101" s="0" t="s">
        <v>110</v>
      </c>
      <c r="J101" s="0" t="n">
        <v>584816128</v>
      </c>
      <c r="K101" s="0" t="s">
        <v>111</v>
      </c>
      <c r="L101" s="0" t="s">
        <v>108</v>
      </c>
      <c r="M101" s="12" t="n">
        <v>0.706597222222222</v>
      </c>
      <c r="N101" s="13" t="n">
        <v>0.289930555555556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4</v>
      </c>
      <c r="AD101" s="0" t="n">
        <v>1</v>
      </c>
      <c r="AE101" s="0" t="n">
        <v>21</v>
      </c>
      <c r="AN101" s="0" t="n">
        <v>1</v>
      </c>
      <c r="AO101" s="0" t="n">
        <v>1095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-10</v>
      </c>
      <c r="AW101" s="0" t="n">
        <v>10</v>
      </c>
      <c r="AX101" s="0" t="n">
        <v>367709</v>
      </c>
      <c r="AY101" s="0" t="s">
        <v>100</v>
      </c>
      <c r="AZ101" s="0" t="n">
        <v>207</v>
      </c>
      <c r="BA101" s="0" t="n">
        <v>367916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207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207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6</v>
      </c>
      <c r="C102" s="0" t="n">
        <v>1</v>
      </c>
      <c r="D102" s="0" t="n">
        <v>45</v>
      </c>
      <c r="E102" s="0" t="s">
        <v>109</v>
      </c>
      <c r="F102" s="0" t="n">
        <v>60.123</v>
      </c>
      <c r="G102" s="0" t="n">
        <v>1</v>
      </c>
      <c r="H102" s="0" t="s">
        <v>97</v>
      </c>
      <c r="I102" s="0" t="s">
        <v>110</v>
      </c>
      <c r="J102" s="0" t="n">
        <v>584816128</v>
      </c>
      <c r="K102" s="0" t="s">
        <v>111</v>
      </c>
      <c r="L102" s="0" t="s">
        <v>108</v>
      </c>
      <c r="M102" s="12" t="n">
        <v>0.706597222222222</v>
      </c>
      <c r="N102" s="13" t="n">
        <v>0.289930555555556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18</v>
      </c>
      <c r="AD102" s="0" t="n">
        <v>1</v>
      </c>
      <c r="AE102" s="0" t="n">
        <v>22</v>
      </c>
      <c r="AN102" s="0" t="n">
        <v>1</v>
      </c>
      <c r="AO102" s="0" t="n">
        <v>1154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-8</v>
      </c>
      <c r="AW102" s="0" t="n">
        <v>8</v>
      </c>
      <c r="AX102" s="0" t="n">
        <v>371301</v>
      </c>
      <c r="AY102" s="0" t="s">
        <v>100</v>
      </c>
      <c r="AZ102" s="0" t="n">
        <v>196</v>
      </c>
      <c r="BA102" s="0" t="n">
        <v>371497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196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196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6</v>
      </c>
      <c r="C103" s="0" t="n">
        <v>1</v>
      </c>
      <c r="D103" s="0" t="n">
        <v>45</v>
      </c>
      <c r="E103" s="0" t="s">
        <v>109</v>
      </c>
      <c r="F103" s="0" t="n">
        <v>60.123</v>
      </c>
      <c r="G103" s="0" t="n">
        <v>1</v>
      </c>
      <c r="H103" s="0" t="s">
        <v>97</v>
      </c>
      <c r="I103" s="0" t="s">
        <v>110</v>
      </c>
      <c r="J103" s="0" t="n">
        <v>584816128</v>
      </c>
      <c r="K103" s="0" t="s">
        <v>111</v>
      </c>
      <c r="L103" s="0" t="s">
        <v>108</v>
      </c>
      <c r="M103" s="12" t="n">
        <v>0.706597222222222</v>
      </c>
      <c r="N103" s="13" t="n">
        <v>0.289930555555556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7</v>
      </c>
      <c r="AD103" s="0" t="n">
        <v>1</v>
      </c>
      <c r="AE103" s="0" t="n">
        <v>23</v>
      </c>
      <c r="AN103" s="0" t="n">
        <v>3</v>
      </c>
      <c r="AO103" s="0" t="n">
        <v>1416</v>
      </c>
      <c r="AP103" s="0" t="n">
        <v>360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-2</v>
      </c>
      <c r="AW103" s="0" t="n">
        <v>2</v>
      </c>
      <c r="AX103" s="0" t="n">
        <v>374911</v>
      </c>
      <c r="AY103" s="0" t="s">
        <v>100</v>
      </c>
      <c r="AZ103" s="0" t="n">
        <v>211</v>
      </c>
      <c r="BA103" s="0" t="n">
        <v>375122</v>
      </c>
      <c r="BC103" s="0" t="str">
        <f aca="false">$AP103&amp;LEFT($AS103,1)</f>
        <v>360T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211</v>
      </c>
      <c r="BI103" s="1" t="str">
        <f aca="false">IF($BC103=BI$14,$BH103,"")</f>
        <v/>
      </c>
      <c r="BJ103" s="1" t="n">
        <f aca="false">IF($BC103=BJ$14,$BH103,"")</f>
        <v>211</v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6</v>
      </c>
      <c r="C104" s="0" t="n">
        <v>1</v>
      </c>
      <c r="D104" s="0" t="n">
        <v>45</v>
      </c>
      <c r="E104" s="0" t="s">
        <v>109</v>
      </c>
      <c r="F104" s="0" t="n">
        <v>60.123</v>
      </c>
      <c r="G104" s="0" t="n">
        <v>1</v>
      </c>
      <c r="H104" s="0" t="s">
        <v>97</v>
      </c>
      <c r="I104" s="0" t="s">
        <v>110</v>
      </c>
      <c r="J104" s="0" t="n">
        <v>584816128</v>
      </c>
      <c r="K104" s="0" t="s">
        <v>111</v>
      </c>
      <c r="L104" s="0" t="s">
        <v>108</v>
      </c>
      <c r="M104" s="12" t="n">
        <v>0.706597222222222</v>
      </c>
      <c r="N104" s="13" t="n">
        <v>0.289930555555556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23</v>
      </c>
      <c r="AD104" s="0" t="n">
        <v>1</v>
      </c>
      <c r="AE104" s="0" t="n">
        <v>24</v>
      </c>
      <c r="AN104" s="0" t="n">
        <v>1</v>
      </c>
      <c r="AO104" s="0" t="n">
        <v>1390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3</v>
      </c>
      <c r="AW104" s="0" t="n">
        <v>-3</v>
      </c>
      <c r="AX104" s="0" t="n">
        <v>378736</v>
      </c>
      <c r="AY104" s="0" t="s">
        <v>100</v>
      </c>
      <c r="AZ104" s="0" t="n">
        <v>206</v>
      </c>
      <c r="BA104" s="0" t="n">
        <v>378942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206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n">
        <f aca="false">IF($BC104=BL$14,$BH104,"")</f>
        <v>206</v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6</v>
      </c>
      <c r="C105" s="0" t="n">
        <v>1</v>
      </c>
      <c r="D105" s="0" t="n">
        <v>45</v>
      </c>
      <c r="E105" s="0" t="s">
        <v>109</v>
      </c>
      <c r="F105" s="0" t="n">
        <v>60.123</v>
      </c>
      <c r="G105" s="0" t="n">
        <v>1</v>
      </c>
      <c r="H105" s="0" t="s">
        <v>97</v>
      </c>
      <c r="I105" s="0" t="s">
        <v>110</v>
      </c>
      <c r="J105" s="0" t="n">
        <v>584816128</v>
      </c>
      <c r="K105" s="0" t="s">
        <v>111</v>
      </c>
      <c r="L105" s="0" t="s">
        <v>108</v>
      </c>
      <c r="M105" s="12" t="n">
        <v>0.706597222222222</v>
      </c>
      <c r="N105" s="13" t="n">
        <v>0.289930555555556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32</v>
      </c>
      <c r="AD105" s="0" t="n">
        <v>1</v>
      </c>
      <c r="AE105" s="0" t="n">
        <v>25</v>
      </c>
      <c r="AN105" s="0" t="n">
        <v>1</v>
      </c>
      <c r="AO105" s="0" t="n">
        <v>1182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</v>
      </c>
      <c r="AW105" s="0" t="n">
        <v>1</v>
      </c>
      <c r="AX105" s="0" t="n">
        <v>382362</v>
      </c>
      <c r="AY105" s="0" t="s">
        <v>100</v>
      </c>
      <c r="AZ105" s="0" t="n">
        <v>190</v>
      </c>
      <c r="BA105" s="0" t="n">
        <v>382552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190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190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6</v>
      </c>
      <c r="C106" s="0" t="n">
        <v>1</v>
      </c>
      <c r="D106" s="0" t="n">
        <v>45</v>
      </c>
      <c r="E106" s="0" t="s">
        <v>109</v>
      </c>
      <c r="F106" s="0" t="n">
        <v>60.123</v>
      </c>
      <c r="G106" s="0" t="n">
        <v>1</v>
      </c>
      <c r="H106" s="0" t="s">
        <v>97</v>
      </c>
      <c r="I106" s="0" t="s">
        <v>110</v>
      </c>
      <c r="J106" s="0" t="n">
        <v>584816128</v>
      </c>
      <c r="K106" s="0" t="s">
        <v>111</v>
      </c>
      <c r="L106" s="0" t="s">
        <v>108</v>
      </c>
      <c r="M106" s="12" t="n">
        <v>0.706597222222222</v>
      </c>
      <c r="N106" s="13" t="n">
        <v>0.289930555555556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21</v>
      </c>
      <c r="AD106" s="0" t="n">
        <v>1</v>
      </c>
      <c r="AE106" s="0" t="n">
        <v>26</v>
      </c>
      <c r="AN106" s="0" t="n">
        <v>7</v>
      </c>
      <c r="AO106" s="0" t="n">
        <v>1214</v>
      </c>
      <c r="AP106" s="0" t="n">
        <v>960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4</v>
      </c>
      <c r="AW106" s="0" t="n">
        <v>-4</v>
      </c>
      <c r="AX106" s="0" t="n">
        <v>386371</v>
      </c>
      <c r="AY106" s="0" t="s">
        <v>100</v>
      </c>
      <c r="AZ106" s="0" t="n">
        <v>261</v>
      </c>
      <c r="BA106" s="0" t="n">
        <v>386632</v>
      </c>
      <c r="BC106" s="0" t="str">
        <f aca="false">$AP106&amp;LEFT($AS106,1)</f>
        <v>960T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261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n">
        <f aca="false">IF($BC106=BO$14,$BH106,"")</f>
        <v>261</v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6</v>
      </c>
      <c r="C107" s="0" t="n">
        <v>1</v>
      </c>
      <c r="D107" s="0" t="n">
        <v>45</v>
      </c>
      <c r="E107" s="0" t="s">
        <v>109</v>
      </c>
      <c r="F107" s="0" t="n">
        <v>60.123</v>
      </c>
      <c r="G107" s="0" t="n">
        <v>1</v>
      </c>
      <c r="H107" s="0" t="s">
        <v>97</v>
      </c>
      <c r="I107" s="0" t="s">
        <v>110</v>
      </c>
      <c r="J107" s="0" t="n">
        <v>584816128</v>
      </c>
      <c r="K107" s="0" t="s">
        <v>111</v>
      </c>
      <c r="L107" s="0" t="s">
        <v>108</v>
      </c>
      <c r="M107" s="12" t="n">
        <v>0.706597222222222</v>
      </c>
      <c r="N107" s="13" t="n">
        <v>0.289930555555556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</v>
      </c>
      <c r="AD107" s="0" t="n">
        <v>1</v>
      </c>
      <c r="AE107" s="0" t="n">
        <v>27</v>
      </c>
      <c r="AN107" s="0" t="n">
        <v>1</v>
      </c>
      <c r="AO107" s="0" t="n">
        <v>1269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4</v>
      </c>
      <c r="AW107" s="0" t="n">
        <v>-4</v>
      </c>
      <c r="AX107" s="0" t="n">
        <v>390080</v>
      </c>
      <c r="AY107" s="0" t="s">
        <v>100</v>
      </c>
      <c r="AZ107" s="0" t="n">
        <v>226</v>
      </c>
      <c r="BA107" s="0" t="n">
        <v>390306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226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226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6</v>
      </c>
      <c r="C108" s="0" t="n">
        <v>1</v>
      </c>
      <c r="D108" s="0" t="n">
        <v>45</v>
      </c>
      <c r="E108" s="0" t="s">
        <v>109</v>
      </c>
      <c r="F108" s="0" t="n">
        <v>60.123</v>
      </c>
      <c r="G108" s="0" t="n">
        <v>1</v>
      </c>
      <c r="H108" s="0" t="s">
        <v>97</v>
      </c>
      <c r="I108" s="0" t="s">
        <v>110</v>
      </c>
      <c r="J108" s="0" t="n">
        <v>584816128</v>
      </c>
      <c r="K108" s="0" t="s">
        <v>111</v>
      </c>
      <c r="L108" s="0" t="s">
        <v>108</v>
      </c>
      <c r="M108" s="12" t="n">
        <v>0.706597222222222</v>
      </c>
      <c r="N108" s="13" t="n">
        <v>0.289930555555556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26</v>
      </c>
      <c r="AD108" s="0" t="n">
        <v>1</v>
      </c>
      <c r="AE108" s="0" t="n">
        <v>28</v>
      </c>
      <c r="AN108" s="0" t="n">
        <v>3</v>
      </c>
      <c r="AO108" s="0" t="n">
        <v>1158</v>
      </c>
      <c r="AP108" s="0" t="n">
        <v>360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3</v>
      </c>
      <c r="AW108" s="0" t="n">
        <v>-3</v>
      </c>
      <c r="AX108" s="0" t="n">
        <v>393439</v>
      </c>
      <c r="AY108" s="0" t="s">
        <v>100</v>
      </c>
      <c r="AZ108" s="0" t="n">
        <v>258</v>
      </c>
      <c r="BA108" s="0" t="n">
        <v>393697</v>
      </c>
      <c r="BC108" s="0" t="str">
        <f aca="false">$AP108&amp;LEFT($AS108,1)</f>
        <v>360T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258</v>
      </c>
      <c r="BI108" s="1" t="str">
        <f aca="false">IF($BC108=BI$14,$BH108,"")</f>
        <v/>
      </c>
      <c r="BJ108" s="1" t="n">
        <f aca="false">IF($BC108=BJ$14,$BH108,"")</f>
        <v>258</v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6</v>
      </c>
      <c r="C109" s="0" t="n">
        <v>1</v>
      </c>
      <c r="D109" s="0" t="n">
        <v>45</v>
      </c>
      <c r="E109" s="0" t="s">
        <v>109</v>
      </c>
      <c r="F109" s="0" t="n">
        <v>60.123</v>
      </c>
      <c r="G109" s="0" t="n">
        <v>1</v>
      </c>
      <c r="H109" s="0" t="s">
        <v>97</v>
      </c>
      <c r="I109" s="0" t="s">
        <v>110</v>
      </c>
      <c r="J109" s="0" t="n">
        <v>584816128</v>
      </c>
      <c r="K109" s="0" t="s">
        <v>111</v>
      </c>
      <c r="L109" s="0" t="s">
        <v>108</v>
      </c>
      <c r="M109" s="12" t="n">
        <v>0.706597222222222</v>
      </c>
      <c r="N109" s="13" t="n">
        <v>0.289930555555556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33</v>
      </c>
      <c r="AD109" s="0" t="n">
        <v>1</v>
      </c>
      <c r="AE109" s="0" t="n">
        <v>29</v>
      </c>
      <c r="AF109" s="0" t="n">
        <v>1</v>
      </c>
      <c r="AH109" s="0" t="n">
        <v>-3</v>
      </c>
      <c r="AI109" s="0" t="n">
        <v>3</v>
      </c>
      <c r="AJ109" s="0" t="n">
        <v>396966</v>
      </c>
      <c r="AL109" s="0" t="n">
        <v>0</v>
      </c>
      <c r="AM109" s="0" t="n">
        <v>0</v>
      </c>
      <c r="AN109" s="0" t="n">
        <v>8</v>
      </c>
      <c r="AO109" s="0" t="n">
        <v>1081</v>
      </c>
      <c r="AP109" s="0" t="n">
        <v>600</v>
      </c>
      <c r="AQ109" s="0" t="s">
        <v>87</v>
      </c>
      <c r="AR109" s="0" t="s">
        <v>40</v>
      </c>
      <c r="AS109" s="0" t="s">
        <v>88</v>
      </c>
      <c r="BC109" s="0" t="str">
        <f aca="false">$AP109&amp;LEFT($AS109,1)</f>
        <v>600C</v>
      </c>
      <c r="BD109" s="0" t="str">
        <f aca="false">AS109</f>
        <v>Catch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6</v>
      </c>
      <c r="C110" s="0" t="n">
        <v>1</v>
      </c>
      <c r="D110" s="0" t="n">
        <v>45</v>
      </c>
      <c r="E110" s="0" t="s">
        <v>109</v>
      </c>
      <c r="F110" s="0" t="n">
        <v>60.123</v>
      </c>
      <c r="G110" s="0" t="n">
        <v>1</v>
      </c>
      <c r="H110" s="0" t="s">
        <v>97</v>
      </c>
      <c r="I110" s="0" t="s">
        <v>110</v>
      </c>
      <c r="J110" s="0" t="n">
        <v>584816128</v>
      </c>
      <c r="K110" s="0" t="s">
        <v>111</v>
      </c>
      <c r="L110" s="0" t="s">
        <v>108</v>
      </c>
      <c r="M110" s="12" t="n">
        <v>0.706597222222222</v>
      </c>
      <c r="N110" s="13" t="n">
        <v>0.289930555555556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25</v>
      </c>
      <c r="AD110" s="0" t="n">
        <v>1</v>
      </c>
      <c r="AE110" s="0" t="n">
        <v>30</v>
      </c>
      <c r="AN110" s="0" t="n">
        <v>2</v>
      </c>
      <c r="AO110" s="0" t="n">
        <v>1367</v>
      </c>
      <c r="AP110" s="0" t="n">
        <v>240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2</v>
      </c>
      <c r="AW110" s="0" t="n">
        <v>-2</v>
      </c>
      <c r="AX110" s="0" t="n">
        <v>400408</v>
      </c>
      <c r="AY110" s="0" t="s">
        <v>100</v>
      </c>
      <c r="AZ110" s="0" t="n">
        <v>402</v>
      </c>
      <c r="BA110" s="0" t="n">
        <v>400810</v>
      </c>
      <c r="BC110" s="0" t="str">
        <f aca="false">$AP110&amp;LEFT($AS110,1)</f>
        <v>240T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402</v>
      </c>
      <c r="BI110" s="1" t="n">
        <f aca="false">IF($BC110=BI$14,$BH110,"")</f>
        <v>402</v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6</v>
      </c>
      <c r="C111" s="0" t="n">
        <v>1</v>
      </c>
      <c r="D111" s="0" t="n">
        <v>45</v>
      </c>
      <c r="E111" s="0" t="s">
        <v>109</v>
      </c>
      <c r="F111" s="0" t="n">
        <v>60.123</v>
      </c>
      <c r="G111" s="0" t="n">
        <v>1</v>
      </c>
      <c r="H111" s="0" t="s">
        <v>97</v>
      </c>
      <c r="I111" s="0" t="s">
        <v>110</v>
      </c>
      <c r="J111" s="0" t="n">
        <v>584816128</v>
      </c>
      <c r="K111" s="0" t="s">
        <v>111</v>
      </c>
      <c r="L111" s="0" t="s">
        <v>108</v>
      </c>
      <c r="M111" s="12" t="n">
        <v>0.706597222222222</v>
      </c>
      <c r="N111" s="13" t="n">
        <v>0.289930555555556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10</v>
      </c>
      <c r="AD111" s="0" t="n">
        <v>1</v>
      </c>
      <c r="AE111" s="0" t="n">
        <v>31</v>
      </c>
      <c r="AN111" s="0" t="n">
        <v>6</v>
      </c>
      <c r="AO111" s="0" t="n">
        <v>1318</v>
      </c>
      <c r="AP111" s="0" t="n">
        <v>840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-9</v>
      </c>
      <c r="AW111" s="0" t="n">
        <v>9</v>
      </c>
      <c r="AX111" s="0" t="n">
        <v>404417</v>
      </c>
      <c r="AY111" s="0" t="s">
        <v>100</v>
      </c>
      <c r="AZ111" s="0" t="n">
        <v>345</v>
      </c>
      <c r="BA111" s="0" t="n">
        <v>404762</v>
      </c>
      <c r="BC111" s="0" t="str">
        <f aca="false">$AP111&amp;LEFT($AS111,1)</f>
        <v>840T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345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n">
        <f aca="false">IF($BC111=BN$14,$BH111,"")</f>
        <v>345</v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6</v>
      </c>
      <c r="C112" s="0" t="n">
        <v>1</v>
      </c>
      <c r="D112" s="0" t="n">
        <v>45</v>
      </c>
      <c r="E112" s="0" t="s">
        <v>109</v>
      </c>
      <c r="F112" s="0" t="n">
        <v>60.123</v>
      </c>
      <c r="G112" s="0" t="n">
        <v>1</v>
      </c>
      <c r="H112" s="0" t="s">
        <v>97</v>
      </c>
      <c r="I112" s="0" t="s">
        <v>110</v>
      </c>
      <c r="J112" s="0" t="n">
        <v>584816128</v>
      </c>
      <c r="K112" s="0" t="s">
        <v>111</v>
      </c>
      <c r="L112" s="0" t="s">
        <v>108</v>
      </c>
      <c r="M112" s="12" t="n">
        <v>0.706597222222222</v>
      </c>
      <c r="N112" s="13" t="n">
        <v>0.289930555555556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13</v>
      </c>
      <c r="AD112" s="0" t="n">
        <v>1</v>
      </c>
      <c r="AE112" s="0" t="n">
        <v>32</v>
      </c>
      <c r="AN112" s="0" t="n">
        <v>6</v>
      </c>
      <c r="AO112" s="0" t="n">
        <v>1393</v>
      </c>
      <c r="AP112" s="0" t="n">
        <v>840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5</v>
      </c>
      <c r="AW112" s="0" t="n">
        <v>-5</v>
      </c>
      <c r="AX112" s="0" t="n">
        <v>408476</v>
      </c>
      <c r="AY112" s="0" t="s">
        <v>100</v>
      </c>
      <c r="AZ112" s="0" t="n">
        <v>254</v>
      </c>
      <c r="BA112" s="0" t="n">
        <v>408730</v>
      </c>
      <c r="BC112" s="0" t="str">
        <f aca="false">$AP112&amp;LEFT($AS112,1)</f>
        <v>840T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254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n">
        <f aca="false">IF($BC112=BN$14,$BH112,"")</f>
        <v>254</v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6</v>
      </c>
      <c r="C113" s="0" t="n">
        <v>1</v>
      </c>
      <c r="D113" s="0" t="n">
        <v>45</v>
      </c>
      <c r="E113" s="0" t="s">
        <v>109</v>
      </c>
      <c r="F113" s="0" t="n">
        <v>60.123</v>
      </c>
      <c r="G113" s="0" t="n">
        <v>1</v>
      </c>
      <c r="H113" s="0" t="s">
        <v>97</v>
      </c>
      <c r="I113" s="0" t="s">
        <v>110</v>
      </c>
      <c r="J113" s="0" t="n">
        <v>584816128</v>
      </c>
      <c r="K113" s="0" t="s">
        <v>111</v>
      </c>
      <c r="L113" s="0" t="s">
        <v>108</v>
      </c>
      <c r="M113" s="12" t="n">
        <v>0.706597222222222</v>
      </c>
      <c r="N113" s="13" t="n">
        <v>0.289930555555556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31</v>
      </c>
      <c r="AD113" s="0" t="n">
        <v>1</v>
      </c>
      <c r="AE113" s="0" t="n">
        <v>33</v>
      </c>
      <c r="AN113" s="0" t="n">
        <v>6</v>
      </c>
      <c r="AO113" s="0" t="n">
        <v>1438</v>
      </c>
      <c r="AP113" s="0" t="n">
        <v>840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-1</v>
      </c>
      <c r="AW113" s="0" t="n">
        <v>1</v>
      </c>
      <c r="AX113" s="0" t="n">
        <v>412600</v>
      </c>
      <c r="AY113" s="0" t="s">
        <v>100</v>
      </c>
      <c r="AZ113" s="0" t="n">
        <v>223</v>
      </c>
      <c r="BA113" s="0" t="n">
        <v>412823</v>
      </c>
      <c r="BC113" s="0" t="str">
        <f aca="false">$AP113&amp;LEFT($AS113,1)</f>
        <v>840T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223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n">
        <f aca="false">IF($BC113=BN$14,$BH113,"")</f>
        <v>223</v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0.111111111111111</v>
      </c>
      <c r="BJ115" s="21" t="n">
        <f aca="false">(COUNTIF(BJ15:BJ113,"&lt;"&amp;$BP$3))/BJ5</f>
        <v>0.555555555555556</v>
      </c>
      <c r="BK115" s="21" t="n">
        <f aca="false">(COUNTIF(BK15:BK113,"&lt;"&amp;$BP$3))/BK5</f>
        <v>0.888888888888889</v>
      </c>
      <c r="BL115" s="21" t="n">
        <f aca="false">(COUNTIF(BL15:BL113,"&lt;"&amp;$BP$3))/BL5</f>
        <v>0.828571428571429</v>
      </c>
      <c r="BM115" s="21" t="n">
        <f aca="false">(COUNTIF(BM15:BM113,"&lt;"&amp;$BP$3))/BM5</f>
        <v>0.888888888888889</v>
      </c>
      <c r="BN115" s="21" t="n">
        <f aca="false">(COUNTIF(BN15:BN113,"&lt;"&amp;$BP$3))/BN5</f>
        <v>0.666666666666667</v>
      </c>
      <c r="BO115" s="21" t="n">
        <f aca="false">(COUNTIF(BO15:BO113,"&lt;"&amp;$BP$3))/BO5</f>
        <v>0.333333333333333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0.222222222222222</v>
      </c>
      <c r="BK116" s="1" t="n">
        <f aca="false">COUNTIF(BK15:BK113,"&lt;"&amp;$BP$116)/BK5</f>
        <v>0.555555555555556</v>
      </c>
      <c r="BL116" s="1" t="n">
        <f aca="false">COUNTIF(BL15:BL113,"&lt;"&amp;$BP$116)/BL5</f>
        <v>0.685714285714286</v>
      </c>
      <c r="BM116" s="1" t="n">
        <f aca="false">COUNTIF(BM15:BM113,"&lt;"&amp;$BP$116)/BM5</f>
        <v>0.777777777777778</v>
      </c>
      <c r="BN116" s="1" t="n">
        <f aca="false">COUNTIF(BN15:BN113,"&lt;"&amp;$BP$116)/BN5</f>
        <v>0.444444444444444</v>
      </c>
      <c r="BO116" s="1" t="n">
        <f aca="false">COUNTIF(BO15:BO113,"&lt;"&amp;$BP$116)/BO5</f>
        <v>0.222222222222222</v>
      </c>
      <c r="BP116" s="0" t="n">
        <f aca="false">MEDIAN(BH15:BH113)</f>
        <v>219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</v>
      </c>
      <c r="BJ117" s="1" t="n">
        <f aca="false">COUNTIF(BJ15:BJ113,"&lt;"&amp;$BL$3)/BJ5</f>
        <v>0.222222222222222</v>
      </c>
      <c r="BK117" s="1" t="n">
        <f aca="false">COUNTIF(BK15:BK113,"&lt;"&amp;$BL$3)/BK5</f>
        <v>0.666666666666667</v>
      </c>
      <c r="BL117" s="1" t="n">
        <f aca="false">COUNTIF(BL15:BL113,"&lt;"&amp;$BL$3)/BL5</f>
        <v>0.714285714285714</v>
      </c>
      <c r="BM117" s="1" t="n">
        <f aca="false">COUNTIF(BM15:BM113,"&lt;"&amp;$BL$3)/BM5</f>
        <v>0.777777777777778</v>
      </c>
      <c r="BN117" s="1" t="n">
        <f aca="false">COUNTIF(BN15:BN113,"&lt;"&amp;$BL$3)/BN5</f>
        <v>0.444444444444444</v>
      </c>
      <c r="BO117" s="1" t="n">
        <f aca="false">COUNTIF(BO15:BO113,"&lt;"&amp;$BL$3)/BO5</f>
        <v>0.333333333333333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600-000006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6'!BI3:BO3</xm:f>
              <xm:sqref>BG3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2" ySplit="14" topLeftCell="C102" activePane="bottomRight" state="frozen"/>
      <selection pane="topLeft" activeCell="A1" activeCellId="0" sqref="A1"/>
      <selection pane="topRight" activeCell="C1" activeCellId="0" sqref="C1"/>
      <selection pane="bottomLeft" activeCell="A102" activeCellId="0" sqref="A102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505.714285714286</v>
      </c>
      <c r="BJ3" s="7" t="n">
        <f aca="false">AVERAGE(BJ$15:BJ$113)</f>
        <v>411.75</v>
      </c>
      <c r="BK3" s="7" t="n">
        <f aca="false">AVERAGE(BK$15:BK$113)</f>
        <v>387.75</v>
      </c>
      <c r="BL3" s="7" t="n">
        <f aca="false">AVERAGE(BL$15:BL$113)</f>
        <v>353.666666666667</v>
      </c>
      <c r="BM3" s="7" t="n">
        <f aca="false">AVERAGE(BM$15:BM$113)</f>
        <v>335.222222222222</v>
      </c>
      <c r="BN3" s="7" t="n">
        <f aca="false">AVERAGE(BN$15:BN$113)</f>
        <v>308.5</v>
      </c>
      <c r="BO3" s="7" t="n">
        <f aca="false">AVERAGE(BO$15:BO$113)</f>
        <v>429.5</v>
      </c>
      <c r="BP3" s="7" t="n">
        <f aca="false">AVERAGE(BH15:BH113)</f>
        <v>377.298701298701</v>
      </c>
      <c r="BQ3" s="1" t="s">
        <v>3</v>
      </c>
      <c r="BR3" s="1" t="n">
        <f aca="false">SUM(BR15:BR113)</f>
        <v>2</v>
      </c>
      <c r="BS3" s="1" t="n">
        <f aca="false">SUM(BS15:BS113)</f>
        <v>1</v>
      </c>
      <c r="BT3" s="1" t="n">
        <f aca="false">SUM(BT15:BT113)</f>
        <v>1</v>
      </c>
      <c r="BU3" s="1" t="n">
        <f aca="false">SUM(BU15:BU113)</f>
        <v>3</v>
      </c>
      <c r="BV3" s="1" t="n">
        <f aca="false">SUM(BV15:BV113)</f>
        <v>0</v>
      </c>
      <c r="BW3" s="1" t="n">
        <f aca="false">SUM(BW15:BW113)</f>
        <v>3</v>
      </c>
      <c r="BX3" s="1" t="n">
        <f aca="false">SUM(BX15:BX113)</f>
        <v>3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67.0490225773011</v>
      </c>
      <c r="BJ4" s="7" t="n">
        <f aca="false">STDEV(BJ$15:BJ$113)</f>
        <v>72.8457273970135</v>
      </c>
      <c r="BK4" s="7" t="n">
        <f aca="false">STDEV(BK$15:BK$113)</f>
        <v>137.55076984777</v>
      </c>
      <c r="BL4" s="7" t="n">
        <f aca="false">STDEV(BL$15:BL$113)</f>
        <v>114.068966711664</v>
      </c>
      <c r="BM4" s="7" t="n">
        <f aca="false">STDEV(BM$15:BM$113)</f>
        <v>74.1683520407757</v>
      </c>
      <c r="BN4" s="7" t="n">
        <f aca="false">STDEV(BN$15:BN$113)</f>
        <v>68.5528992822331</v>
      </c>
      <c r="BO4" s="7" t="n">
        <f aca="false">STDEV(BO$15:BO$113)</f>
        <v>178.268056588947</v>
      </c>
      <c r="BP4" s="7" t="n">
        <f aca="false">STDEV(BH15:BH113)</f>
        <v>117.218539145239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7</v>
      </c>
      <c r="BJ5" s="1" t="n">
        <f aca="false">COUNT(BJ$15:BJ$113)</f>
        <v>8</v>
      </c>
      <c r="BK5" s="1" t="n">
        <f aca="false">COUNT(BK$15:BK$113)</f>
        <v>8</v>
      </c>
      <c r="BL5" s="1" t="n">
        <f aca="false">COUNT(BL$15:BL$113)</f>
        <v>33</v>
      </c>
      <c r="BM5" s="1" t="n">
        <f aca="false">COUNT(BM$15:BM$113)</f>
        <v>9</v>
      </c>
      <c r="BN5" s="1" t="n">
        <f aca="false">COUNT(BN$15:BN$113)</f>
        <v>6</v>
      </c>
      <c r="BO5" s="1" t="n">
        <f aca="false">COUNT(BO$15:BO$113)</f>
        <v>6</v>
      </c>
      <c r="BP5" s="1" t="n">
        <f aca="false">COUNT(BH15:BH113)</f>
        <v>77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25.3421484842134</v>
      </c>
      <c r="BJ6" s="7" t="n">
        <f aca="false">BJ4/SQRT(BJ5)</f>
        <v>25.7548539114474</v>
      </c>
      <c r="BK6" s="7" t="n">
        <f aca="false">BK4/SQRT(BK5)</f>
        <v>48.6315410583943</v>
      </c>
      <c r="BL6" s="7" t="n">
        <f aca="false">BL4/SQRT(BL5)</f>
        <v>19.856858342455</v>
      </c>
      <c r="BM6" s="7" t="n">
        <f aca="false">BM4/SQRT(BM5)</f>
        <v>24.7227840135919</v>
      </c>
      <c r="BN6" s="7" t="n">
        <f aca="false">BN4/SQRT(BN5)</f>
        <v>27.9866039383131</v>
      </c>
      <c r="BO6" s="7" t="n">
        <f aca="false">BO4/SQRT(BO5)</f>
        <v>72.7776293467528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13</v>
      </c>
      <c r="BH8" s="1" t="s">
        <v>8</v>
      </c>
      <c r="BI8" s="1" t="n">
        <f aca="false">BI7-BI5</f>
        <v>2</v>
      </c>
      <c r="BJ8" s="1" t="n">
        <f aca="false">BJ7-BJ5</f>
        <v>1</v>
      </c>
      <c r="BK8" s="1" t="n">
        <f aca="false">BK7-BK5</f>
        <v>1</v>
      </c>
      <c r="BL8" s="1" t="n">
        <f aca="false">BL7-BL5</f>
        <v>3</v>
      </c>
      <c r="BM8" s="1" t="n">
        <f aca="false">BM7-BM5</f>
        <v>0</v>
      </c>
      <c r="BN8" s="1" t="n">
        <f aca="false">BN7-BN5</f>
        <v>3</v>
      </c>
      <c r="BO8" s="1" t="n">
        <f aca="false">BO7-BO5</f>
        <v>3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26.1817717887451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4</v>
      </c>
      <c r="BF11" s="1" t="n">
        <f aca="false">SUM(BF15:BF113)</f>
        <v>0</v>
      </c>
      <c r="BG11" s="1" t="n">
        <f aca="false">SUM(BG15:BG113)</f>
        <v>13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403.480473087446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13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7</v>
      </c>
      <c r="C15" s="0" t="n">
        <v>1</v>
      </c>
      <c r="D15" s="0" t="n">
        <v>5</v>
      </c>
      <c r="E15" s="0" t="s">
        <v>78</v>
      </c>
      <c r="F15" s="0" t="n">
        <v>60.123</v>
      </c>
      <c r="G15" s="0" t="n">
        <v>1</v>
      </c>
      <c r="H15" s="0" t="s">
        <v>79</v>
      </c>
      <c r="I15" s="0" t="s">
        <v>80</v>
      </c>
      <c r="J15" s="0" t="n">
        <v>664408611</v>
      </c>
      <c r="K15" s="0" t="s">
        <v>81</v>
      </c>
      <c r="L15" s="0" t="s">
        <v>82</v>
      </c>
      <c r="M15" s="12" t="n">
        <v>0.703877314814815</v>
      </c>
      <c r="N15" s="13" t="n">
        <v>0.287210648148148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30</v>
      </c>
      <c r="X15" s="0" t="n">
        <v>1</v>
      </c>
      <c r="Y15" s="0" t="n">
        <v>1</v>
      </c>
      <c r="AN15" s="0" t="n">
        <v>1</v>
      </c>
      <c r="AO15" s="0" t="n">
        <v>1400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0</v>
      </c>
      <c r="AW15" s="0" t="n">
        <v>0</v>
      </c>
      <c r="AX15" s="0" t="n">
        <v>69694</v>
      </c>
      <c r="AY15" s="0" t="s">
        <v>86</v>
      </c>
      <c r="AZ15" s="0" t="n">
        <v>419</v>
      </c>
      <c r="BA15" s="0" t="n">
        <v>70113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419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419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7</v>
      </c>
      <c r="C16" s="0" t="n">
        <v>1</v>
      </c>
      <c r="D16" s="0" t="n">
        <v>5</v>
      </c>
      <c r="E16" s="0" t="s">
        <v>78</v>
      </c>
      <c r="F16" s="0" t="n">
        <v>60.123</v>
      </c>
      <c r="G16" s="0" t="n">
        <v>1</v>
      </c>
      <c r="H16" s="0" t="s">
        <v>79</v>
      </c>
      <c r="I16" s="0" t="s">
        <v>80</v>
      </c>
      <c r="J16" s="0" t="n">
        <v>664408611</v>
      </c>
      <c r="K16" s="0" t="s">
        <v>81</v>
      </c>
      <c r="L16" s="0" t="s">
        <v>82</v>
      </c>
      <c r="M16" s="12" t="n">
        <v>0.703877314814815</v>
      </c>
      <c r="N16" s="13" t="n">
        <v>0.287210648148148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8</v>
      </c>
      <c r="X16" s="0" t="n">
        <v>1</v>
      </c>
      <c r="Y16" s="0" t="n">
        <v>2</v>
      </c>
      <c r="AN16" s="0" t="n">
        <v>1</v>
      </c>
      <c r="AO16" s="0" t="n">
        <v>1188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2</v>
      </c>
      <c r="AW16" s="0" t="n">
        <v>-2</v>
      </c>
      <c r="AX16" s="0" t="n">
        <v>73320</v>
      </c>
      <c r="AY16" s="0" t="s">
        <v>86</v>
      </c>
      <c r="AZ16" s="0" t="n">
        <v>314</v>
      </c>
      <c r="BA16" s="0" t="n">
        <v>73634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314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314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7</v>
      </c>
      <c r="C17" s="0" t="n">
        <v>1</v>
      </c>
      <c r="D17" s="0" t="n">
        <v>5</v>
      </c>
      <c r="E17" s="0" t="s">
        <v>78</v>
      </c>
      <c r="F17" s="0" t="n">
        <v>60.123</v>
      </c>
      <c r="G17" s="0" t="n">
        <v>1</v>
      </c>
      <c r="H17" s="0" t="s">
        <v>79</v>
      </c>
      <c r="I17" s="0" t="s">
        <v>80</v>
      </c>
      <c r="J17" s="0" t="n">
        <v>664408611</v>
      </c>
      <c r="K17" s="0" t="s">
        <v>81</v>
      </c>
      <c r="L17" s="0" t="s">
        <v>82</v>
      </c>
      <c r="M17" s="12" t="n">
        <v>0.703877314814815</v>
      </c>
      <c r="N17" s="13" t="n">
        <v>0.287210648148148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26</v>
      </c>
      <c r="X17" s="0" t="n">
        <v>1</v>
      </c>
      <c r="Y17" s="0" t="n">
        <v>3</v>
      </c>
      <c r="AN17" s="0" t="n">
        <v>7</v>
      </c>
      <c r="AO17" s="0" t="n">
        <v>1080</v>
      </c>
      <c r="AP17" s="0" t="n">
        <v>960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-10</v>
      </c>
      <c r="AW17" s="0" t="n">
        <v>10</v>
      </c>
      <c r="AX17" s="0" t="n">
        <v>77212</v>
      </c>
      <c r="AY17" s="0" t="s">
        <v>86</v>
      </c>
      <c r="AZ17" s="0" t="n">
        <v>323</v>
      </c>
      <c r="BA17" s="0" t="n">
        <v>77535</v>
      </c>
      <c r="BC17" s="0" t="str">
        <f aca="false">$AP17&amp;LEFT($AS17,1)</f>
        <v>960T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323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n">
        <f aca="false">IF($BC17=BO$14,$BH17,"")</f>
        <v>323</v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7</v>
      </c>
      <c r="C18" s="0" t="n">
        <v>1</v>
      </c>
      <c r="D18" s="0" t="n">
        <v>5</v>
      </c>
      <c r="E18" s="0" t="s">
        <v>78</v>
      </c>
      <c r="F18" s="0" t="n">
        <v>60.123</v>
      </c>
      <c r="G18" s="0" t="n">
        <v>1</v>
      </c>
      <c r="H18" s="0" t="s">
        <v>79</v>
      </c>
      <c r="I18" s="0" t="s">
        <v>80</v>
      </c>
      <c r="J18" s="0" t="n">
        <v>664408611</v>
      </c>
      <c r="K18" s="0" t="s">
        <v>81</v>
      </c>
      <c r="L18" s="0" t="s">
        <v>82</v>
      </c>
      <c r="M18" s="12" t="n">
        <v>0.703877314814815</v>
      </c>
      <c r="N18" s="13" t="n">
        <v>0.287210648148148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19</v>
      </c>
      <c r="X18" s="0" t="n">
        <v>1</v>
      </c>
      <c r="Y18" s="0" t="n">
        <v>4</v>
      </c>
      <c r="AN18" s="0" t="n">
        <v>4</v>
      </c>
      <c r="AO18" s="0" t="n">
        <v>1375</v>
      </c>
      <c r="AP18" s="0" t="n">
        <v>480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-8</v>
      </c>
      <c r="AW18" s="0" t="n">
        <v>8</v>
      </c>
      <c r="AX18" s="0" t="n">
        <v>80905</v>
      </c>
      <c r="AY18" s="0" t="s">
        <v>86</v>
      </c>
      <c r="AZ18" s="0" t="n">
        <v>446</v>
      </c>
      <c r="BA18" s="0" t="n">
        <v>81351</v>
      </c>
      <c r="BC18" s="0" t="str">
        <f aca="false">$AP18&amp;LEFT($AS18,1)</f>
        <v>480T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446</v>
      </c>
      <c r="BI18" s="1" t="str">
        <f aca="false">IF($BC18=BI$14,$BH18,"")</f>
        <v/>
      </c>
      <c r="BJ18" s="1" t="str">
        <f aca="false">IF($BC18=BJ$14,$BH18,"")</f>
        <v/>
      </c>
      <c r="BK18" s="1" t="n">
        <f aca="false">IF($BC18=BK$14,$BH18,"")</f>
        <v>446</v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7</v>
      </c>
      <c r="C19" s="0" t="n">
        <v>1</v>
      </c>
      <c r="D19" s="0" t="n">
        <v>5</v>
      </c>
      <c r="E19" s="0" t="s">
        <v>78</v>
      </c>
      <c r="F19" s="0" t="n">
        <v>60.123</v>
      </c>
      <c r="G19" s="0" t="n">
        <v>1</v>
      </c>
      <c r="H19" s="0" t="s">
        <v>79</v>
      </c>
      <c r="I19" s="0" t="s">
        <v>80</v>
      </c>
      <c r="J19" s="0" t="n">
        <v>664408611</v>
      </c>
      <c r="K19" s="0" t="s">
        <v>81</v>
      </c>
      <c r="L19" s="0" t="s">
        <v>82</v>
      </c>
      <c r="M19" s="12" t="n">
        <v>0.703877314814815</v>
      </c>
      <c r="N19" s="13" t="n">
        <v>0.287210648148148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27</v>
      </c>
      <c r="X19" s="0" t="n">
        <v>1</v>
      </c>
      <c r="Y19" s="0" t="n">
        <v>5</v>
      </c>
      <c r="AN19" s="0" t="n">
        <v>1</v>
      </c>
      <c r="AO19" s="0" t="n">
        <v>1313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3</v>
      </c>
      <c r="AW19" s="0" t="n">
        <v>-3</v>
      </c>
      <c r="AX19" s="0" t="n">
        <v>84647</v>
      </c>
      <c r="AY19" s="0" t="s">
        <v>86</v>
      </c>
      <c r="AZ19" s="0" t="n">
        <v>223</v>
      </c>
      <c r="BA19" s="0" t="n">
        <v>84870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223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223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7</v>
      </c>
      <c r="C20" s="0" t="n">
        <v>1</v>
      </c>
      <c r="D20" s="0" t="n">
        <v>5</v>
      </c>
      <c r="E20" s="0" t="s">
        <v>78</v>
      </c>
      <c r="F20" s="0" t="n">
        <v>60.123</v>
      </c>
      <c r="G20" s="0" t="n">
        <v>1</v>
      </c>
      <c r="H20" s="0" t="s">
        <v>79</v>
      </c>
      <c r="I20" s="0" t="s">
        <v>80</v>
      </c>
      <c r="J20" s="0" t="n">
        <v>664408611</v>
      </c>
      <c r="K20" s="0" t="s">
        <v>81</v>
      </c>
      <c r="L20" s="0" t="s">
        <v>82</v>
      </c>
      <c r="M20" s="12" t="n">
        <v>0.703877314814815</v>
      </c>
      <c r="N20" s="13" t="n">
        <v>0.287210648148148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9</v>
      </c>
      <c r="X20" s="0" t="n">
        <v>1</v>
      </c>
      <c r="Y20" s="0" t="n">
        <v>6</v>
      </c>
      <c r="AN20" s="0" t="n">
        <v>2</v>
      </c>
      <c r="AO20" s="0" t="n">
        <v>1112</v>
      </c>
      <c r="AP20" s="0" t="n">
        <v>240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1</v>
      </c>
      <c r="AW20" s="0" t="n">
        <v>-1</v>
      </c>
      <c r="AX20" s="0" t="n">
        <v>87841</v>
      </c>
      <c r="AY20" s="0" t="s">
        <v>86</v>
      </c>
      <c r="AZ20" s="0" t="n">
        <v>475</v>
      </c>
      <c r="BA20" s="0" t="n">
        <v>88316</v>
      </c>
      <c r="BC20" s="0" t="str">
        <f aca="false">$AP20&amp;LEFT($AS20,1)</f>
        <v>240T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475</v>
      </c>
      <c r="BI20" s="1" t="n">
        <f aca="false">IF($BC20=BI$14,$BH20,"")</f>
        <v>475</v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7</v>
      </c>
      <c r="C21" s="0" t="n">
        <v>1</v>
      </c>
      <c r="D21" s="0" t="n">
        <v>5</v>
      </c>
      <c r="E21" s="0" t="s">
        <v>78</v>
      </c>
      <c r="F21" s="0" t="n">
        <v>60.123</v>
      </c>
      <c r="G21" s="0" t="n">
        <v>1</v>
      </c>
      <c r="H21" s="0" t="s">
        <v>79</v>
      </c>
      <c r="I21" s="0" t="s">
        <v>80</v>
      </c>
      <c r="J21" s="0" t="n">
        <v>664408611</v>
      </c>
      <c r="K21" s="0" t="s">
        <v>81</v>
      </c>
      <c r="L21" s="0" t="s">
        <v>82</v>
      </c>
      <c r="M21" s="12" t="n">
        <v>0.703877314814815</v>
      </c>
      <c r="N21" s="13" t="n">
        <v>0.287210648148148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</v>
      </c>
      <c r="X21" s="0" t="n">
        <v>1</v>
      </c>
      <c r="Y21" s="0" t="n">
        <v>7</v>
      </c>
      <c r="AN21" s="0" t="n">
        <v>4</v>
      </c>
      <c r="AO21" s="0" t="n">
        <v>1324</v>
      </c>
      <c r="AP21" s="0" t="n">
        <v>480</v>
      </c>
      <c r="AQ21" s="0" t="s">
        <v>85</v>
      </c>
      <c r="AR21" s="0" t="s">
        <v>34</v>
      </c>
      <c r="AS21" s="0" t="s">
        <v>56</v>
      </c>
      <c r="AT21" s="0" t="n">
        <v>1</v>
      </c>
      <c r="AV21" s="0" t="n">
        <v>3</v>
      </c>
      <c r="AW21" s="0" t="n">
        <v>-3</v>
      </c>
      <c r="AX21" s="0" t="n">
        <v>91483</v>
      </c>
      <c r="AZ21" s="0" t="n">
        <v>0</v>
      </c>
      <c r="BA21" s="0" t="n">
        <v>0</v>
      </c>
      <c r="BC21" s="0" t="str">
        <f aca="false">$AP21&amp;LEFT($AS21,1)</f>
        <v>480T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n">
        <f aca="false">IF($BD21="Target",IF($AZ21=0,1,""),"")</f>
        <v>1</v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n">
        <f aca="false">IF($BC21=BT$14,$BG21,"")</f>
        <v>1</v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7</v>
      </c>
      <c r="C22" s="0" t="n">
        <v>1</v>
      </c>
      <c r="D22" s="0" t="n">
        <v>5</v>
      </c>
      <c r="E22" s="0" t="s">
        <v>78</v>
      </c>
      <c r="F22" s="0" t="n">
        <v>60.123</v>
      </c>
      <c r="G22" s="0" t="n">
        <v>1</v>
      </c>
      <c r="H22" s="0" t="s">
        <v>79</v>
      </c>
      <c r="I22" s="0" t="s">
        <v>80</v>
      </c>
      <c r="J22" s="0" t="n">
        <v>664408611</v>
      </c>
      <c r="K22" s="0" t="s">
        <v>81</v>
      </c>
      <c r="L22" s="0" t="s">
        <v>82</v>
      </c>
      <c r="M22" s="12" t="n">
        <v>0.703877314814815</v>
      </c>
      <c r="N22" s="13" t="n">
        <v>0.287210648148148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33</v>
      </c>
      <c r="X22" s="0" t="n">
        <v>1</v>
      </c>
      <c r="Y22" s="0" t="n">
        <v>8</v>
      </c>
      <c r="AF22" s="0" t="n">
        <v>1</v>
      </c>
      <c r="AH22" s="0" t="n">
        <v>5</v>
      </c>
      <c r="AI22" s="0" t="n">
        <v>-5</v>
      </c>
      <c r="AJ22" s="0" t="n">
        <v>95043</v>
      </c>
      <c r="AL22" s="0" t="n">
        <v>0</v>
      </c>
      <c r="AM22" s="0" t="n">
        <v>0</v>
      </c>
      <c r="AN22" s="0" t="n">
        <v>8</v>
      </c>
      <c r="AO22" s="0" t="n">
        <v>1122</v>
      </c>
      <c r="AP22" s="0" t="n">
        <v>600</v>
      </c>
      <c r="AQ22" s="0" t="s">
        <v>87</v>
      </c>
      <c r="AR22" s="0" t="s">
        <v>34</v>
      </c>
      <c r="AS22" s="0" t="s">
        <v>88</v>
      </c>
      <c r="BC22" s="0" t="str">
        <f aca="false">$AP22&amp;LEFT($AS22,1)</f>
        <v>600C</v>
      </c>
      <c r="BD22" s="0" t="str">
        <f aca="false">AS22</f>
        <v>Catch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str">
        <f aca="false">IF($BD22="Catch","", IF($AZ22&lt;$BC$11,"",$AZ22))</f>
        <v/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7</v>
      </c>
      <c r="C23" s="0" t="n">
        <v>1</v>
      </c>
      <c r="D23" s="0" t="n">
        <v>5</v>
      </c>
      <c r="E23" s="0" t="s">
        <v>78</v>
      </c>
      <c r="F23" s="0" t="n">
        <v>60.123</v>
      </c>
      <c r="G23" s="0" t="n">
        <v>1</v>
      </c>
      <c r="H23" s="0" t="s">
        <v>79</v>
      </c>
      <c r="I23" s="0" t="s">
        <v>80</v>
      </c>
      <c r="J23" s="0" t="n">
        <v>664408611</v>
      </c>
      <c r="K23" s="0" t="s">
        <v>81</v>
      </c>
      <c r="L23" s="0" t="s">
        <v>82</v>
      </c>
      <c r="M23" s="12" t="n">
        <v>0.703877314814815</v>
      </c>
      <c r="N23" s="13" t="n">
        <v>0.287210648148148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17</v>
      </c>
      <c r="X23" s="0" t="n">
        <v>1</v>
      </c>
      <c r="Y23" s="0" t="n">
        <v>9</v>
      </c>
      <c r="AN23" s="0" t="n">
        <v>1</v>
      </c>
      <c r="AO23" s="0" t="n">
        <v>1135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4</v>
      </c>
      <c r="AW23" s="0" t="n">
        <v>-4</v>
      </c>
      <c r="AX23" s="0" t="n">
        <v>98619</v>
      </c>
      <c r="AY23" s="0" t="s">
        <v>86</v>
      </c>
      <c r="AZ23" s="0" t="n">
        <v>399</v>
      </c>
      <c r="BA23" s="0" t="n">
        <v>99018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399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399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7</v>
      </c>
      <c r="C24" s="0" t="n">
        <v>1</v>
      </c>
      <c r="D24" s="0" t="n">
        <v>5</v>
      </c>
      <c r="E24" s="0" t="s">
        <v>78</v>
      </c>
      <c r="F24" s="0" t="n">
        <v>60.123</v>
      </c>
      <c r="G24" s="0" t="n">
        <v>1</v>
      </c>
      <c r="H24" s="0" t="s">
        <v>79</v>
      </c>
      <c r="I24" s="0" t="s">
        <v>80</v>
      </c>
      <c r="J24" s="0" t="n">
        <v>664408611</v>
      </c>
      <c r="K24" s="0" t="s">
        <v>81</v>
      </c>
      <c r="L24" s="0" t="s">
        <v>82</v>
      </c>
      <c r="M24" s="12" t="n">
        <v>0.703877314814815</v>
      </c>
      <c r="N24" s="13" t="n">
        <v>0.287210648148148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14</v>
      </c>
      <c r="X24" s="0" t="n">
        <v>1</v>
      </c>
      <c r="Y24" s="0" t="n">
        <v>10</v>
      </c>
      <c r="AN24" s="0" t="n">
        <v>3</v>
      </c>
      <c r="AO24" s="0" t="n">
        <v>1376</v>
      </c>
      <c r="AP24" s="0" t="n">
        <v>360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4</v>
      </c>
      <c r="AW24" s="0" t="n">
        <v>-4</v>
      </c>
      <c r="AX24" s="0" t="n">
        <v>102195</v>
      </c>
      <c r="AY24" s="0" t="s">
        <v>86</v>
      </c>
      <c r="AZ24" s="0" t="n">
        <v>496</v>
      </c>
      <c r="BA24" s="0" t="n">
        <v>102691</v>
      </c>
      <c r="BC24" s="0" t="str">
        <f aca="false">$AP24&amp;LEFT($AS24,1)</f>
        <v>360T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496</v>
      </c>
      <c r="BI24" s="1" t="str">
        <f aca="false">IF($BC24=BI$14,$BH24,"")</f>
        <v/>
      </c>
      <c r="BJ24" s="1" t="n">
        <f aca="false">IF($BC24=BJ$14,$BH24,"")</f>
        <v>496</v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7</v>
      </c>
      <c r="C25" s="0" t="n">
        <v>1</v>
      </c>
      <c r="D25" s="0" t="n">
        <v>5</v>
      </c>
      <c r="E25" s="0" t="s">
        <v>78</v>
      </c>
      <c r="F25" s="0" t="n">
        <v>60.123</v>
      </c>
      <c r="G25" s="0" t="n">
        <v>1</v>
      </c>
      <c r="H25" s="0" t="s">
        <v>79</v>
      </c>
      <c r="I25" s="0" t="s">
        <v>80</v>
      </c>
      <c r="J25" s="0" t="n">
        <v>664408611</v>
      </c>
      <c r="K25" s="0" t="s">
        <v>81</v>
      </c>
      <c r="L25" s="0" t="s">
        <v>82</v>
      </c>
      <c r="M25" s="12" t="n">
        <v>0.703877314814815</v>
      </c>
      <c r="N25" s="13" t="n">
        <v>0.287210648148148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21</v>
      </c>
      <c r="X25" s="0" t="n">
        <v>1</v>
      </c>
      <c r="Y25" s="0" t="n">
        <v>11</v>
      </c>
      <c r="AN25" s="0" t="n">
        <v>2</v>
      </c>
      <c r="AO25" s="0" t="n">
        <v>1324</v>
      </c>
      <c r="AP25" s="0" t="n">
        <v>240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-1</v>
      </c>
      <c r="AW25" s="0" t="n">
        <v>1</v>
      </c>
      <c r="AX25" s="0" t="n">
        <v>105604</v>
      </c>
      <c r="AY25" s="0" t="s">
        <v>86</v>
      </c>
      <c r="AZ25" s="0" t="n">
        <v>522</v>
      </c>
      <c r="BA25" s="0" t="n">
        <v>106126</v>
      </c>
      <c r="BC25" s="0" t="str">
        <f aca="false">$AP25&amp;LEFT($AS25,1)</f>
        <v>240T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522</v>
      </c>
      <c r="BI25" s="1" t="n">
        <f aca="false">IF($BC25=BI$14,$BH25,"")</f>
        <v>522</v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7</v>
      </c>
      <c r="C26" s="0" t="n">
        <v>1</v>
      </c>
      <c r="D26" s="0" t="n">
        <v>5</v>
      </c>
      <c r="E26" s="0" t="s">
        <v>78</v>
      </c>
      <c r="F26" s="0" t="n">
        <v>60.123</v>
      </c>
      <c r="G26" s="0" t="n">
        <v>1</v>
      </c>
      <c r="H26" s="0" t="s">
        <v>79</v>
      </c>
      <c r="I26" s="0" t="s">
        <v>80</v>
      </c>
      <c r="J26" s="0" t="n">
        <v>664408611</v>
      </c>
      <c r="K26" s="0" t="s">
        <v>81</v>
      </c>
      <c r="L26" s="0" t="s">
        <v>82</v>
      </c>
      <c r="M26" s="12" t="n">
        <v>0.703877314814815</v>
      </c>
      <c r="N26" s="13" t="n">
        <v>0.287210648148148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32</v>
      </c>
      <c r="X26" s="0" t="n">
        <v>1</v>
      </c>
      <c r="Y26" s="0" t="n">
        <v>12</v>
      </c>
      <c r="AN26" s="0" t="n">
        <v>6</v>
      </c>
      <c r="AO26" s="0" t="n">
        <v>1295</v>
      </c>
      <c r="AP26" s="0" t="n">
        <v>840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-2</v>
      </c>
      <c r="AW26" s="0" t="n">
        <v>2</v>
      </c>
      <c r="AX26" s="0" t="n">
        <v>109580</v>
      </c>
      <c r="AY26" s="0" t="s">
        <v>86</v>
      </c>
      <c r="AZ26" s="0" t="n">
        <v>321</v>
      </c>
      <c r="BA26" s="0" t="n">
        <v>109901</v>
      </c>
      <c r="BC26" s="0" t="str">
        <f aca="false">$AP26&amp;LEFT($AS26,1)</f>
        <v>840T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321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n">
        <f aca="false">IF($BC26=BN$14,$BH26,"")</f>
        <v>321</v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7</v>
      </c>
      <c r="C27" s="0" t="n">
        <v>1</v>
      </c>
      <c r="D27" s="0" t="n">
        <v>5</v>
      </c>
      <c r="E27" s="0" t="s">
        <v>78</v>
      </c>
      <c r="F27" s="0" t="n">
        <v>60.123</v>
      </c>
      <c r="G27" s="0" t="n">
        <v>1</v>
      </c>
      <c r="H27" s="0" t="s">
        <v>79</v>
      </c>
      <c r="I27" s="0" t="s">
        <v>80</v>
      </c>
      <c r="J27" s="0" t="n">
        <v>664408611</v>
      </c>
      <c r="K27" s="0" t="s">
        <v>81</v>
      </c>
      <c r="L27" s="0" t="s">
        <v>82</v>
      </c>
      <c r="M27" s="12" t="n">
        <v>0.703877314814815</v>
      </c>
      <c r="N27" s="13" t="n">
        <v>0.287210648148148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11</v>
      </c>
      <c r="X27" s="0" t="n">
        <v>1</v>
      </c>
      <c r="Y27" s="0" t="n">
        <v>13</v>
      </c>
      <c r="AN27" s="0" t="n">
        <v>1</v>
      </c>
      <c r="AO27" s="0" t="n">
        <v>1250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-4</v>
      </c>
      <c r="AW27" s="0" t="n">
        <v>4</v>
      </c>
      <c r="AX27" s="0" t="n">
        <v>113272</v>
      </c>
      <c r="AY27" s="0" t="s">
        <v>86</v>
      </c>
      <c r="AZ27" s="0" t="n">
        <v>584</v>
      </c>
      <c r="BA27" s="0" t="n">
        <v>113856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584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584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7</v>
      </c>
      <c r="C28" s="0" t="n">
        <v>1</v>
      </c>
      <c r="D28" s="0" t="n">
        <v>5</v>
      </c>
      <c r="E28" s="0" t="s">
        <v>78</v>
      </c>
      <c r="F28" s="0" t="n">
        <v>60.123</v>
      </c>
      <c r="G28" s="0" t="n">
        <v>1</v>
      </c>
      <c r="H28" s="0" t="s">
        <v>79</v>
      </c>
      <c r="I28" s="0" t="s">
        <v>80</v>
      </c>
      <c r="J28" s="0" t="n">
        <v>664408611</v>
      </c>
      <c r="K28" s="0" t="s">
        <v>81</v>
      </c>
      <c r="L28" s="0" t="s">
        <v>82</v>
      </c>
      <c r="M28" s="12" t="n">
        <v>0.703877314814815</v>
      </c>
      <c r="N28" s="13" t="n">
        <v>0.287210648148148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13</v>
      </c>
      <c r="X28" s="0" t="n">
        <v>1</v>
      </c>
      <c r="Y28" s="0" t="n">
        <v>14</v>
      </c>
      <c r="AN28" s="0" t="n">
        <v>3</v>
      </c>
      <c r="AO28" s="0" t="n">
        <v>1122</v>
      </c>
      <c r="AP28" s="0" t="n">
        <v>360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-8</v>
      </c>
      <c r="AW28" s="0" t="n">
        <v>8</v>
      </c>
      <c r="AX28" s="0" t="n">
        <v>116598</v>
      </c>
      <c r="AY28" s="0" t="s">
        <v>86</v>
      </c>
      <c r="AZ28" s="0" t="n">
        <v>411</v>
      </c>
      <c r="BA28" s="0" t="n">
        <v>117009</v>
      </c>
      <c r="BC28" s="0" t="str">
        <f aca="false">$AP28&amp;LEFT($AS28,1)</f>
        <v>360T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411</v>
      </c>
      <c r="BI28" s="1" t="str">
        <f aca="false">IF($BC28=BI$14,$BH28,"")</f>
        <v/>
      </c>
      <c r="BJ28" s="1" t="n">
        <f aca="false">IF($BC28=BJ$14,$BH28,"")</f>
        <v>411</v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7</v>
      </c>
      <c r="C29" s="0" t="n">
        <v>1</v>
      </c>
      <c r="D29" s="0" t="n">
        <v>5</v>
      </c>
      <c r="E29" s="0" t="s">
        <v>78</v>
      </c>
      <c r="F29" s="0" t="n">
        <v>60.123</v>
      </c>
      <c r="G29" s="0" t="n">
        <v>1</v>
      </c>
      <c r="H29" s="0" t="s">
        <v>79</v>
      </c>
      <c r="I29" s="0" t="s">
        <v>80</v>
      </c>
      <c r="J29" s="0" t="n">
        <v>664408611</v>
      </c>
      <c r="K29" s="0" t="s">
        <v>81</v>
      </c>
      <c r="L29" s="0" t="s">
        <v>82</v>
      </c>
      <c r="M29" s="12" t="n">
        <v>0.703877314814815</v>
      </c>
      <c r="N29" s="13" t="n">
        <v>0.287210648148148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10</v>
      </c>
      <c r="X29" s="0" t="n">
        <v>1</v>
      </c>
      <c r="Y29" s="0" t="n">
        <v>15</v>
      </c>
      <c r="AN29" s="0" t="n">
        <v>1</v>
      </c>
      <c r="AO29" s="0" t="n">
        <v>1400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-11</v>
      </c>
      <c r="AW29" s="0" t="n">
        <v>11</v>
      </c>
      <c r="AX29" s="0" t="n">
        <v>120441</v>
      </c>
      <c r="AY29" s="0" t="s">
        <v>86</v>
      </c>
      <c r="AZ29" s="0" t="n">
        <v>282</v>
      </c>
      <c r="BA29" s="0" t="n">
        <v>120723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282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282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7</v>
      </c>
      <c r="C30" s="0" t="n">
        <v>1</v>
      </c>
      <c r="D30" s="0" t="n">
        <v>5</v>
      </c>
      <c r="E30" s="0" t="s">
        <v>78</v>
      </c>
      <c r="F30" s="0" t="n">
        <v>60.123</v>
      </c>
      <c r="G30" s="0" t="n">
        <v>1</v>
      </c>
      <c r="H30" s="0" t="s">
        <v>79</v>
      </c>
      <c r="I30" s="0" t="s">
        <v>80</v>
      </c>
      <c r="J30" s="0" t="n">
        <v>664408611</v>
      </c>
      <c r="K30" s="0" t="s">
        <v>81</v>
      </c>
      <c r="L30" s="0" t="s">
        <v>82</v>
      </c>
      <c r="M30" s="12" t="n">
        <v>0.703877314814815</v>
      </c>
      <c r="N30" s="13" t="n">
        <v>0.287210648148148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20</v>
      </c>
      <c r="X30" s="0" t="n">
        <v>1</v>
      </c>
      <c r="Y30" s="0" t="n">
        <v>16</v>
      </c>
      <c r="AN30" s="0" t="n">
        <v>4</v>
      </c>
      <c r="AO30" s="0" t="n">
        <v>1219</v>
      </c>
      <c r="AP30" s="0" t="n">
        <v>480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2</v>
      </c>
      <c r="AW30" s="0" t="n">
        <v>-2</v>
      </c>
      <c r="AX30" s="0" t="n">
        <v>123967</v>
      </c>
      <c r="AY30" s="0" t="s">
        <v>86</v>
      </c>
      <c r="AZ30" s="0" t="n">
        <v>445</v>
      </c>
      <c r="BA30" s="0" t="n">
        <v>124412</v>
      </c>
      <c r="BC30" s="0" t="str">
        <f aca="false">$AP30&amp;LEFT($AS30,1)</f>
        <v>480T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445</v>
      </c>
      <c r="BI30" s="1" t="str">
        <f aca="false">IF($BC30=BI$14,$BH30,"")</f>
        <v/>
      </c>
      <c r="BJ30" s="1" t="str">
        <f aca="false">IF($BC30=BJ$14,$BH30,"")</f>
        <v/>
      </c>
      <c r="BK30" s="1" t="n">
        <f aca="false">IF($BC30=BK$14,$BH30,"")</f>
        <v>445</v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7</v>
      </c>
      <c r="C31" s="0" t="n">
        <v>1</v>
      </c>
      <c r="D31" s="0" t="n">
        <v>5</v>
      </c>
      <c r="E31" s="0" t="s">
        <v>78</v>
      </c>
      <c r="F31" s="0" t="n">
        <v>60.123</v>
      </c>
      <c r="G31" s="0" t="n">
        <v>1</v>
      </c>
      <c r="H31" s="0" t="s">
        <v>79</v>
      </c>
      <c r="I31" s="0" t="s">
        <v>80</v>
      </c>
      <c r="J31" s="0" t="n">
        <v>664408611</v>
      </c>
      <c r="K31" s="0" t="s">
        <v>81</v>
      </c>
      <c r="L31" s="0" t="s">
        <v>82</v>
      </c>
      <c r="M31" s="12" t="n">
        <v>0.703877314814815</v>
      </c>
      <c r="N31" s="13" t="n">
        <v>0.287210648148148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6</v>
      </c>
      <c r="X31" s="0" t="n">
        <v>1</v>
      </c>
      <c r="Y31" s="0" t="n">
        <v>17</v>
      </c>
      <c r="AN31" s="0" t="n">
        <v>1</v>
      </c>
      <c r="AO31" s="0" t="n">
        <v>1080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-4</v>
      </c>
      <c r="AW31" s="0" t="n">
        <v>4</v>
      </c>
      <c r="AX31" s="0" t="n">
        <v>127493</v>
      </c>
      <c r="AY31" s="0" t="s">
        <v>86</v>
      </c>
      <c r="AZ31" s="0" t="n">
        <v>340</v>
      </c>
      <c r="BA31" s="0" t="n">
        <v>127833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340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340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7</v>
      </c>
      <c r="C32" s="0" t="n">
        <v>1</v>
      </c>
      <c r="D32" s="0" t="n">
        <v>5</v>
      </c>
      <c r="E32" s="0" t="s">
        <v>78</v>
      </c>
      <c r="F32" s="0" t="n">
        <v>60.123</v>
      </c>
      <c r="G32" s="0" t="n">
        <v>1</v>
      </c>
      <c r="H32" s="0" t="s">
        <v>79</v>
      </c>
      <c r="I32" s="0" t="s">
        <v>80</v>
      </c>
      <c r="J32" s="0" t="n">
        <v>664408611</v>
      </c>
      <c r="K32" s="0" t="s">
        <v>81</v>
      </c>
      <c r="L32" s="0" t="s">
        <v>82</v>
      </c>
      <c r="M32" s="12" t="n">
        <v>0.703877314814815</v>
      </c>
      <c r="N32" s="13" t="n">
        <v>0.287210648148148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</v>
      </c>
      <c r="X32" s="0" t="n">
        <v>1</v>
      </c>
      <c r="Y32" s="0" t="n">
        <v>18</v>
      </c>
      <c r="AN32" s="0" t="n">
        <v>1</v>
      </c>
      <c r="AO32" s="0" t="n">
        <v>1143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3</v>
      </c>
      <c r="AW32" s="0" t="n">
        <v>-3</v>
      </c>
      <c r="AX32" s="0" t="n">
        <v>131069</v>
      </c>
      <c r="AY32" s="0" t="s">
        <v>86</v>
      </c>
      <c r="AZ32" s="0" t="n">
        <v>515</v>
      </c>
      <c r="BA32" s="0" t="n">
        <v>131584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515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515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7</v>
      </c>
      <c r="C33" s="0" t="n">
        <v>1</v>
      </c>
      <c r="D33" s="0" t="n">
        <v>5</v>
      </c>
      <c r="E33" s="0" t="s">
        <v>78</v>
      </c>
      <c r="F33" s="0" t="n">
        <v>60.123</v>
      </c>
      <c r="G33" s="0" t="n">
        <v>1</v>
      </c>
      <c r="H33" s="0" t="s">
        <v>79</v>
      </c>
      <c r="I33" s="0" t="s">
        <v>80</v>
      </c>
      <c r="J33" s="0" t="n">
        <v>664408611</v>
      </c>
      <c r="K33" s="0" t="s">
        <v>81</v>
      </c>
      <c r="L33" s="0" t="s">
        <v>82</v>
      </c>
      <c r="M33" s="12" t="n">
        <v>0.703877314814815</v>
      </c>
      <c r="N33" s="13" t="n">
        <v>0.287210648148148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3</v>
      </c>
      <c r="X33" s="0" t="n">
        <v>1</v>
      </c>
      <c r="Y33" s="0" t="n">
        <v>19</v>
      </c>
      <c r="AN33" s="0" t="n">
        <v>7</v>
      </c>
      <c r="AO33" s="0" t="n">
        <v>1292</v>
      </c>
      <c r="AP33" s="0" t="n">
        <v>960</v>
      </c>
      <c r="AQ33" s="0" t="s">
        <v>85</v>
      </c>
      <c r="AR33" s="0" t="s">
        <v>34</v>
      </c>
      <c r="AS33" s="0" t="s">
        <v>56</v>
      </c>
      <c r="AT33" s="0" t="n">
        <v>1</v>
      </c>
      <c r="AV33" s="0" t="n">
        <v>4</v>
      </c>
      <c r="AW33" s="0" t="n">
        <v>-4</v>
      </c>
      <c r="AX33" s="0" t="n">
        <v>135160</v>
      </c>
      <c r="AZ33" s="0" t="n">
        <v>0</v>
      </c>
      <c r="BA33" s="0" t="n">
        <v>0</v>
      </c>
      <c r="BC33" s="0" t="str">
        <f aca="false">$AP33&amp;LEFT($AS33,1)</f>
        <v>960T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n">
        <f aca="false">IF($BD33="Target",IF($AZ33=0,1,""),"")</f>
        <v>1</v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n">
        <f aca="false">IF($BC33=BX$14,$BG33,"")</f>
        <v>1</v>
      </c>
    </row>
    <row r="34" customFormat="false" ht="15" hidden="false" customHeight="false" outlineLevel="0" collapsed="false">
      <c r="A34" s="0" t="s">
        <v>77</v>
      </c>
      <c r="B34" s="0" t="n">
        <v>7</v>
      </c>
      <c r="C34" s="0" t="n">
        <v>1</v>
      </c>
      <c r="D34" s="0" t="n">
        <v>5</v>
      </c>
      <c r="E34" s="0" t="s">
        <v>78</v>
      </c>
      <c r="F34" s="0" t="n">
        <v>60.123</v>
      </c>
      <c r="G34" s="0" t="n">
        <v>1</v>
      </c>
      <c r="H34" s="0" t="s">
        <v>79</v>
      </c>
      <c r="I34" s="0" t="s">
        <v>80</v>
      </c>
      <c r="J34" s="0" t="n">
        <v>664408611</v>
      </c>
      <c r="K34" s="0" t="s">
        <v>81</v>
      </c>
      <c r="L34" s="0" t="s">
        <v>82</v>
      </c>
      <c r="M34" s="12" t="n">
        <v>0.703877314814815</v>
      </c>
      <c r="N34" s="13" t="n">
        <v>0.287210648148148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12</v>
      </c>
      <c r="X34" s="0" t="n">
        <v>1</v>
      </c>
      <c r="Y34" s="0" t="n">
        <v>20</v>
      </c>
      <c r="AN34" s="0" t="n">
        <v>6</v>
      </c>
      <c r="AO34" s="0" t="n">
        <v>1295</v>
      </c>
      <c r="AP34" s="0" t="n">
        <v>840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3</v>
      </c>
      <c r="AW34" s="0" t="n">
        <v>-3</v>
      </c>
      <c r="AX34" s="0" t="n">
        <v>139136</v>
      </c>
      <c r="AY34" s="0" t="s">
        <v>86</v>
      </c>
      <c r="AZ34" s="0" t="n">
        <v>258</v>
      </c>
      <c r="BA34" s="0" t="n">
        <v>139394</v>
      </c>
      <c r="BC34" s="0" t="str">
        <f aca="false">$AP34&amp;LEFT($AS34,1)</f>
        <v>840T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258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n">
        <f aca="false">IF($BC34=BN$14,$BH34,"")</f>
        <v>258</v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7</v>
      </c>
      <c r="C35" s="0" t="n">
        <v>1</v>
      </c>
      <c r="D35" s="0" t="n">
        <v>5</v>
      </c>
      <c r="E35" s="0" t="s">
        <v>78</v>
      </c>
      <c r="F35" s="0" t="n">
        <v>60.123</v>
      </c>
      <c r="G35" s="0" t="n">
        <v>1</v>
      </c>
      <c r="H35" s="0" t="s">
        <v>79</v>
      </c>
      <c r="I35" s="0" t="s">
        <v>80</v>
      </c>
      <c r="J35" s="0" t="n">
        <v>664408611</v>
      </c>
      <c r="K35" s="0" t="s">
        <v>81</v>
      </c>
      <c r="L35" s="0" t="s">
        <v>82</v>
      </c>
      <c r="M35" s="12" t="n">
        <v>0.703877314814815</v>
      </c>
      <c r="N35" s="13" t="n">
        <v>0.287210648148148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31</v>
      </c>
      <c r="X35" s="0" t="n">
        <v>1</v>
      </c>
      <c r="Y35" s="0" t="n">
        <v>21</v>
      </c>
      <c r="AN35" s="0" t="n">
        <v>1</v>
      </c>
      <c r="AO35" s="0" t="n">
        <v>1250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1</v>
      </c>
      <c r="AW35" s="0" t="n">
        <v>-1</v>
      </c>
      <c r="AX35" s="0" t="n">
        <v>142828</v>
      </c>
      <c r="AY35" s="0" t="s">
        <v>86</v>
      </c>
      <c r="AZ35" s="0" t="n">
        <v>352</v>
      </c>
      <c r="BA35" s="0" t="n">
        <v>143180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352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352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7</v>
      </c>
      <c r="C36" s="0" t="n">
        <v>1</v>
      </c>
      <c r="D36" s="0" t="n">
        <v>5</v>
      </c>
      <c r="E36" s="0" t="s">
        <v>78</v>
      </c>
      <c r="F36" s="0" t="n">
        <v>60.123</v>
      </c>
      <c r="G36" s="0" t="n">
        <v>1</v>
      </c>
      <c r="H36" s="0" t="s">
        <v>79</v>
      </c>
      <c r="I36" s="0" t="s">
        <v>80</v>
      </c>
      <c r="J36" s="0" t="n">
        <v>664408611</v>
      </c>
      <c r="K36" s="0" t="s">
        <v>81</v>
      </c>
      <c r="L36" s="0" t="s">
        <v>82</v>
      </c>
      <c r="M36" s="12" t="n">
        <v>0.703877314814815</v>
      </c>
      <c r="N36" s="13" t="n">
        <v>0.287210648148148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15</v>
      </c>
      <c r="X36" s="0" t="n">
        <v>1</v>
      </c>
      <c r="Y36" s="0" t="n">
        <v>22</v>
      </c>
      <c r="AN36" s="0" t="n">
        <v>6</v>
      </c>
      <c r="AO36" s="0" t="n">
        <v>1130</v>
      </c>
      <c r="AP36" s="0" t="n">
        <v>840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2</v>
      </c>
      <c r="AW36" s="0" t="n">
        <v>-2</v>
      </c>
      <c r="AX36" s="0" t="n">
        <v>146637</v>
      </c>
      <c r="AY36" s="0" t="s">
        <v>86</v>
      </c>
      <c r="AZ36" s="0" t="n">
        <v>332</v>
      </c>
      <c r="BA36" s="0" t="n">
        <v>146969</v>
      </c>
      <c r="BC36" s="0" t="str">
        <f aca="false">$AP36&amp;LEFT($AS36,1)</f>
        <v>840T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332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n">
        <f aca="false">IF($BC36=BN$14,$BH36,"")</f>
        <v>332</v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7</v>
      </c>
      <c r="C37" s="0" t="n">
        <v>1</v>
      </c>
      <c r="D37" s="0" t="n">
        <v>5</v>
      </c>
      <c r="E37" s="0" t="s">
        <v>78</v>
      </c>
      <c r="F37" s="0" t="n">
        <v>60.123</v>
      </c>
      <c r="G37" s="0" t="n">
        <v>1</v>
      </c>
      <c r="H37" s="0" t="s">
        <v>79</v>
      </c>
      <c r="I37" s="0" t="s">
        <v>80</v>
      </c>
      <c r="J37" s="0" t="n">
        <v>664408611</v>
      </c>
      <c r="K37" s="0" t="s">
        <v>81</v>
      </c>
      <c r="L37" s="0" t="s">
        <v>82</v>
      </c>
      <c r="M37" s="12" t="n">
        <v>0.703877314814815</v>
      </c>
      <c r="N37" s="13" t="n">
        <v>0.287210648148148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29</v>
      </c>
      <c r="X37" s="0" t="n">
        <v>1</v>
      </c>
      <c r="Y37" s="0" t="n">
        <v>23</v>
      </c>
      <c r="AN37" s="0" t="n">
        <v>5</v>
      </c>
      <c r="AO37" s="0" t="n">
        <v>1112</v>
      </c>
      <c r="AP37" s="0" t="n">
        <v>720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-2</v>
      </c>
      <c r="AW37" s="0" t="n">
        <v>2</v>
      </c>
      <c r="AX37" s="0" t="n">
        <v>150313</v>
      </c>
      <c r="AY37" s="0" t="s">
        <v>86</v>
      </c>
      <c r="AZ37" s="0" t="n">
        <v>327</v>
      </c>
      <c r="BA37" s="0" t="n">
        <v>150640</v>
      </c>
      <c r="BC37" s="0" t="str">
        <f aca="false">$AP37&amp;LEFT($AS37,1)</f>
        <v>720T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327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n">
        <f aca="false">IF($BC37=BM$14,$BH37,"")</f>
        <v>327</v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7</v>
      </c>
      <c r="C38" s="0" t="n">
        <v>1</v>
      </c>
      <c r="D38" s="0" t="n">
        <v>5</v>
      </c>
      <c r="E38" s="0" t="s">
        <v>78</v>
      </c>
      <c r="F38" s="0" t="n">
        <v>60.123</v>
      </c>
      <c r="G38" s="0" t="n">
        <v>1</v>
      </c>
      <c r="H38" s="0" t="s">
        <v>79</v>
      </c>
      <c r="I38" s="0" t="s">
        <v>80</v>
      </c>
      <c r="J38" s="0" t="n">
        <v>664408611</v>
      </c>
      <c r="K38" s="0" t="s">
        <v>81</v>
      </c>
      <c r="L38" s="0" t="s">
        <v>82</v>
      </c>
      <c r="M38" s="12" t="n">
        <v>0.703877314814815</v>
      </c>
      <c r="N38" s="13" t="n">
        <v>0.287210648148148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24</v>
      </c>
      <c r="X38" s="0" t="n">
        <v>1</v>
      </c>
      <c r="Y38" s="0" t="n">
        <v>24</v>
      </c>
      <c r="AN38" s="0" t="n">
        <v>5</v>
      </c>
      <c r="AO38" s="0" t="n">
        <v>1105</v>
      </c>
      <c r="AP38" s="0" t="n">
        <v>720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4</v>
      </c>
      <c r="AW38" s="0" t="n">
        <v>-4</v>
      </c>
      <c r="AX38" s="0" t="n">
        <v>153972</v>
      </c>
      <c r="AY38" s="0" t="s">
        <v>86</v>
      </c>
      <c r="AZ38" s="0" t="n">
        <v>348</v>
      </c>
      <c r="BA38" s="0" t="n">
        <v>154320</v>
      </c>
      <c r="BC38" s="0" t="str">
        <f aca="false">$AP38&amp;LEFT($AS38,1)</f>
        <v>720T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348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n">
        <f aca="false">IF($BC38=BM$14,$BH38,"")</f>
        <v>348</v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7</v>
      </c>
      <c r="C39" s="0" t="n">
        <v>1</v>
      </c>
      <c r="D39" s="0" t="n">
        <v>5</v>
      </c>
      <c r="E39" s="0" t="s">
        <v>78</v>
      </c>
      <c r="F39" s="0" t="n">
        <v>60.123</v>
      </c>
      <c r="G39" s="0" t="n">
        <v>1</v>
      </c>
      <c r="H39" s="0" t="s">
        <v>79</v>
      </c>
      <c r="I39" s="0" t="s">
        <v>80</v>
      </c>
      <c r="J39" s="0" t="n">
        <v>664408611</v>
      </c>
      <c r="K39" s="0" t="s">
        <v>81</v>
      </c>
      <c r="L39" s="0" t="s">
        <v>82</v>
      </c>
      <c r="M39" s="12" t="n">
        <v>0.703877314814815</v>
      </c>
      <c r="N39" s="13" t="n">
        <v>0.287210648148148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16</v>
      </c>
      <c r="X39" s="0" t="n">
        <v>1</v>
      </c>
      <c r="Y39" s="0" t="n">
        <v>25</v>
      </c>
      <c r="AN39" s="0" t="n">
        <v>1</v>
      </c>
      <c r="AO39" s="0" t="n">
        <v>1433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2</v>
      </c>
      <c r="AW39" s="0" t="n">
        <v>-2</v>
      </c>
      <c r="AX39" s="0" t="n">
        <v>157847</v>
      </c>
      <c r="AY39" s="0" t="s">
        <v>86</v>
      </c>
      <c r="AZ39" s="0" t="n">
        <v>360</v>
      </c>
      <c r="BA39" s="0" t="n">
        <v>158207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360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360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7</v>
      </c>
      <c r="C40" s="0" t="n">
        <v>1</v>
      </c>
      <c r="D40" s="0" t="n">
        <v>5</v>
      </c>
      <c r="E40" s="0" t="s">
        <v>78</v>
      </c>
      <c r="F40" s="0" t="n">
        <v>60.123</v>
      </c>
      <c r="G40" s="0" t="n">
        <v>1</v>
      </c>
      <c r="H40" s="0" t="s">
        <v>79</v>
      </c>
      <c r="I40" s="0" t="s">
        <v>80</v>
      </c>
      <c r="J40" s="0" t="n">
        <v>664408611</v>
      </c>
      <c r="K40" s="0" t="s">
        <v>81</v>
      </c>
      <c r="L40" s="0" t="s">
        <v>82</v>
      </c>
      <c r="M40" s="12" t="n">
        <v>0.703877314814815</v>
      </c>
      <c r="N40" s="13" t="n">
        <v>0.287210648148148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5</v>
      </c>
      <c r="X40" s="0" t="n">
        <v>1</v>
      </c>
      <c r="Y40" s="0" t="n">
        <v>26</v>
      </c>
      <c r="AN40" s="0" t="n">
        <v>7</v>
      </c>
      <c r="AO40" s="0" t="n">
        <v>1334</v>
      </c>
      <c r="AP40" s="0" t="n">
        <v>960</v>
      </c>
      <c r="AQ40" s="0" t="s">
        <v>85</v>
      </c>
      <c r="AR40" s="0" t="s">
        <v>34</v>
      </c>
      <c r="AS40" s="0" t="s">
        <v>56</v>
      </c>
      <c r="AT40" s="0" t="n">
        <v>1</v>
      </c>
      <c r="AV40" s="0" t="n">
        <v>-6</v>
      </c>
      <c r="AW40" s="0" t="n">
        <v>6</v>
      </c>
      <c r="AX40" s="0" t="n">
        <v>161989</v>
      </c>
      <c r="AZ40" s="0" t="n">
        <v>0</v>
      </c>
      <c r="BA40" s="0" t="n">
        <v>0</v>
      </c>
      <c r="BC40" s="0" t="str">
        <f aca="false">$AP40&amp;LEFT($AS40,1)</f>
        <v>960T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n">
        <f aca="false">IF($BD40="Target",IF($AZ40=0,1,""),"")</f>
        <v>1</v>
      </c>
      <c r="BH40" s="1" t="str">
        <f aca="false">IF($BD40="Catch","", IF($AZ40&lt;$BC$11,"",$AZ40))</f>
        <v/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n">
        <f aca="false">IF($BC40=BX$14,$BG40,"")</f>
        <v>1</v>
      </c>
    </row>
    <row r="41" customFormat="false" ht="15" hidden="false" customHeight="false" outlineLevel="0" collapsed="false">
      <c r="A41" s="0" t="s">
        <v>77</v>
      </c>
      <c r="B41" s="0" t="n">
        <v>7</v>
      </c>
      <c r="C41" s="0" t="n">
        <v>1</v>
      </c>
      <c r="D41" s="0" t="n">
        <v>5</v>
      </c>
      <c r="E41" s="0" t="s">
        <v>78</v>
      </c>
      <c r="F41" s="0" t="n">
        <v>60.123</v>
      </c>
      <c r="G41" s="0" t="n">
        <v>1</v>
      </c>
      <c r="H41" s="0" t="s">
        <v>79</v>
      </c>
      <c r="I41" s="0" t="s">
        <v>80</v>
      </c>
      <c r="J41" s="0" t="n">
        <v>664408611</v>
      </c>
      <c r="K41" s="0" t="s">
        <v>81</v>
      </c>
      <c r="L41" s="0" t="s">
        <v>82</v>
      </c>
      <c r="M41" s="12" t="n">
        <v>0.703877314814815</v>
      </c>
      <c r="N41" s="13" t="n">
        <v>0.287210648148148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23</v>
      </c>
      <c r="X41" s="0" t="n">
        <v>1</v>
      </c>
      <c r="Y41" s="0" t="n">
        <v>27</v>
      </c>
      <c r="AN41" s="0" t="n">
        <v>1</v>
      </c>
      <c r="AO41" s="0" t="n">
        <v>1292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0</v>
      </c>
      <c r="AW41" s="0" t="n">
        <v>0</v>
      </c>
      <c r="AX41" s="0" t="n">
        <v>165715</v>
      </c>
      <c r="AY41" s="0" t="s">
        <v>86</v>
      </c>
      <c r="AZ41" s="0" t="n">
        <v>445</v>
      </c>
      <c r="BA41" s="0" t="n">
        <v>166160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445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445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7</v>
      </c>
      <c r="C42" s="0" t="n">
        <v>1</v>
      </c>
      <c r="D42" s="0" t="n">
        <v>5</v>
      </c>
      <c r="E42" s="0" t="s">
        <v>78</v>
      </c>
      <c r="F42" s="0" t="n">
        <v>60.123</v>
      </c>
      <c r="G42" s="0" t="n">
        <v>1</v>
      </c>
      <c r="H42" s="0" t="s">
        <v>79</v>
      </c>
      <c r="I42" s="0" t="s">
        <v>80</v>
      </c>
      <c r="J42" s="0" t="n">
        <v>664408611</v>
      </c>
      <c r="K42" s="0" t="s">
        <v>81</v>
      </c>
      <c r="L42" s="0" t="s">
        <v>82</v>
      </c>
      <c r="M42" s="12" t="n">
        <v>0.703877314814815</v>
      </c>
      <c r="N42" s="13" t="n">
        <v>0.287210648148148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25</v>
      </c>
      <c r="X42" s="0" t="n">
        <v>1</v>
      </c>
      <c r="Y42" s="0" t="n">
        <v>28</v>
      </c>
      <c r="AN42" s="0" t="n">
        <v>3</v>
      </c>
      <c r="AO42" s="0" t="n">
        <v>1334</v>
      </c>
      <c r="AP42" s="0" t="n">
        <v>360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-8</v>
      </c>
      <c r="AW42" s="0" t="n">
        <v>8</v>
      </c>
      <c r="AX42" s="0" t="n">
        <v>169257</v>
      </c>
      <c r="AY42" s="0" t="s">
        <v>86</v>
      </c>
      <c r="AZ42" s="0" t="n">
        <v>368</v>
      </c>
      <c r="BA42" s="0" t="n">
        <v>169625</v>
      </c>
      <c r="BC42" s="0" t="str">
        <f aca="false">$AP42&amp;LEFT($AS42,1)</f>
        <v>360T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368</v>
      </c>
      <c r="BI42" s="1" t="str">
        <f aca="false">IF($BC42=BI$14,$BH42,"")</f>
        <v/>
      </c>
      <c r="BJ42" s="1" t="n">
        <f aca="false">IF($BC42=BJ$14,$BH42,"")</f>
        <v>368</v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7</v>
      </c>
      <c r="C43" s="0" t="n">
        <v>1</v>
      </c>
      <c r="D43" s="0" t="n">
        <v>5</v>
      </c>
      <c r="E43" s="0" t="s">
        <v>78</v>
      </c>
      <c r="F43" s="0" t="n">
        <v>60.123</v>
      </c>
      <c r="G43" s="0" t="n">
        <v>1</v>
      </c>
      <c r="H43" s="0" t="s">
        <v>79</v>
      </c>
      <c r="I43" s="0" t="s">
        <v>80</v>
      </c>
      <c r="J43" s="0" t="n">
        <v>664408611</v>
      </c>
      <c r="K43" s="0" t="s">
        <v>81</v>
      </c>
      <c r="L43" s="0" t="s">
        <v>82</v>
      </c>
      <c r="M43" s="12" t="n">
        <v>0.703877314814815</v>
      </c>
      <c r="N43" s="13" t="n">
        <v>0.287210648148148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22</v>
      </c>
      <c r="X43" s="0" t="n">
        <v>1</v>
      </c>
      <c r="Y43" s="0" t="n">
        <v>29</v>
      </c>
      <c r="AF43" s="0" t="n">
        <v>0</v>
      </c>
      <c r="AH43" s="0" t="n">
        <v>-1</v>
      </c>
      <c r="AI43" s="0" t="n">
        <v>1</v>
      </c>
      <c r="AJ43" s="0" t="n">
        <v>172833</v>
      </c>
      <c r="AK43" s="0" t="s">
        <v>86</v>
      </c>
      <c r="AL43" s="0" t="n">
        <v>181</v>
      </c>
      <c r="AM43" s="0" t="n">
        <v>173014</v>
      </c>
      <c r="AN43" s="0" t="n">
        <v>8</v>
      </c>
      <c r="AO43" s="0" t="n">
        <v>1143</v>
      </c>
      <c r="AP43" s="0" t="n">
        <v>600</v>
      </c>
      <c r="AQ43" s="0" t="s">
        <v>87</v>
      </c>
      <c r="AR43" s="0" t="s">
        <v>34</v>
      </c>
      <c r="AS43" s="0" t="s">
        <v>88</v>
      </c>
      <c r="BC43" s="0" t="str">
        <f aca="false">$AP43&amp;LEFT($AS43,1)</f>
        <v>600C</v>
      </c>
      <c r="BD43" s="0" t="str">
        <f aca="false">AS43</f>
        <v>Catch</v>
      </c>
      <c r="BE43" s="1" t="n">
        <f aca="false">IF($BD43="catch",IF($AL43&gt;0,1,""),"")</f>
        <v>1</v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str">
        <f aca="false">IF($BD43="Catch","", IF($AZ43&lt;$BC$11,"",$AZ43))</f>
        <v/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7</v>
      </c>
      <c r="C44" s="0" t="n">
        <v>1</v>
      </c>
      <c r="D44" s="0" t="n">
        <v>5</v>
      </c>
      <c r="E44" s="0" t="s">
        <v>78</v>
      </c>
      <c r="F44" s="0" t="n">
        <v>60.123</v>
      </c>
      <c r="G44" s="0" t="n">
        <v>1</v>
      </c>
      <c r="H44" s="0" t="s">
        <v>79</v>
      </c>
      <c r="I44" s="0" t="s">
        <v>80</v>
      </c>
      <c r="J44" s="0" t="n">
        <v>664408611</v>
      </c>
      <c r="K44" s="0" t="s">
        <v>81</v>
      </c>
      <c r="L44" s="0" t="s">
        <v>82</v>
      </c>
      <c r="M44" s="12" t="n">
        <v>0.703877314814815</v>
      </c>
      <c r="N44" s="13" t="n">
        <v>0.287210648148148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4</v>
      </c>
      <c r="X44" s="0" t="n">
        <v>1</v>
      </c>
      <c r="Y44" s="0" t="n">
        <v>30</v>
      </c>
      <c r="AN44" s="0" t="n">
        <v>2</v>
      </c>
      <c r="AO44" s="0" t="n">
        <v>1105</v>
      </c>
      <c r="AP44" s="0" t="n">
        <v>240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-10</v>
      </c>
      <c r="AW44" s="0" t="n">
        <v>10</v>
      </c>
      <c r="AX44" s="0" t="n">
        <v>176027</v>
      </c>
      <c r="AY44" s="0" t="s">
        <v>86</v>
      </c>
      <c r="AZ44" s="0" t="n">
        <v>608</v>
      </c>
      <c r="BA44" s="0" t="n">
        <v>176635</v>
      </c>
      <c r="BC44" s="0" t="str">
        <f aca="false">$AP44&amp;LEFT($AS44,1)</f>
        <v>240T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608</v>
      </c>
      <c r="BI44" s="1" t="n">
        <f aca="false">IF($BC44=BI$14,$BH44,"")</f>
        <v>608</v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7</v>
      </c>
      <c r="C45" s="0" t="n">
        <v>1</v>
      </c>
      <c r="D45" s="0" t="n">
        <v>5</v>
      </c>
      <c r="E45" s="0" t="s">
        <v>78</v>
      </c>
      <c r="F45" s="0" t="n">
        <v>60.123</v>
      </c>
      <c r="G45" s="0" t="n">
        <v>1</v>
      </c>
      <c r="H45" s="0" t="s">
        <v>79</v>
      </c>
      <c r="I45" s="0" t="s">
        <v>80</v>
      </c>
      <c r="J45" s="0" t="n">
        <v>664408611</v>
      </c>
      <c r="K45" s="0" t="s">
        <v>81</v>
      </c>
      <c r="L45" s="0" t="s">
        <v>82</v>
      </c>
      <c r="M45" s="12" t="n">
        <v>0.703877314814815</v>
      </c>
      <c r="N45" s="13" t="n">
        <v>0.287210648148148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7</v>
      </c>
      <c r="X45" s="0" t="n">
        <v>1</v>
      </c>
      <c r="Y45" s="0" t="n">
        <v>31</v>
      </c>
      <c r="AN45" s="0" t="n">
        <v>5</v>
      </c>
      <c r="AO45" s="0" t="n">
        <v>1313</v>
      </c>
      <c r="AP45" s="0" t="n">
        <v>720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4</v>
      </c>
      <c r="AW45" s="0" t="n">
        <v>-4</v>
      </c>
      <c r="AX45" s="0" t="n">
        <v>179886</v>
      </c>
      <c r="AY45" s="0" t="s">
        <v>86</v>
      </c>
      <c r="AZ45" s="0" t="n">
        <v>336</v>
      </c>
      <c r="BA45" s="0" t="n">
        <v>180222</v>
      </c>
      <c r="BC45" s="0" t="str">
        <f aca="false">$AP45&amp;LEFT($AS45,1)</f>
        <v>720T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336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n">
        <f aca="false">IF($BC45=BM$14,$BH45,"")</f>
        <v>336</v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7</v>
      </c>
      <c r="C46" s="0" t="n">
        <v>1</v>
      </c>
      <c r="D46" s="0" t="n">
        <v>5</v>
      </c>
      <c r="E46" s="0" t="s">
        <v>78</v>
      </c>
      <c r="F46" s="0" t="n">
        <v>60.123</v>
      </c>
      <c r="G46" s="0" t="n">
        <v>1</v>
      </c>
      <c r="H46" s="0" t="s">
        <v>79</v>
      </c>
      <c r="I46" s="0" t="s">
        <v>80</v>
      </c>
      <c r="J46" s="0" t="n">
        <v>664408611</v>
      </c>
      <c r="K46" s="0" t="s">
        <v>81</v>
      </c>
      <c r="L46" s="0" t="s">
        <v>82</v>
      </c>
      <c r="M46" s="12" t="n">
        <v>0.703877314814815</v>
      </c>
      <c r="N46" s="13" t="n">
        <v>0.287210648148148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28</v>
      </c>
      <c r="X46" s="0" t="n">
        <v>1</v>
      </c>
      <c r="Y46" s="0" t="n">
        <v>32</v>
      </c>
      <c r="AN46" s="0" t="n">
        <v>1</v>
      </c>
      <c r="AO46" s="0" t="n">
        <v>1188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-10</v>
      </c>
      <c r="AW46" s="0" t="n">
        <v>10</v>
      </c>
      <c r="AX46" s="0" t="n">
        <v>183528</v>
      </c>
      <c r="AY46" s="0" t="s">
        <v>86</v>
      </c>
      <c r="AZ46" s="0" t="n">
        <v>255</v>
      </c>
      <c r="BA46" s="0" t="n">
        <v>183783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255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255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7</v>
      </c>
      <c r="C47" s="0" t="n">
        <v>1</v>
      </c>
      <c r="D47" s="0" t="n">
        <v>5</v>
      </c>
      <c r="E47" s="0" t="s">
        <v>78</v>
      </c>
      <c r="F47" s="0" t="n">
        <v>60.123</v>
      </c>
      <c r="G47" s="0" t="n">
        <v>1</v>
      </c>
      <c r="H47" s="0" t="s">
        <v>79</v>
      </c>
      <c r="I47" s="0" t="s">
        <v>80</v>
      </c>
      <c r="J47" s="0" t="n">
        <v>664408611</v>
      </c>
      <c r="K47" s="0" t="s">
        <v>81</v>
      </c>
      <c r="L47" s="0" t="s">
        <v>82</v>
      </c>
      <c r="M47" s="12" t="n">
        <v>0.703877314814815</v>
      </c>
      <c r="N47" s="13" t="n">
        <v>0.287210648148148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18</v>
      </c>
      <c r="X47" s="0" t="n">
        <v>1</v>
      </c>
      <c r="Y47" s="0" t="n">
        <v>33</v>
      </c>
      <c r="AF47" s="0" t="n">
        <v>0</v>
      </c>
      <c r="AH47" s="0" t="n">
        <v>5</v>
      </c>
      <c r="AI47" s="0" t="n">
        <v>-5</v>
      </c>
      <c r="AJ47" s="0" t="n">
        <v>186988</v>
      </c>
      <c r="AK47" s="0" t="s">
        <v>86</v>
      </c>
      <c r="AL47" s="0" t="n">
        <v>175</v>
      </c>
      <c r="AM47" s="0" t="n">
        <v>187163</v>
      </c>
      <c r="AN47" s="0" t="n">
        <v>8</v>
      </c>
      <c r="AO47" s="0" t="n">
        <v>1035</v>
      </c>
      <c r="AP47" s="0" t="n">
        <v>600</v>
      </c>
      <c r="AQ47" s="0" t="s">
        <v>87</v>
      </c>
      <c r="AR47" s="0" t="s">
        <v>34</v>
      </c>
      <c r="AS47" s="0" t="s">
        <v>88</v>
      </c>
      <c r="BC47" s="0" t="str">
        <f aca="false">$AP47&amp;LEFT($AS47,1)</f>
        <v>600C</v>
      </c>
      <c r="BD47" s="0" t="str">
        <f aca="false">AS47</f>
        <v>Catch</v>
      </c>
      <c r="BE47" s="1" t="n">
        <f aca="false">IF($BD47="catch",IF($AL47&gt;0,1,""),"")</f>
        <v>1</v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7</v>
      </c>
      <c r="C48" s="0" t="n">
        <v>1</v>
      </c>
      <c r="D48" s="0" t="n">
        <v>5</v>
      </c>
      <c r="E48" s="0" t="s">
        <v>78</v>
      </c>
      <c r="F48" s="0" t="n">
        <v>60.123</v>
      </c>
      <c r="G48" s="0" t="n">
        <v>1</v>
      </c>
      <c r="H48" s="0" t="s">
        <v>79</v>
      </c>
      <c r="I48" s="0" t="s">
        <v>80</v>
      </c>
      <c r="J48" s="0" t="n">
        <v>664408611</v>
      </c>
      <c r="K48" s="0" t="s">
        <v>81</v>
      </c>
      <c r="L48" s="0" t="s">
        <v>82</v>
      </c>
      <c r="M48" s="12" t="n">
        <v>0.703877314814815</v>
      </c>
      <c r="N48" s="13" t="n">
        <v>0.287210648148148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28</v>
      </c>
      <c r="AA48" s="0" t="n">
        <v>1</v>
      </c>
      <c r="AB48" s="0" t="n">
        <v>1</v>
      </c>
      <c r="AN48" s="0" t="n">
        <v>3</v>
      </c>
      <c r="AO48" s="0" t="n">
        <v>1182</v>
      </c>
      <c r="AP48" s="0" t="n">
        <v>360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1</v>
      </c>
      <c r="AW48" s="0" t="n">
        <v>-1</v>
      </c>
      <c r="AX48" s="0" t="n">
        <v>239397</v>
      </c>
      <c r="AY48" s="0" t="s">
        <v>86</v>
      </c>
      <c r="AZ48" s="0" t="n">
        <v>379</v>
      </c>
      <c r="BA48" s="0" t="n">
        <v>239776</v>
      </c>
      <c r="BC48" s="0" t="str">
        <f aca="false">$AP48&amp;LEFT($AS48,1)</f>
        <v>360T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379</v>
      </c>
      <c r="BI48" s="1" t="str">
        <f aca="false">IF($BC48=BI$14,$BH48,"")</f>
        <v/>
      </c>
      <c r="BJ48" s="1" t="n">
        <f aca="false">IF($BC48=BJ$14,$BH48,"")</f>
        <v>379</v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7</v>
      </c>
      <c r="C49" s="0" t="n">
        <v>1</v>
      </c>
      <c r="D49" s="0" t="n">
        <v>5</v>
      </c>
      <c r="E49" s="0" t="s">
        <v>78</v>
      </c>
      <c r="F49" s="0" t="n">
        <v>60.123</v>
      </c>
      <c r="G49" s="0" t="n">
        <v>1</v>
      </c>
      <c r="H49" s="0" t="s">
        <v>79</v>
      </c>
      <c r="I49" s="0" t="s">
        <v>80</v>
      </c>
      <c r="J49" s="0" t="n">
        <v>664408611</v>
      </c>
      <c r="K49" s="0" t="s">
        <v>81</v>
      </c>
      <c r="L49" s="0" t="s">
        <v>82</v>
      </c>
      <c r="M49" s="12" t="n">
        <v>0.703877314814815</v>
      </c>
      <c r="N49" s="13" t="n">
        <v>0.287210648148148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25</v>
      </c>
      <c r="AA49" s="0" t="n">
        <v>1</v>
      </c>
      <c r="AB49" s="0" t="n">
        <v>2</v>
      </c>
      <c r="AN49" s="0" t="n">
        <v>1</v>
      </c>
      <c r="AO49" s="0" t="n">
        <v>1392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-9</v>
      </c>
      <c r="AW49" s="0" t="n">
        <v>9</v>
      </c>
      <c r="AX49" s="0" t="n">
        <v>243239</v>
      </c>
      <c r="AY49" s="0" t="s">
        <v>86</v>
      </c>
      <c r="AZ49" s="0" t="n">
        <v>332</v>
      </c>
      <c r="BA49" s="0" t="n">
        <v>243571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332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332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7</v>
      </c>
      <c r="C50" s="0" t="n">
        <v>1</v>
      </c>
      <c r="D50" s="0" t="n">
        <v>5</v>
      </c>
      <c r="E50" s="0" t="s">
        <v>78</v>
      </c>
      <c r="F50" s="0" t="n">
        <v>60.123</v>
      </c>
      <c r="G50" s="0" t="n">
        <v>1</v>
      </c>
      <c r="H50" s="0" t="s">
        <v>79</v>
      </c>
      <c r="I50" s="0" t="s">
        <v>80</v>
      </c>
      <c r="J50" s="0" t="n">
        <v>664408611</v>
      </c>
      <c r="K50" s="0" t="s">
        <v>81</v>
      </c>
      <c r="L50" s="0" t="s">
        <v>82</v>
      </c>
      <c r="M50" s="12" t="n">
        <v>0.703877314814815</v>
      </c>
      <c r="N50" s="13" t="n">
        <v>0.287210648148148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23</v>
      </c>
      <c r="AA50" s="0" t="n">
        <v>1</v>
      </c>
      <c r="AB50" s="0" t="n">
        <v>3</v>
      </c>
      <c r="AN50" s="0" t="n">
        <v>1</v>
      </c>
      <c r="AO50" s="0" t="n">
        <v>1054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-8</v>
      </c>
      <c r="AW50" s="0" t="n">
        <v>8</v>
      </c>
      <c r="AX50" s="0" t="n">
        <v>246732</v>
      </c>
      <c r="AY50" s="0" t="s">
        <v>86</v>
      </c>
      <c r="AZ50" s="0" t="n">
        <v>357</v>
      </c>
      <c r="BA50" s="0" t="n">
        <v>247089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357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357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7</v>
      </c>
      <c r="C51" s="0" t="n">
        <v>1</v>
      </c>
      <c r="D51" s="0" t="n">
        <v>5</v>
      </c>
      <c r="E51" s="0" t="s">
        <v>78</v>
      </c>
      <c r="F51" s="0" t="n">
        <v>60.123</v>
      </c>
      <c r="G51" s="0" t="n">
        <v>1</v>
      </c>
      <c r="H51" s="0" t="s">
        <v>79</v>
      </c>
      <c r="I51" s="0" t="s">
        <v>80</v>
      </c>
      <c r="J51" s="0" t="n">
        <v>664408611</v>
      </c>
      <c r="K51" s="0" t="s">
        <v>81</v>
      </c>
      <c r="L51" s="0" t="s">
        <v>82</v>
      </c>
      <c r="M51" s="12" t="n">
        <v>0.703877314814815</v>
      </c>
      <c r="N51" s="13" t="n">
        <v>0.287210648148148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21</v>
      </c>
      <c r="AA51" s="0" t="n">
        <v>1</v>
      </c>
      <c r="AB51" s="0" t="n">
        <v>4</v>
      </c>
      <c r="AN51" s="0" t="n">
        <v>4</v>
      </c>
      <c r="AO51" s="0" t="n">
        <v>1340</v>
      </c>
      <c r="AP51" s="0" t="n">
        <v>480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-7</v>
      </c>
      <c r="AW51" s="0" t="n">
        <v>7</v>
      </c>
      <c r="AX51" s="0" t="n">
        <v>250391</v>
      </c>
      <c r="AY51" s="0" t="s">
        <v>86</v>
      </c>
      <c r="AZ51" s="0" t="n">
        <v>316</v>
      </c>
      <c r="BA51" s="0" t="n">
        <v>250707</v>
      </c>
      <c r="BC51" s="0" t="str">
        <f aca="false">$AP51&amp;LEFT($AS51,1)</f>
        <v>480T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316</v>
      </c>
      <c r="BI51" s="1" t="str">
        <f aca="false">IF($BC51=BI$14,$BH51,"")</f>
        <v/>
      </c>
      <c r="BJ51" s="1" t="str">
        <f aca="false">IF($BC51=BJ$14,$BH51,"")</f>
        <v/>
      </c>
      <c r="BK51" s="1" t="n">
        <f aca="false">IF($BC51=BK$14,$BH51,"")</f>
        <v>316</v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7</v>
      </c>
      <c r="C52" s="0" t="n">
        <v>1</v>
      </c>
      <c r="D52" s="0" t="n">
        <v>5</v>
      </c>
      <c r="E52" s="0" t="s">
        <v>78</v>
      </c>
      <c r="F52" s="0" t="n">
        <v>60.123</v>
      </c>
      <c r="G52" s="0" t="n">
        <v>1</v>
      </c>
      <c r="H52" s="0" t="s">
        <v>79</v>
      </c>
      <c r="I52" s="0" t="s">
        <v>80</v>
      </c>
      <c r="J52" s="0" t="n">
        <v>664408611</v>
      </c>
      <c r="K52" s="0" t="s">
        <v>81</v>
      </c>
      <c r="L52" s="0" t="s">
        <v>82</v>
      </c>
      <c r="M52" s="12" t="n">
        <v>0.703877314814815</v>
      </c>
      <c r="N52" s="13" t="n">
        <v>0.287210648148148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</v>
      </c>
      <c r="AA52" s="0" t="n">
        <v>1</v>
      </c>
      <c r="AB52" s="0" t="n">
        <v>5</v>
      </c>
      <c r="AN52" s="0" t="n">
        <v>2</v>
      </c>
      <c r="AO52" s="0" t="n">
        <v>1427</v>
      </c>
      <c r="AP52" s="0" t="n">
        <v>240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-10</v>
      </c>
      <c r="AW52" s="0" t="n">
        <v>10</v>
      </c>
      <c r="AX52" s="0" t="n">
        <v>253901</v>
      </c>
      <c r="AY52" s="0" t="s">
        <v>86</v>
      </c>
      <c r="AZ52" s="0" t="n">
        <v>452</v>
      </c>
      <c r="BA52" s="0" t="n">
        <v>254353</v>
      </c>
      <c r="BC52" s="0" t="str">
        <f aca="false">$AP52&amp;LEFT($AS52,1)</f>
        <v>240T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452</v>
      </c>
      <c r="BI52" s="1" t="n">
        <f aca="false">IF($BC52=BI$14,$BH52,"")</f>
        <v>452</v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7</v>
      </c>
      <c r="C53" s="0" t="n">
        <v>1</v>
      </c>
      <c r="D53" s="0" t="n">
        <v>5</v>
      </c>
      <c r="E53" s="0" t="s">
        <v>78</v>
      </c>
      <c r="F53" s="0" t="n">
        <v>60.123</v>
      </c>
      <c r="G53" s="0" t="n">
        <v>1</v>
      </c>
      <c r="H53" s="0" t="s">
        <v>79</v>
      </c>
      <c r="I53" s="0" t="s">
        <v>80</v>
      </c>
      <c r="J53" s="0" t="n">
        <v>664408611</v>
      </c>
      <c r="K53" s="0" t="s">
        <v>81</v>
      </c>
      <c r="L53" s="0" t="s">
        <v>82</v>
      </c>
      <c r="M53" s="12" t="n">
        <v>0.703877314814815</v>
      </c>
      <c r="N53" s="13" t="n">
        <v>0.287210648148148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15</v>
      </c>
      <c r="AA53" s="0" t="n">
        <v>1</v>
      </c>
      <c r="AB53" s="0" t="n">
        <v>6</v>
      </c>
      <c r="AN53" s="0" t="n">
        <v>1</v>
      </c>
      <c r="AO53" s="0" t="n">
        <v>1414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2</v>
      </c>
      <c r="AW53" s="0" t="n">
        <v>-2</v>
      </c>
      <c r="AX53" s="0" t="n">
        <v>257743</v>
      </c>
      <c r="AY53" s="0" t="s">
        <v>86</v>
      </c>
      <c r="AZ53" s="0" t="n">
        <v>267</v>
      </c>
      <c r="BA53" s="0" t="n">
        <v>258010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267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267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7</v>
      </c>
      <c r="C54" s="0" t="n">
        <v>1</v>
      </c>
      <c r="D54" s="0" t="n">
        <v>5</v>
      </c>
      <c r="E54" s="0" t="s">
        <v>78</v>
      </c>
      <c r="F54" s="0" t="n">
        <v>60.123</v>
      </c>
      <c r="G54" s="0" t="n">
        <v>1</v>
      </c>
      <c r="H54" s="0" t="s">
        <v>79</v>
      </c>
      <c r="I54" s="0" t="s">
        <v>80</v>
      </c>
      <c r="J54" s="0" t="n">
        <v>664408611</v>
      </c>
      <c r="K54" s="0" t="s">
        <v>81</v>
      </c>
      <c r="L54" s="0" t="s">
        <v>82</v>
      </c>
      <c r="M54" s="12" t="n">
        <v>0.703877314814815</v>
      </c>
      <c r="N54" s="13" t="n">
        <v>0.287210648148148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30</v>
      </c>
      <c r="AA54" s="0" t="n">
        <v>1</v>
      </c>
      <c r="AB54" s="0" t="n">
        <v>7</v>
      </c>
      <c r="AN54" s="0" t="n">
        <v>4</v>
      </c>
      <c r="AO54" s="0" t="n">
        <v>1230</v>
      </c>
      <c r="AP54" s="0" t="n">
        <v>480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-7</v>
      </c>
      <c r="AW54" s="0" t="n">
        <v>7</v>
      </c>
      <c r="AX54" s="0" t="n">
        <v>261302</v>
      </c>
      <c r="AY54" s="0" t="s">
        <v>86</v>
      </c>
      <c r="AZ54" s="0" t="n">
        <v>325</v>
      </c>
      <c r="BA54" s="0" t="n">
        <v>261627</v>
      </c>
      <c r="BC54" s="0" t="str">
        <f aca="false">$AP54&amp;LEFT($AS54,1)</f>
        <v>480T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325</v>
      </c>
      <c r="BI54" s="1" t="str">
        <f aca="false">IF($BC54=BI$14,$BH54,"")</f>
        <v/>
      </c>
      <c r="BJ54" s="1" t="str">
        <f aca="false">IF($BC54=BJ$14,$BH54,"")</f>
        <v/>
      </c>
      <c r="BK54" s="1" t="n">
        <f aca="false">IF($BC54=BK$14,$BH54,"")</f>
        <v>325</v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7</v>
      </c>
      <c r="C55" s="0" t="n">
        <v>1</v>
      </c>
      <c r="D55" s="0" t="n">
        <v>5</v>
      </c>
      <c r="E55" s="0" t="s">
        <v>78</v>
      </c>
      <c r="F55" s="0" t="n">
        <v>60.123</v>
      </c>
      <c r="G55" s="0" t="n">
        <v>1</v>
      </c>
      <c r="H55" s="0" t="s">
        <v>79</v>
      </c>
      <c r="I55" s="0" t="s">
        <v>80</v>
      </c>
      <c r="J55" s="0" t="n">
        <v>664408611</v>
      </c>
      <c r="K55" s="0" t="s">
        <v>81</v>
      </c>
      <c r="L55" s="0" t="s">
        <v>82</v>
      </c>
      <c r="M55" s="12" t="n">
        <v>0.703877314814815</v>
      </c>
      <c r="N55" s="13" t="n">
        <v>0.287210648148148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16</v>
      </c>
      <c r="AA55" s="0" t="n">
        <v>1</v>
      </c>
      <c r="AB55" s="0" t="n">
        <v>8</v>
      </c>
      <c r="AN55" s="0" t="n">
        <v>6</v>
      </c>
      <c r="AO55" s="0" t="n">
        <v>1062</v>
      </c>
      <c r="AP55" s="0" t="n">
        <v>840</v>
      </c>
      <c r="AQ55" s="0" t="s">
        <v>85</v>
      </c>
      <c r="AR55" s="0" t="s">
        <v>37</v>
      </c>
      <c r="AS55" s="0" t="s">
        <v>56</v>
      </c>
      <c r="AT55" s="0" t="n">
        <v>1</v>
      </c>
      <c r="AV55" s="0" t="n">
        <v>-8</v>
      </c>
      <c r="AW55" s="0" t="n">
        <v>8</v>
      </c>
      <c r="AX55" s="0" t="n">
        <v>265045</v>
      </c>
      <c r="AZ55" s="0" t="n">
        <v>0</v>
      </c>
      <c r="BA55" s="0" t="n">
        <v>0</v>
      </c>
      <c r="BC55" s="0" t="str">
        <f aca="false">$AP55&amp;LEFT($AS55,1)</f>
        <v>840T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n">
        <f aca="false">IF($BD55="Target",IF($AZ55=0,1,""),"")</f>
        <v>1</v>
      </c>
      <c r="BH55" s="1" t="str">
        <f aca="false">IF($BD55="Catch","", IF($AZ55&lt;$BC$11,"",$AZ55))</f>
        <v/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n">
        <f aca="false">IF($BC55=BW$14,$BG55,"")</f>
        <v>1</v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7</v>
      </c>
      <c r="C56" s="0" t="n">
        <v>1</v>
      </c>
      <c r="D56" s="0" t="n">
        <v>5</v>
      </c>
      <c r="E56" s="0" t="s">
        <v>78</v>
      </c>
      <c r="F56" s="0" t="n">
        <v>60.123</v>
      </c>
      <c r="G56" s="0" t="n">
        <v>1</v>
      </c>
      <c r="H56" s="0" t="s">
        <v>79</v>
      </c>
      <c r="I56" s="0" t="s">
        <v>80</v>
      </c>
      <c r="J56" s="0" t="n">
        <v>664408611</v>
      </c>
      <c r="K56" s="0" t="s">
        <v>81</v>
      </c>
      <c r="L56" s="0" t="s">
        <v>82</v>
      </c>
      <c r="M56" s="12" t="n">
        <v>0.703877314814815</v>
      </c>
      <c r="N56" s="13" t="n">
        <v>0.287210648148148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13</v>
      </c>
      <c r="AA56" s="0" t="n">
        <v>1</v>
      </c>
      <c r="AB56" s="0" t="n">
        <v>9</v>
      </c>
      <c r="AF56" s="0" t="n">
        <v>1</v>
      </c>
      <c r="AH56" s="0" t="n">
        <v>1</v>
      </c>
      <c r="AI56" s="0" t="n">
        <v>-1</v>
      </c>
      <c r="AJ56" s="0" t="n">
        <v>268770</v>
      </c>
      <c r="AL56" s="0" t="n">
        <v>0</v>
      </c>
      <c r="AM56" s="0" t="n">
        <v>0</v>
      </c>
      <c r="AN56" s="0" t="n">
        <v>8</v>
      </c>
      <c r="AO56" s="0" t="n">
        <v>1294</v>
      </c>
      <c r="AP56" s="0" t="n">
        <v>600</v>
      </c>
      <c r="AQ56" s="0" t="s">
        <v>87</v>
      </c>
      <c r="AR56" s="0" t="s">
        <v>37</v>
      </c>
      <c r="AS56" s="0" t="s">
        <v>88</v>
      </c>
      <c r="BC56" s="0" t="str">
        <f aca="false">$AP56&amp;LEFT($AS56,1)</f>
        <v>600C</v>
      </c>
      <c r="BD56" s="0" t="str">
        <f aca="false">AS56</f>
        <v>Catch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str">
        <f aca="false">IF($BD56="Catch","", IF($AZ56&lt;$BC$11,"",$AZ56))</f>
        <v/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7</v>
      </c>
      <c r="C57" s="0" t="n">
        <v>1</v>
      </c>
      <c r="D57" s="0" t="n">
        <v>5</v>
      </c>
      <c r="E57" s="0" t="s">
        <v>78</v>
      </c>
      <c r="F57" s="0" t="n">
        <v>60.123</v>
      </c>
      <c r="G57" s="0" t="n">
        <v>1</v>
      </c>
      <c r="H57" s="0" t="s">
        <v>79</v>
      </c>
      <c r="I57" s="0" t="s">
        <v>80</v>
      </c>
      <c r="J57" s="0" t="n">
        <v>664408611</v>
      </c>
      <c r="K57" s="0" t="s">
        <v>81</v>
      </c>
      <c r="L57" s="0" t="s">
        <v>82</v>
      </c>
      <c r="M57" s="12" t="n">
        <v>0.703877314814815</v>
      </c>
      <c r="N57" s="13" t="n">
        <v>0.287210648148148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24</v>
      </c>
      <c r="AA57" s="0" t="n">
        <v>1</v>
      </c>
      <c r="AB57" s="0" t="n">
        <v>10</v>
      </c>
      <c r="AN57" s="0" t="n">
        <v>1</v>
      </c>
      <c r="AO57" s="0" t="n">
        <v>1412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-6</v>
      </c>
      <c r="AW57" s="0" t="n">
        <v>6</v>
      </c>
      <c r="AX57" s="0" t="n">
        <v>272629</v>
      </c>
      <c r="AY57" s="0" t="s">
        <v>86</v>
      </c>
      <c r="AZ57" s="0" t="n">
        <v>458</v>
      </c>
      <c r="BA57" s="0" t="n">
        <v>273087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458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458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7</v>
      </c>
      <c r="C58" s="0" t="n">
        <v>1</v>
      </c>
      <c r="D58" s="0" t="n">
        <v>5</v>
      </c>
      <c r="E58" s="0" t="s">
        <v>78</v>
      </c>
      <c r="F58" s="0" t="n">
        <v>60.123</v>
      </c>
      <c r="G58" s="0" t="n">
        <v>1</v>
      </c>
      <c r="H58" s="0" t="s">
        <v>79</v>
      </c>
      <c r="I58" s="0" t="s">
        <v>80</v>
      </c>
      <c r="J58" s="0" t="n">
        <v>664408611</v>
      </c>
      <c r="K58" s="0" t="s">
        <v>81</v>
      </c>
      <c r="L58" s="0" t="s">
        <v>82</v>
      </c>
      <c r="M58" s="12" t="n">
        <v>0.703877314814815</v>
      </c>
      <c r="N58" s="13" t="n">
        <v>0.287210648148148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5</v>
      </c>
      <c r="AA58" s="0" t="n">
        <v>1</v>
      </c>
      <c r="AB58" s="0" t="n">
        <v>11</v>
      </c>
      <c r="AN58" s="0" t="n">
        <v>7</v>
      </c>
      <c r="AO58" s="0" t="n">
        <v>1056</v>
      </c>
      <c r="AP58" s="0" t="n">
        <v>960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-9</v>
      </c>
      <c r="AW58" s="0" t="n">
        <v>9</v>
      </c>
      <c r="AX58" s="0" t="n">
        <v>276488</v>
      </c>
      <c r="AY58" s="0" t="s">
        <v>86</v>
      </c>
      <c r="AZ58" s="0" t="n">
        <v>463</v>
      </c>
      <c r="BA58" s="0" t="n">
        <v>276951</v>
      </c>
      <c r="BC58" s="0" t="str">
        <f aca="false">$AP58&amp;LEFT($AS58,1)</f>
        <v>960T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463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n">
        <f aca="false">IF($BC58=BO$14,$BH58,"")</f>
        <v>463</v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7</v>
      </c>
      <c r="C59" s="0" t="n">
        <v>1</v>
      </c>
      <c r="D59" s="0" t="n">
        <v>5</v>
      </c>
      <c r="E59" s="0" t="s">
        <v>78</v>
      </c>
      <c r="F59" s="0" t="n">
        <v>60.123</v>
      </c>
      <c r="G59" s="0" t="n">
        <v>1</v>
      </c>
      <c r="H59" s="0" t="s">
        <v>79</v>
      </c>
      <c r="I59" s="0" t="s">
        <v>80</v>
      </c>
      <c r="J59" s="0" t="n">
        <v>664408611</v>
      </c>
      <c r="K59" s="0" t="s">
        <v>81</v>
      </c>
      <c r="L59" s="0" t="s">
        <v>82</v>
      </c>
      <c r="M59" s="12" t="n">
        <v>0.703877314814815</v>
      </c>
      <c r="N59" s="13" t="n">
        <v>0.287210648148148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22</v>
      </c>
      <c r="AA59" s="0" t="n">
        <v>1</v>
      </c>
      <c r="AB59" s="0" t="n">
        <v>12</v>
      </c>
      <c r="AN59" s="0" t="n">
        <v>1</v>
      </c>
      <c r="AO59" s="0" t="n">
        <v>1383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5</v>
      </c>
      <c r="AW59" s="0" t="n">
        <v>-5</v>
      </c>
      <c r="AX59" s="0" t="n">
        <v>280297</v>
      </c>
      <c r="AY59" s="0" t="s">
        <v>86</v>
      </c>
      <c r="AZ59" s="0" t="n">
        <v>714</v>
      </c>
      <c r="BA59" s="0" t="n">
        <v>281011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714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714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7</v>
      </c>
      <c r="C60" s="0" t="n">
        <v>1</v>
      </c>
      <c r="D60" s="0" t="n">
        <v>5</v>
      </c>
      <c r="E60" s="0" t="s">
        <v>78</v>
      </c>
      <c r="F60" s="0" t="n">
        <v>60.123</v>
      </c>
      <c r="G60" s="0" t="n">
        <v>1</v>
      </c>
      <c r="H60" s="0" t="s">
        <v>79</v>
      </c>
      <c r="I60" s="0" t="s">
        <v>80</v>
      </c>
      <c r="J60" s="0" t="n">
        <v>664408611</v>
      </c>
      <c r="K60" s="0" t="s">
        <v>81</v>
      </c>
      <c r="L60" s="0" t="s">
        <v>82</v>
      </c>
      <c r="M60" s="12" t="n">
        <v>0.703877314814815</v>
      </c>
      <c r="N60" s="13" t="n">
        <v>0.287210648148148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</v>
      </c>
      <c r="AA60" s="0" t="n">
        <v>1</v>
      </c>
      <c r="AB60" s="0" t="n">
        <v>13</v>
      </c>
      <c r="AN60" s="0" t="n">
        <v>5</v>
      </c>
      <c r="AO60" s="0" t="n">
        <v>1329</v>
      </c>
      <c r="AP60" s="0" t="n">
        <v>720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2</v>
      </c>
      <c r="AW60" s="0" t="n">
        <v>-2</v>
      </c>
      <c r="AX60" s="0" t="n">
        <v>284189</v>
      </c>
      <c r="AY60" s="0" t="s">
        <v>86</v>
      </c>
      <c r="AZ60" s="0" t="n">
        <v>326</v>
      </c>
      <c r="BA60" s="0" t="n">
        <v>284515</v>
      </c>
      <c r="BC60" s="0" t="str">
        <f aca="false">$AP60&amp;LEFT($AS60,1)</f>
        <v>720T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326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n">
        <f aca="false">IF($BC60=BM$14,$BH60,"")</f>
        <v>326</v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7</v>
      </c>
      <c r="C61" s="0" t="n">
        <v>1</v>
      </c>
      <c r="D61" s="0" t="n">
        <v>5</v>
      </c>
      <c r="E61" s="0" t="s">
        <v>78</v>
      </c>
      <c r="F61" s="0" t="n">
        <v>60.123</v>
      </c>
      <c r="G61" s="0" t="n">
        <v>1</v>
      </c>
      <c r="H61" s="0" t="s">
        <v>79</v>
      </c>
      <c r="I61" s="0" t="s">
        <v>80</v>
      </c>
      <c r="J61" s="0" t="n">
        <v>664408611</v>
      </c>
      <c r="K61" s="0" t="s">
        <v>81</v>
      </c>
      <c r="L61" s="0" t="s">
        <v>82</v>
      </c>
      <c r="M61" s="12" t="n">
        <v>0.703877314814815</v>
      </c>
      <c r="N61" s="13" t="n">
        <v>0.287210648148148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33</v>
      </c>
      <c r="AA61" s="0" t="n">
        <v>1</v>
      </c>
      <c r="AB61" s="0" t="n">
        <v>14</v>
      </c>
      <c r="AN61" s="0" t="n">
        <v>5</v>
      </c>
      <c r="AO61" s="0" t="n">
        <v>1024</v>
      </c>
      <c r="AP61" s="0" t="n">
        <v>720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-6</v>
      </c>
      <c r="AW61" s="0" t="n">
        <v>6</v>
      </c>
      <c r="AX61" s="0" t="n">
        <v>287781</v>
      </c>
      <c r="AY61" s="0" t="s">
        <v>86</v>
      </c>
      <c r="AZ61" s="0" t="n">
        <v>408</v>
      </c>
      <c r="BA61" s="0" t="n">
        <v>288189</v>
      </c>
      <c r="BC61" s="0" t="str">
        <f aca="false">$AP61&amp;LEFT($AS61,1)</f>
        <v>720T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408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n">
        <f aca="false">IF($BC61=BM$14,$BH61,"")</f>
        <v>408</v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7</v>
      </c>
      <c r="C62" s="0" t="n">
        <v>1</v>
      </c>
      <c r="D62" s="0" t="n">
        <v>5</v>
      </c>
      <c r="E62" s="0" t="s">
        <v>78</v>
      </c>
      <c r="F62" s="0" t="n">
        <v>60.123</v>
      </c>
      <c r="G62" s="0" t="n">
        <v>1</v>
      </c>
      <c r="H62" s="0" t="s">
        <v>79</v>
      </c>
      <c r="I62" s="0" t="s">
        <v>80</v>
      </c>
      <c r="J62" s="0" t="n">
        <v>664408611</v>
      </c>
      <c r="K62" s="0" t="s">
        <v>81</v>
      </c>
      <c r="L62" s="0" t="s">
        <v>82</v>
      </c>
      <c r="M62" s="12" t="n">
        <v>0.703877314814815</v>
      </c>
      <c r="N62" s="13" t="n">
        <v>0.287210648148148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26</v>
      </c>
      <c r="AA62" s="0" t="n">
        <v>1</v>
      </c>
      <c r="AB62" s="0" t="n">
        <v>15</v>
      </c>
      <c r="AN62" s="0" t="n">
        <v>1</v>
      </c>
      <c r="AO62" s="0" t="n">
        <v>1436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-6</v>
      </c>
      <c r="AW62" s="0" t="n">
        <v>6</v>
      </c>
      <c r="AX62" s="0" t="n">
        <v>291657</v>
      </c>
      <c r="AY62" s="0" t="s">
        <v>86</v>
      </c>
      <c r="AZ62" s="0" t="n">
        <v>309</v>
      </c>
      <c r="BA62" s="0" t="n">
        <v>291966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309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309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7</v>
      </c>
      <c r="C63" s="0" t="n">
        <v>1</v>
      </c>
      <c r="D63" s="0" t="n">
        <v>5</v>
      </c>
      <c r="E63" s="0" t="s">
        <v>78</v>
      </c>
      <c r="F63" s="0" t="n">
        <v>60.123</v>
      </c>
      <c r="G63" s="0" t="n">
        <v>1</v>
      </c>
      <c r="H63" s="0" t="s">
        <v>79</v>
      </c>
      <c r="I63" s="0" t="s">
        <v>80</v>
      </c>
      <c r="J63" s="0" t="n">
        <v>664408611</v>
      </c>
      <c r="K63" s="0" t="s">
        <v>81</v>
      </c>
      <c r="L63" s="0" t="s">
        <v>82</v>
      </c>
      <c r="M63" s="12" t="n">
        <v>0.703877314814815</v>
      </c>
      <c r="N63" s="13" t="n">
        <v>0.287210648148148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8</v>
      </c>
      <c r="AA63" s="0" t="n">
        <v>1</v>
      </c>
      <c r="AB63" s="0" t="n">
        <v>16</v>
      </c>
      <c r="AN63" s="0" t="n">
        <v>1</v>
      </c>
      <c r="AO63" s="0" t="n">
        <v>1222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-3</v>
      </c>
      <c r="AW63" s="0" t="n">
        <v>3</v>
      </c>
      <c r="AX63" s="0" t="n">
        <v>295316</v>
      </c>
      <c r="AY63" s="0" t="s">
        <v>86</v>
      </c>
      <c r="AZ63" s="0" t="n">
        <v>331</v>
      </c>
      <c r="BA63" s="0" t="n">
        <v>295647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331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331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7</v>
      </c>
      <c r="C64" s="0" t="n">
        <v>1</v>
      </c>
      <c r="D64" s="0" t="n">
        <v>5</v>
      </c>
      <c r="E64" s="0" t="s">
        <v>78</v>
      </c>
      <c r="F64" s="0" t="n">
        <v>60.123</v>
      </c>
      <c r="G64" s="0" t="n">
        <v>1</v>
      </c>
      <c r="H64" s="0" t="s">
        <v>79</v>
      </c>
      <c r="I64" s="0" t="s">
        <v>80</v>
      </c>
      <c r="J64" s="0" t="n">
        <v>664408611</v>
      </c>
      <c r="K64" s="0" t="s">
        <v>81</v>
      </c>
      <c r="L64" s="0" t="s">
        <v>82</v>
      </c>
      <c r="M64" s="12" t="n">
        <v>0.703877314814815</v>
      </c>
      <c r="N64" s="13" t="n">
        <v>0.287210648148148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27</v>
      </c>
      <c r="AA64" s="0" t="n">
        <v>1</v>
      </c>
      <c r="AB64" s="0" t="n">
        <v>17</v>
      </c>
      <c r="AN64" s="0" t="n">
        <v>7</v>
      </c>
      <c r="AO64" s="0" t="n">
        <v>1441</v>
      </c>
      <c r="AP64" s="0" t="n">
        <v>960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-3</v>
      </c>
      <c r="AW64" s="0" t="n">
        <v>3</v>
      </c>
      <c r="AX64" s="0" t="n">
        <v>299557</v>
      </c>
      <c r="AY64" s="0" t="s">
        <v>86</v>
      </c>
      <c r="AZ64" s="0" t="n">
        <v>294</v>
      </c>
      <c r="BA64" s="0" t="n">
        <v>299851</v>
      </c>
      <c r="BC64" s="0" t="str">
        <f aca="false">$AP64&amp;LEFT($AS64,1)</f>
        <v>960T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294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n">
        <f aca="false">IF($BC64=BO$14,$BH64,"")</f>
        <v>294</v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7</v>
      </c>
      <c r="C65" s="0" t="n">
        <v>1</v>
      </c>
      <c r="D65" s="0" t="n">
        <v>5</v>
      </c>
      <c r="E65" s="0" t="s">
        <v>78</v>
      </c>
      <c r="F65" s="0" t="n">
        <v>60.123</v>
      </c>
      <c r="G65" s="0" t="n">
        <v>1</v>
      </c>
      <c r="H65" s="0" t="s">
        <v>79</v>
      </c>
      <c r="I65" s="0" t="s">
        <v>80</v>
      </c>
      <c r="J65" s="0" t="n">
        <v>664408611</v>
      </c>
      <c r="K65" s="0" t="s">
        <v>81</v>
      </c>
      <c r="L65" s="0" t="s">
        <v>82</v>
      </c>
      <c r="M65" s="12" t="n">
        <v>0.703877314814815</v>
      </c>
      <c r="N65" s="13" t="n">
        <v>0.287210648148148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6</v>
      </c>
      <c r="AA65" s="0" t="n">
        <v>1</v>
      </c>
      <c r="AB65" s="0" t="n">
        <v>18</v>
      </c>
      <c r="AN65" s="0" t="n">
        <v>2</v>
      </c>
      <c r="AO65" s="0" t="n">
        <v>1035</v>
      </c>
      <c r="AP65" s="0" t="n">
        <v>240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1</v>
      </c>
      <c r="AW65" s="0" t="n">
        <v>-1</v>
      </c>
      <c r="AX65" s="0" t="n">
        <v>302668</v>
      </c>
      <c r="AY65" s="0" t="s">
        <v>86</v>
      </c>
      <c r="AZ65" s="0" t="n">
        <v>566</v>
      </c>
      <c r="BA65" s="0" t="n">
        <v>303234</v>
      </c>
      <c r="BC65" s="0" t="str">
        <f aca="false">$AP65&amp;LEFT($AS65,1)</f>
        <v>240T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566</v>
      </c>
      <c r="BI65" s="1" t="n">
        <f aca="false">IF($BC65=BI$14,$BH65,"")</f>
        <v>566</v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7</v>
      </c>
      <c r="C66" s="0" t="n">
        <v>1</v>
      </c>
      <c r="D66" s="0" t="n">
        <v>5</v>
      </c>
      <c r="E66" s="0" t="s">
        <v>78</v>
      </c>
      <c r="F66" s="0" t="n">
        <v>60.123</v>
      </c>
      <c r="G66" s="0" t="n">
        <v>1</v>
      </c>
      <c r="H66" s="0" t="s">
        <v>79</v>
      </c>
      <c r="I66" s="0" t="s">
        <v>80</v>
      </c>
      <c r="J66" s="0" t="n">
        <v>664408611</v>
      </c>
      <c r="K66" s="0" t="s">
        <v>81</v>
      </c>
      <c r="L66" s="0" t="s">
        <v>82</v>
      </c>
      <c r="M66" s="12" t="n">
        <v>0.703877314814815</v>
      </c>
      <c r="N66" s="13" t="n">
        <v>0.287210648148148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12</v>
      </c>
      <c r="AA66" s="0" t="n">
        <v>1</v>
      </c>
      <c r="AB66" s="0" t="n">
        <v>19</v>
      </c>
      <c r="AN66" s="0" t="n">
        <v>1</v>
      </c>
      <c r="AO66" s="0" t="n">
        <v>1391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-10</v>
      </c>
      <c r="AW66" s="0" t="n">
        <v>10</v>
      </c>
      <c r="AX66" s="0" t="n">
        <v>306510</v>
      </c>
      <c r="AY66" s="0" t="s">
        <v>86</v>
      </c>
      <c r="AZ66" s="0" t="n">
        <v>414</v>
      </c>
      <c r="BA66" s="0" t="n">
        <v>306924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414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414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7</v>
      </c>
      <c r="C67" s="0" t="n">
        <v>1</v>
      </c>
      <c r="D67" s="0" t="n">
        <v>5</v>
      </c>
      <c r="E67" s="0" t="s">
        <v>78</v>
      </c>
      <c r="F67" s="0" t="n">
        <v>60.123</v>
      </c>
      <c r="G67" s="0" t="n">
        <v>1</v>
      </c>
      <c r="H67" s="0" t="s">
        <v>79</v>
      </c>
      <c r="I67" s="0" t="s">
        <v>80</v>
      </c>
      <c r="J67" s="0" t="n">
        <v>664408611</v>
      </c>
      <c r="K67" s="0" t="s">
        <v>81</v>
      </c>
      <c r="L67" s="0" t="s">
        <v>82</v>
      </c>
      <c r="M67" s="12" t="n">
        <v>0.703877314814815</v>
      </c>
      <c r="N67" s="13" t="n">
        <v>0.287210648148148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10</v>
      </c>
      <c r="AA67" s="0" t="n">
        <v>1</v>
      </c>
      <c r="AB67" s="0" t="n">
        <v>20</v>
      </c>
      <c r="AN67" s="0" t="n">
        <v>2</v>
      </c>
      <c r="AO67" s="0" t="n">
        <v>1105</v>
      </c>
      <c r="AP67" s="0" t="n">
        <v>240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-2</v>
      </c>
      <c r="AW67" s="0" t="n">
        <v>2</v>
      </c>
      <c r="AX67" s="0" t="n">
        <v>309687</v>
      </c>
      <c r="AY67" s="0" t="s">
        <v>86</v>
      </c>
      <c r="AZ67" s="0" t="n">
        <v>505</v>
      </c>
      <c r="BA67" s="0" t="n">
        <v>310192</v>
      </c>
      <c r="BC67" s="0" t="str">
        <f aca="false">$AP67&amp;LEFT($AS67,1)</f>
        <v>240T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505</v>
      </c>
      <c r="BI67" s="1" t="n">
        <f aca="false">IF($BC67=BI$14,$BH67,"")</f>
        <v>505</v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7</v>
      </c>
      <c r="C68" s="0" t="n">
        <v>1</v>
      </c>
      <c r="D68" s="0" t="n">
        <v>5</v>
      </c>
      <c r="E68" s="0" t="s">
        <v>78</v>
      </c>
      <c r="F68" s="0" t="n">
        <v>60.123</v>
      </c>
      <c r="G68" s="0" t="n">
        <v>1</v>
      </c>
      <c r="H68" s="0" t="s">
        <v>79</v>
      </c>
      <c r="I68" s="0" t="s">
        <v>80</v>
      </c>
      <c r="J68" s="0" t="n">
        <v>664408611</v>
      </c>
      <c r="K68" s="0" t="s">
        <v>81</v>
      </c>
      <c r="L68" s="0" t="s">
        <v>82</v>
      </c>
      <c r="M68" s="12" t="n">
        <v>0.703877314814815</v>
      </c>
      <c r="N68" s="13" t="n">
        <v>0.287210648148148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9</v>
      </c>
      <c r="AA68" s="0" t="n">
        <v>1</v>
      </c>
      <c r="AB68" s="0" t="n">
        <v>21</v>
      </c>
      <c r="AN68" s="0" t="n">
        <v>3</v>
      </c>
      <c r="AO68" s="0" t="n">
        <v>1187</v>
      </c>
      <c r="AP68" s="0" t="n">
        <v>360</v>
      </c>
      <c r="AQ68" s="0" t="s">
        <v>85</v>
      </c>
      <c r="AR68" s="0" t="s">
        <v>37</v>
      </c>
      <c r="AS68" s="0" t="s">
        <v>56</v>
      </c>
      <c r="AT68" s="0" t="n">
        <v>1</v>
      </c>
      <c r="AV68" s="0" t="n">
        <v>-8</v>
      </c>
      <c r="AW68" s="0" t="n">
        <v>8</v>
      </c>
      <c r="AX68" s="0" t="n">
        <v>313080</v>
      </c>
      <c r="AZ68" s="0" t="n">
        <v>0</v>
      </c>
      <c r="BA68" s="0" t="n">
        <v>0</v>
      </c>
      <c r="BC68" s="0" t="str">
        <f aca="false">$AP68&amp;LEFT($AS68,1)</f>
        <v>360T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n">
        <f aca="false">IF($BD68="Target",IF($AZ68=0,1,""),"")</f>
        <v>1</v>
      </c>
      <c r="BH68" s="1" t="str">
        <f aca="false">IF($BD68="Catch","", IF($AZ68&lt;$BC$11,"",$AZ68))</f>
        <v/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n">
        <f aca="false">IF($BC68=BS$14,$BG68,"")</f>
        <v>1</v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7</v>
      </c>
      <c r="C69" s="0" t="n">
        <v>1</v>
      </c>
      <c r="D69" s="0" t="n">
        <v>5</v>
      </c>
      <c r="E69" s="0" t="s">
        <v>78</v>
      </c>
      <c r="F69" s="0" t="n">
        <v>60.123</v>
      </c>
      <c r="G69" s="0" t="n">
        <v>1</v>
      </c>
      <c r="H69" s="0" t="s">
        <v>79</v>
      </c>
      <c r="I69" s="0" t="s">
        <v>80</v>
      </c>
      <c r="J69" s="0" t="n">
        <v>664408611</v>
      </c>
      <c r="K69" s="0" t="s">
        <v>81</v>
      </c>
      <c r="L69" s="0" t="s">
        <v>82</v>
      </c>
      <c r="M69" s="12" t="n">
        <v>0.703877314814815</v>
      </c>
      <c r="N69" s="13" t="n">
        <v>0.287210648148148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17</v>
      </c>
      <c r="AA69" s="0" t="n">
        <v>1</v>
      </c>
      <c r="AB69" s="0" t="n">
        <v>22</v>
      </c>
      <c r="AN69" s="0" t="n">
        <v>1</v>
      </c>
      <c r="AO69" s="0" t="n">
        <v>1361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1</v>
      </c>
      <c r="AW69" s="0" t="n">
        <v>-1</v>
      </c>
      <c r="AX69" s="0" t="n">
        <v>316872</v>
      </c>
      <c r="AY69" s="0" t="s">
        <v>86</v>
      </c>
      <c r="AZ69" s="0" t="n">
        <v>313</v>
      </c>
      <c r="BA69" s="0" t="n">
        <v>317185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313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313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7</v>
      </c>
      <c r="C70" s="0" t="n">
        <v>1</v>
      </c>
      <c r="D70" s="0" t="n">
        <v>5</v>
      </c>
      <c r="E70" s="0" t="s">
        <v>78</v>
      </c>
      <c r="F70" s="0" t="n">
        <v>60.123</v>
      </c>
      <c r="G70" s="0" t="n">
        <v>1</v>
      </c>
      <c r="H70" s="0" t="s">
        <v>79</v>
      </c>
      <c r="I70" s="0" t="s">
        <v>80</v>
      </c>
      <c r="J70" s="0" t="n">
        <v>664408611</v>
      </c>
      <c r="K70" s="0" t="s">
        <v>81</v>
      </c>
      <c r="L70" s="0" t="s">
        <v>82</v>
      </c>
      <c r="M70" s="12" t="n">
        <v>0.703877314814815</v>
      </c>
      <c r="N70" s="13" t="n">
        <v>0.287210648148148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31</v>
      </c>
      <c r="AA70" s="0" t="n">
        <v>1</v>
      </c>
      <c r="AB70" s="0" t="n">
        <v>23</v>
      </c>
      <c r="AN70" s="0" t="n">
        <v>6</v>
      </c>
      <c r="AO70" s="0" t="n">
        <v>1083</v>
      </c>
      <c r="AP70" s="0" t="n">
        <v>840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5</v>
      </c>
      <c r="AW70" s="0" t="n">
        <v>-5</v>
      </c>
      <c r="AX70" s="0" t="n">
        <v>320631</v>
      </c>
      <c r="AY70" s="0" t="s">
        <v>86</v>
      </c>
      <c r="AZ70" s="0" t="n">
        <v>206</v>
      </c>
      <c r="BA70" s="0" t="n">
        <v>320837</v>
      </c>
      <c r="BC70" s="0" t="str">
        <f aca="false">$AP70&amp;LEFT($AS70,1)</f>
        <v>840T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206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n">
        <f aca="false">IF($BC70=BN$14,$BH70,"")</f>
        <v>206</v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7</v>
      </c>
      <c r="C71" s="0" t="n">
        <v>1</v>
      </c>
      <c r="D71" s="0" t="n">
        <v>5</v>
      </c>
      <c r="E71" s="0" t="s">
        <v>78</v>
      </c>
      <c r="F71" s="0" t="n">
        <v>60.123</v>
      </c>
      <c r="G71" s="0" t="n">
        <v>1</v>
      </c>
      <c r="H71" s="0" t="s">
        <v>79</v>
      </c>
      <c r="I71" s="0" t="s">
        <v>80</v>
      </c>
      <c r="J71" s="0" t="n">
        <v>664408611</v>
      </c>
      <c r="K71" s="0" t="s">
        <v>81</v>
      </c>
      <c r="L71" s="0" t="s">
        <v>82</v>
      </c>
      <c r="M71" s="12" t="n">
        <v>0.703877314814815</v>
      </c>
      <c r="N71" s="13" t="n">
        <v>0.287210648148148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</v>
      </c>
      <c r="AA71" s="0" t="n">
        <v>1</v>
      </c>
      <c r="AB71" s="0" t="n">
        <v>24</v>
      </c>
      <c r="AN71" s="0" t="n">
        <v>6</v>
      </c>
      <c r="AO71" s="0" t="n">
        <v>1094</v>
      </c>
      <c r="AP71" s="0" t="n">
        <v>840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3</v>
      </c>
      <c r="AW71" s="0" t="n">
        <v>-3</v>
      </c>
      <c r="AX71" s="0" t="n">
        <v>324407</v>
      </c>
      <c r="AY71" s="0" t="s">
        <v>86</v>
      </c>
      <c r="AZ71" s="0" t="n">
        <v>405</v>
      </c>
      <c r="BA71" s="0" t="n">
        <v>324812</v>
      </c>
      <c r="BC71" s="0" t="str">
        <f aca="false">$AP71&amp;LEFT($AS71,1)</f>
        <v>840T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405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n">
        <f aca="false">IF($BC71=BN$14,$BH71,"")</f>
        <v>405</v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7</v>
      </c>
      <c r="C72" s="0" t="n">
        <v>1</v>
      </c>
      <c r="D72" s="0" t="n">
        <v>5</v>
      </c>
      <c r="E72" s="0" t="s">
        <v>78</v>
      </c>
      <c r="F72" s="0" t="n">
        <v>60.123</v>
      </c>
      <c r="G72" s="0" t="n">
        <v>1</v>
      </c>
      <c r="H72" s="0" t="s">
        <v>79</v>
      </c>
      <c r="I72" s="0" t="s">
        <v>80</v>
      </c>
      <c r="J72" s="0" t="n">
        <v>664408611</v>
      </c>
      <c r="K72" s="0" t="s">
        <v>81</v>
      </c>
      <c r="L72" s="0" t="s">
        <v>82</v>
      </c>
      <c r="M72" s="12" t="n">
        <v>0.703877314814815</v>
      </c>
      <c r="N72" s="13" t="n">
        <v>0.287210648148148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4</v>
      </c>
      <c r="AA72" s="0" t="n">
        <v>1</v>
      </c>
      <c r="AB72" s="0" t="n">
        <v>25</v>
      </c>
      <c r="AN72" s="0" t="n">
        <v>4</v>
      </c>
      <c r="AO72" s="0" t="n">
        <v>1341</v>
      </c>
      <c r="AP72" s="0" t="n">
        <v>480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5</v>
      </c>
      <c r="AW72" s="0" t="n">
        <v>-5</v>
      </c>
      <c r="AX72" s="0" t="n">
        <v>328066</v>
      </c>
      <c r="AY72" s="0" t="s">
        <v>86</v>
      </c>
      <c r="AZ72" s="0" t="n">
        <v>688</v>
      </c>
      <c r="BA72" s="0" t="n">
        <v>328754</v>
      </c>
      <c r="BC72" s="0" t="str">
        <f aca="false">$AP72&amp;LEFT($AS72,1)</f>
        <v>480T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688</v>
      </c>
      <c r="BI72" s="1" t="str">
        <f aca="false">IF($BC72=BI$14,$BH72,"")</f>
        <v/>
      </c>
      <c r="BJ72" s="1" t="str">
        <f aca="false">IF($BC72=BJ$14,$BH72,"")</f>
        <v/>
      </c>
      <c r="BK72" s="1" t="n">
        <f aca="false">IF($BC72=BK$14,$BH72,"")</f>
        <v>688</v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7</v>
      </c>
      <c r="C73" s="0" t="n">
        <v>1</v>
      </c>
      <c r="D73" s="0" t="n">
        <v>5</v>
      </c>
      <c r="E73" s="0" t="s">
        <v>78</v>
      </c>
      <c r="F73" s="0" t="n">
        <v>60.123</v>
      </c>
      <c r="G73" s="0" t="n">
        <v>1</v>
      </c>
      <c r="H73" s="0" t="s">
        <v>79</v>
      </c>
      <c r="I73" s="0" t="s">
        <v>80</v>
      </c>
      <c r="J73" s="0" t="n">
        <v>664408611</v>
      </c>
      <c r="K73" s="0" t="s">
        <v>81</v>
      </c>
      <c r="L73" s="0" t="s">
        <v>82</v>
      </c>
      <c r="M73" s="12" t="n">
        <v>0.703877314814815</v>
      </c>
      <c r="N73" s="13" t="n">
        <v>0.287210648148148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20</v>
      </c>
      <c r="AA73" s="0" t="n">
        <v>1</v>
      </c>
      <c r="AB73" s="0" t="n">
        <v>26</v>
      </c>
      <c r="AN73" s="0" t="n">
        <v>7</v>
      </c>
      <c r="AO73" s="0" t="n">
        <v>1096</v>
      </c>
      <c r="AP73" s="0" t="n">
        <v>960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-7</v>
      </c>
      <c r="AW73" s="0" t="n">
        <v>7</v>
      </c>
      <c r="AX73" s="0" t="n">
        <v>331974</v>
      </c>
      <c r="AY73" s="0" t="s">
        <v>86</v>
      </c>
      <c r="AZ73" s="0" t="n">
        <v>774</v>
      </c>
      <c r="BA73" s="0" t="n">
        <v>332748</v>
      </c>
      <c r="BC73" s="0" t="str">
        <f aca="false">$AP73&amp;LEFT($AS73,1)</f>
        <v>960T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774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n">
        <f aca="false">IF($BC73=BO$14,$BH73,"")</f>
        <v>774</v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7</v>
      </c>
      <c r="C74" s="0" t="n">
        <v>1</v>
      </c>
      <c r="D74" s="0" t="n">
        <v>5</v>
      </c>
      <c r="E74" s="0" t="s">
        <v>78</v>
      </c>
      <c r="F74" s="0" t="n">
        <v>60.123</v>
      </c>
      <c r="G74" s="0" t="n">
        <v>1</v>
      </c>
      <c r="H74" s="0" t="s">
        <v>79</v>
      </c>
      <c r="I74" s="0" t="s">
        <v>80</v>
      </c>
      <c r="J74" s="0" t="n">
        <v>664408611</v>
      </c>
      <c r="K74" s="0" t="s">
        <v>81</v>
      </c>
      <c r="L74" s="0" t="s">
        <v>82</v>
      </c>
      <c r="M74" s="12" t="n">
        <v>0.703877314814815</v>
      </c>
      <c r="N74" s="13" t="n">
        <v>0.287210648148148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7</v>
      </c>
      <c r="AA74" s="0" t="n">
        <v>1</v>
      </c>
      <c r="AB74" s="0" t="n">
        <v>27</v>
      </c>
      <c r="AN74" s="0" t="n">
        <v>1</v>
      </c>
      <c r="AO74" s="0" t="n">
        <v>1005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-5</v>
      </c>
      <c r="AW74" s="0" t="n">
        <v>5</v>
      </c>
      <c r="AX74" s="0" t="n">
        <v>335417</v>
      </c>
      <c r="AY74" s="0" t="s">
        <v>86</v>
      </c>
      <c r="AZ74" s="0" t="n">
        <v>488</v>
      </c>
      <c r="BA74" s="0" t="n">
        <v>335905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488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488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7</v>
      </c>
      <c r="C75" s="0" t="n">
        <v>1</v>
      </c>
      <c r="D75" s="0" t="n">
        <v>5</v>
      </c>
      <c r="E75" s="0" t="s">
        <v>78</v>
      </c>
      <c r="F75" s="0" t="n">
        <v>60.123</v>
      </c>
      <c r="G75" s="0" t="n">
        <v>1</v>
      </c>
      <c r="H75" s="0" t="s">
        <v>79</v>
      </c>
      <c r="I75" s="0" t="s">
        <v>80</v>
      </c>
      <c r="J75" s="0" t="n">
        <v>664408611</v>
      </c>
      <c r="K75" s="0" t="s">
        <v>81</v>
      </c>
      <c r="L75" s="0" t="s">
        <v>82</v>
      </c>
      <c r="M75" s="12" t="n">
        <v>0.703877314814815</v>
      </c>
      <c r="N75" s="13" t="n">
        <v>0.287210648148148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14</v>
      </c>
      <c r="AA75" s="0" t="n">
        <v>1</v>
      </c>
      <c r="AB75" s="0" t="n">
        <v>28</v>
      </c>
      <c r="AF75" s="0" t="n">
        <v>0</v>
      </c>
      <c r="AH75" s="0" t="n">
        <v>-2</v>
      </c>
      <c r="AI75" s="0" t="n">
        <v>2</v>
      </c>
      <c r="AJ75" s="0" t="n">
        <v>338977</v>
      </c>
      <c r="AK75" s="0" t="s">
        <v>86</v>
      </c>
      <c r="AL75" s="0" t="n">
        <v>172</v>
      </c>
      <c r="AM75" s="0" t="n">
        <v>339149</v>
      </c>
      <c r="AN75" s="0" t="n">
        <v>8</v>
      </c>
      <c r="AO75" s="0" t="n">
        <v>1123</v>
      </c>
      <c r="AP75" s="0" t="n">
        <v>600</v>
      </c>
      <c r="AQ75" s="0" t="s">
        <v>87</v>
      </c>
      <c r="AR75" s="0" t="s">
        <v>37</v>
      </c>
      <c r="AS75" s="0" t="s">
        <v>88</v>
      </c>
      <c r="BC75" s="0" t="str">
        <f aca="false">$AP75&amp;LEFT($AS75,1)</f>
        <v>600C</v>
      </c>
      <c r="BD75" s="0" t="str">
        <f aca="false">AS75</f>
        <v>Catch</v>
      </c>
      <c r="BE75" s="1" t="n">
        <f aca="false">IF($BD75="catch",IF($AL75&gt;0,1,""),"")</f>
        <v>1</v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str">
        <f aca="false">IF($BD75="Catch","", IF($AZ75&lt;$BC$11,"",$AZ75))</f>
        <v/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7</v>
      </c>
      <c r="C76" s="0" t="n">
        <v>1</v>
      </c>
      <c r="D76" s="0" t="n">
        <v>5</v>
      </c>
      <c r="E76" s="0" t="s">
        <v>78</v>
      </c>
      <c r="F76" s="0" t="n">
        <v>60.123</v>
      </c>
      <c r="G76" s="0" t="n">
        <v>1</v>
      </c>
      <c r="H76" s="0" t="s">
        <v>79</v>
      </c>
      <c r="I76" s="0" t="s">
        <v>80</v>
      </c>
      <c r="J76" s="0" t="n">
        <v>664408611</v>
      </c>
      <c r="K76" s="0" t="s">
        <v>81</v>
      </c>
      <c r="L76" s="0" t="s">
        <v>82</v>
      </c>
      <c r="M76" s="12" t="n">
        <v>0.703877314814815</v>
      </c>
      <c r="N76" s="13" t="n">
        <v>0.287210648148148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19</v>
      </c>
      <c r="AA76" s="0" t="n">
        <v>1</v>
      </c>
      <c r="AB76" s="0" t="n">
        <v>29</v>
      </c>
      <c r="AF76" s="0" t="n">
        <v>1</v>
      </c>
      <c r="AH76" s="0" t="n">
        <v>-4</v>
      </c>
      <c r="AI76" s="0" t="n">
        <v>4</v>
      </c>
      <c r="AJ76" s="0" t="n">
        <v>342669</v>
      </c>
      <c r="AL76" s="0" t="n">
        <v>0</v>
      </c>
      <c r="AM76" s="0" t="n">
        <v>0</v>
      </c>
      <c r="AN76" s="0" t="n">
        <v>8</v>
      </c>
      <c r="AO76" s="0" t="n">
        <v>1250</v>
      </c>
      <c r="AP76" s="0" t="n">
        <v>600</v>
      </c>
      <c r="AQ76" s="0" t="s">
        <v>87</v>
      </c>
      <c r="AR76" s="0" t="s">
        <v>37</v>
      </c>
      <c r="AS76" s="0" t="s">
        <v>88</v>
      </c>
      <c r="BC76" s="0" t="str">
        <f aca="false">$AP76&amp;LEFT($AS76,1)</f>
        <v>600C</v>
      </c>
      <c r="BD76" s="0" t="str">
        <f aca="false">AS76</f>
        <v>Catch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7</v>
      </c>
      <c r="C77" s="0" t="n">
        <v>1</v>
      </c>
      <c r="D77" s="0" t="n">
        <v>5</v>
      </c>
      <c r="E77" s="0" t="s">
        <v>78</v>
      </c>
      <c r="F77" s="0" t="n">
        <v>60.123</v>
      </c>
      <c r="G77" s="0" t="n">
        <v>1</v>
      </c>
      <c r="H77" s="0" t="s">
        <v>79</v>
      </c>
      <c r="I77" s="0" t="s">
        <v>80</v>
      </c>
      <c r="J77" s="0" t="n">
        <v>664408611</v>
      </c>
      <c r="K77" s="0" t="s">
        <v>81</v>
      </c>
      <c r="L77" s="0" t="s">
        <v>82</v>
      </c>
      <c r="M77" s="12" t="n">
        <v>0.703877314814815</v>
      </c>
      <c r="N77" s="13" t="n">
        <v>0.287210648148148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32</v>
      </c>
      <c r="AA77" s="0" t="n">
        <v>1</v>
      </c>
      <c r="AB77" s="0" t="n">
        <v>30</v>
      </c>
      <c r="AN77" s="0" t="n">
        <v>1</v>
      </c>
      <c r="AO77" s="0" t="n">
        <v>1064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-10</v>
      </c>
      <c r="AW77" s="0" t="n">
        <v>10</v>
      </c>
      <c r="AX77" s="0" t="n">
        <v>346179</v>
      </c>
      <c r="AY77" s="0" t="s">
        <v>86</v>
      </c>
      <c r="AZ77" s="0" t="n">
        <v>451</v>
      </c>
      <c r="BA77" s="0" t="n">
        <v>346630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451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451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7</v>
      </c>
      <c r="C78" s="0" t="n">
        <v>1</v>
      </c>
      <c r="D78" s="0" t="n">
        <v>5</v>
      </c>
      <c r="E78" s="0" t="s">
        <v>78</v>
      </c>
      <c r="F78" s="0" t="n">
        <v>60.123</v>
      </c>
      <c r="G78" s="0" t="n">
        <v>1</v>
      </c>
      <c r="H78" s="0" t="s">
        <v>79</v>
      </c>
      <c r="I78" s="0" t="s">
        <v>80</v>
      </c>
      <c r="J78" s="0" t="n">
        <v>664408611</v>
      </c>
      <c r="K78" s="0" t="s">
        <v>81</v>
      </c>
      <c r="L78" s="0" t="s">
        <v>82</v>
      </c>
      <c r="M78" s="12" t="n">
        <v>0.703877314814815</v>
      </c>
      <c r="N78" s="13" t="n">
        <v>0.287210648148148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11</v>
      </c>
      <c r="AA78" s="0" t="n">
        <v>1</v>
      </c>
      <c r="AB78" s="0" t="n">
        <v>31</v>
      </c>
      <c r="AN78" s="0" t="n">
        <v>3</v>
      </c>
      <c r="AO78" s="0" t="n">
        <v>1222</v>
      </c>
      <c r="AP78" s="0" t="n">
        <v>360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3</v>
      </c>
      <c r="AW78" s="0" t="n">
        <v>-3</v>
      </c>
      <c r="AX78" s="0" t="n">
        <v>349588</v>
      </c>
      <c r="AY78" s="0" t="s">
        <v>86</v>
      </c>
      <c r="AZ78" s="0" t="n">
        <v>450</v>
      </c>
      <c r="BA78" s="0" t="n">
        <v>350038</v>
      </c>
      <c r="BC78" s="0" t="str">
        <f aca="false">$AP78&amp;LEFT($AS78,1)</f>
        <v>360T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450</v>
      </c>
      <c r="BI78" s="1" t="str">
        <f aca="false">IF($BC78=BI$14,$BH78,"")</f>
        <v/>
      </c>
      <c r="BJ78" s="1" t="n">
        <f aca="false">IF($BC78=BJ$14,$BH78,"")</f>
        <v>450</v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7</v>
      </c>
      <c r="C79" s="0" t="n">
        <v>1</v>
      </c>
      <c r="D79" s="0" t="n">
        <v>5</v>
      </c>
      <c r="E79" s="0" t="s">
        <v>78</v>
      </c>
      <c r="F79" s="0" t="n">
        <v>60.123</v>
      </c>
      <c r="G79" s="0" t="n">
        <v>1</v>
      </c>
      <c r="H79" s="0" t="s">
        <v>79</v>
      </c>
      <c r="I79" s="0" t="s">
        <v>80</v>
      </c>
      <c r="J79" s="0" t="n">
        <v>664408611</v>
      </c>
      <c r="K79" s="0" t="s">
        <v>81</v>
      </c>
      <c r="L79" s="0" t="s">
        <v>82</v>
      </c>
      <c r="M79" s="12" t="n">
        <v>0.703877314814815</v>
      </c>
      <c r="N79" s="13" t="n">
        <v>0.287210648148148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18</v>
      </c>
      <c r="AA79" s="0" t="n">
        <v>1</v>
      </c>
      <c r="AB79" s="0" t="n">
        <v>32</v>
      </c>
      <c r="AN79" s="0" t="n">
        <v>5</v>
      </c>
      <c r="AO79" s="0" t="n">
        <v>1206</v>
      </c>
      <c r="AP79" s="0" t="n">
        <v>720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-7</v>
      </c>
      <c r="AW79" s="0" t="n">
        <v>7</v>
      </c>
      <c r="AX79" s="0" t="n">
        <v>353364</v>
      </c>
      <c r="AY79" s="0" t="s">
        <v>86</v>
      </c>
      <c r="AZ79" s="0" t="n">
        <v>480</v>
      </c>
      <c r="BA79" s="0" t="n">
        <v>353844</v>
      </c>
      <c r="BC79" s="0" t="str">
        <f aca="false">$AP79&amp;LEFT($AS79,1)</f>
        <v>720T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480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n">
        <f aca="false">IF($BC79=BM$14,$BH79,"")</f>
        <v>480</v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7</v>
      </c>
      <c r="C80" s="0" t="n">
        <v>1</v>
      </c>
      <c r="D80" s="0" t="n">
        <v>5</v>
      </c>
      <c r="E80" s="0" t="s">
        <v>78</v>
      </c>
      <c r="F80" s="0" t="n">
        <v>60.123</v>
      </c>
      <c r="G80" s="0" t="n">
        <v>1</v>
      </c>
      <c r="H80" s="0" t="s">
        <v>79</v>
      </c>
      <c r="I80" s="0" t="s">
        <v>80</v>
      </c>
      <c r="J80" s="0" t="n">
        <v>664408611</v>
      </c>
      <c r="K80" s="0" t="s">
        <v>81</v>
      </c>
      <c r="L80" s="0" t="s">
        <v>82</v>
      </c>
      <c r="M80" s="12" t="n">
        <v>0.703877314814815</v>
      </c>
      <c r="N80" s="13" t="n">
        <v>0.287210648148148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29</v>
      </c>
      <c r="AA80" s="0" t="n">
        <v>1</v>
      </c>
      <c r="AB80" s="0" t="n">
        <v>33</v>
      </c>
      <c r="AN80" s="0" t="n">
        <v>1</v>
      </c>
      <c r="AO80" s="0" t="n">
        <v>1020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1</v>
      </c>
      <c r="AV80" s="0" t="n">
        <v>-6</v>
      </c>
      <c r="AW80" s="0" t="n">
        <v>6</v>
      </c>
      <c r="AX80" s="0" t="n">
        <v>356823</v>
      </c>
      <c r="AZ80" s="0" t="n">
        <v>0</v>
      </c>
      <c r="BA80" s="0" t="n">
        <v>0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n">
        <f aca="false">IF($BD80="Target",IF($AZ80=0,1,""),"")</f>
        <v>1</v>
      </c>
      <c r="BH80" s="1" t="str">
        <f aca="false">IF($BD80="Catch","", IF($AZ80&lt;$BC$11,"",$AZ80))</f>
        <v/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n">
        <f aca="false">IF($BC80=BU$14,$BG80,"")</f>
        <v>1</v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7</v>
      </c>
      <c r="C81" s="0" t="n">
        <v>1</v>
      </c>
      <c r="D81" s="0" t="n">
        <v>5</v>
      </c>
      <c r="E81" s="0" t="s">
        <v>78</v>
      </c>
      <c r="F81" s="0" t="n">
        <v>60.123</v>
      </c>
      <c r="G81" s="0" t="n">
        <v>1</v>
      </c>
      <c r="H81" s="0" t="s">
        <v>79</v>
      </c>
      <c r="I81" s="0" t="s">
        <v>80</v>
      </c>
      <c r="J81" s="0" t="n">
        <v>664408611</v>
      </c>
      <c r="K81" s="0" t="s">
        <v>81</v>
      </c>
      <c r="L81" s="0" t="s">
        <v>82</v>
      </c>
      <c r="M81" s="12" t="n">
        <v>0.703877314814815</v>
      </c>
      <c r="N81" s="13" t="n">
        <v>0.287210648148148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29</v>
      </c>
      <c r="AD81" s="0" t="n">
        <v>1</v>
      </c>
      <c r="AE81" s="0" t="n">
        <v>1</v>
      </c>
      <c r="AN81" s="0" t="n">
        <v>4</v>
      </c>
      <c r="AO81" s="0" t="n">
        <v>1345</v>
      </c>
      <c r="AP81" s="0" t="n">
        <v>480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-1</v>
      </c>
      <c r="AW81" s="0" t="n">
        <v>1</v>
      </c>
      <c r="AX81" s="0" t="n">
        <v>431321</v>
      </c>
      <c r="AY81" s="0" t="s">
        <v>86</v>
      </c>
      <c r="AZ81" s="0" t="n">
        <v>296</v>
      </c>
      <c r="BA81" s="0" t="n">
        <v>431617</v>
      </c>
      <c r="BC81" s="0" t="str">
        <f aca="false">$AP81&amp;LEFT($AS81,1)</f>
        <v>480T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296</v>
      </c>
      <c r="BI81" s="1" t="str">
        <f aca="false">IF($BC81=BI$14,$BH81,"")</f>
        <v/>
      </c>
      <c r="BJ81" s="1" t="str">
        <f aca="false">IF($BC81=BJ$14,$BH81,"")</f>
        <v/>
      </c>
      <c r="BK81" s="1" t="n">
        <f aca="false">IF($BC81=BK$14,$BH81,"")</f>
        <v>296</v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7</v>
      </c>
      <c r="C82" s="0" t="n">
        <v>1</v>
      </c>
      <c r="D82" s="0" t="n">
        <v>5</v>
      </c>
      <c r="E82" s="0" t="s">
        <v>78</v>
      </c>
      <c r="F82" s="0" t="n">
        <v>60.123</v>
      </c>
      <c r="G82" s="0" t="n">
        <v>1</v>
      </c>
      <c r="H82" s="0" t="s">
        <v>79</v>
      </c>
      <c r="I82" s="0" t="s">
        <v>80</v>
      </c>
      <c r="J82" s="0" t="n">
        <v>664408611</v>
      </c>
      <c r="K82" s="0" t="s">
        <v>81</v>
      </c>
      <c r="L82" s="0" t="s">
        <v>82</v>
      </c>
      <c r="M82" s="12" t="n">
        <v>0.703877314814815</v>
      </c>
      <c r="N82" s="13" t="n">
        <v>0.287210648148148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25</v>
      </c>
      <c r="AD82" s="0" t="n">
        <v>1</v>
      </c>
      <c r="AE82" s="0" t="n">
        <v>2</v>
      </c>
      <c r="AN82" s="0" t="n">
        <v>1</v>
      </c>
      <c r="AO82" s="0" t="n">
        <v>1367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-3</v>
      </c>
      <c r="AW82" s="0" t="n">
        <v>3</v>
      </c>
      <c r="AX82" s="0" t="n">
        <v>435130</v>
      </c>
      <c r="AY82" s="0" t="s">
        <v>86</v>
      </c>
      <c r="AZ82" s="0" t="n">
        <v>284</v>
      </c>
      <c r="BA82" s="0" t="n">
        <v>435414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284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284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7</v>
      </c>
      <c r="C83" s="0" t="n">
        <v>1</v>
      </c>
      <c r="D83" s="0" t="n">
        <v>5</v>
      </c>
      <c r="E83" s="0" t="s">
        <v>78</v>
      </c>
      <c r="F83" s="0" t="n">
        <v>60.123</v>
      </c>
      <c r="G83" s="0" t="n">
        <v>1</v>
      </c>
      <c r="H83" s="0" t="s">
        <v>79</v>
      </c>
      <c r="I83" s="0" t="s">
        <v>80</v>
      </c>
      <c r="J83" s="0" t="n">
        <v>664408611</v>
      </c>
      <c r="K83" s="0" t="s">
        <v>81</v>
      </c>
      <c r="L83" s="0" t="s">
        <v>82</v>
      </c>
      <c r="M83" s="12" t="n">
        <v>0.703877314814815</v>
      </c>
      <c r="N83" s="13" t="n">
        <v>0.287210648148148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8</v>
      </c>
      <c r="AD83" s="0" t="n">
        <v>1</v>
      </c>
      <c r="AE83" s="0" t="n">
        <v>3</v>
      </c>
      <c r="AN83" s="0" t="n">
        <v>3</v>
      </c>
      <c r="AO83" s="0" t="n">
        <v>1453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-9</v>
      </c>
      <c r="AW83" s="0" t="n">
        <v>9</v>
      </c>
      <c r="AX83" s="0" t="n">
        <v>438789</v>
      </c>
      <c r="AY83" s="0" t="s">
        <v>86</v>
      </c>
      <c r="AZ83" s="0" t="n">
        <v>308</v>
      </c>
      <c r="BA83" s="0" t="n">
        <v>439097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308</v>
      </c>
      <c r="BI83" s="1" t="str">
        <f aca="false">IF($BC83=BI$14,$BH83,"")</f>
        <v/>
      </c>
      <c r="BJ83" s="1" t="n">
        <f aca="false">IF($BC83=BJ$14,$BH83,"")</f>
        <v>308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7</v>
      </c>
      <c r="C84" s="0" t="n">
        <v>1</v>
      </c>
      <c r="D84" s="0" t="n">
        <v>5</v>
      </c>
      <c r="E84" s="0" t="s">
        <v>78</v>
      </c>
      <c r="F84" s="0" t="n">
        <v>60.123</v>
      </c>
      <c r="G84" s="0" t="n">
        <v>1</v>
      </c>
      <c r="H84" s="0" t="s">
        <v>79</v>
      </c>
      <c r="I84" s="0" t="s">
        <v>80</v>
      </c>
      <c r="J84" s="0" t="n">
        <v>664408611</v>
      </c>
      <c r="K84" s="0" t="s">
        <v>81</v>
      </c>
      <c r="L84" s="0" t="s">
        <v>82</v>
      </c>
      <c r="M84" s="12" t="n">
        <v>0.703877314814815</v>
      </c>
      <c r="N84" s="13" t="n">
        <v>0.287210648148148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16</v>
      </c>
      <c r="AD84" s="0" t="n">
        <v>1</v>
      </c>
      <c r="AE84" s="0" t="n">
        <v>4</v>
      </c>
      <c r="AN84" s="0" t="n">
        <v>4</v>
      </c>
      <c r="AO84" s="0" t="n">
        <v>1096</v>
      </c>
      <c r="AP84" s="0" t="n">
        <v>480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-3</v>
      </c>
      <c r="AW84" s="0" t="n">
        <v>3</v>
      </c>
      <c r="AX84" s="0" t="n">
        <v>442199</v>
      </c>
      <c r="AY84" s="0" t="s">
        <v>86</v>
      </c>
      <c r="AZ84" s="0" t="n">
        <v>284</v>
      </c>
      <c r="BA84" s="0" t="n">
        <v>442483</v>
      </c>
      <c r="BC84" s="0" t="str">
        <f aca="false">$AP84&amp;LEFT($AS84,1)</f>
        <v>480T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284</v>
      </c>
      <c r="BI84" s="1" t="str">
        <f aca="false">IF($BC84=BI$14,$BH84,"")</f>
        <v/>
      </c>
      <c r="BJ84" s="1" t="str">
        <f aca="false">IF($BC84=BJ$14,$BH84,"")</f>
        <v/>
      </c>
      <c r="BK84" s="1" t="n">
        <f aca="false">IF($BC84=BK$14,$BH84,"")</f>
        <v>284</v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7</v>
      </c>
      <c r="C85" s="0" t="n">
        <v>1</v>
      </c>
      <c r="D85" s="0" t="n">
        <v>5</v>
      </c>
      <c r="E85" s="0" t="s">
        <v>78</v>
      </c>
      <c r="F85" s="0" t="n">
        <v>60.123</v>
      </c>
      <c r="G85" s="0" t="n">
        <v>1</v>
      </c>
      <c r="H85" s="0" t="s">
        <v>79</v>
      </c>
      <c r="I85" s="0" t="s">
        <v>80</v>
      </c>
      <c r="J85" s="0" t="n">
        <v>664408611</v>
      </c>
      <c r="K85" s="0" t="s">
        <v>81</v>
      </c>
      <c r="L85" s="0" t="s">
        <v>82</v>
      </c>
      <c r="M85" s="12" t="n">
        <v>0.703877314814815</v>
      </c>
      <c r="N85" s="13" t="n">
        <v>0.287210648148148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28</v>
      </c>
      <c r="AD85" s="0" t="n">
        <v>1</v>
      </c>
      <c r="AE85" s="0" t="n">
        <v>5</v>
      </c>
      <c r="AN85" s="0" t="n">
        <v>6</v>
      </c>
      <c r="AO85" s="0" t="n">
        <v>1308</v>
      </c>
      <c r="AP85" s="0" t="n">
        <v>840</v>
      </c>
      <c r="AQ85" s="0" t="s">
        <v>85</v>
      </c>
      <c r="AR85" s="0" t="s">
        <v>40</v>
      </c>
      <c r="AS85" s="0" t="s">
        <v>56</v>
      </c>
      <c r="AT85" s="0" t="n">
        <v>1</v>
      </c>
      <c r="AV85" s="0" t="n">
        <v>-7</v>
      </c>
      <c r="AW85" s="0" t="n">
        <v>7</v>
      </c>
      <c r="AX85" s="0" t="n">
        <v>446191</v>
      </c>
      <c r="AZ85" s="0" t="n">
        <v>0</v>
      </c>
      <c r="BA85" s="0" t="n">
        <v>0</v>
      </c>
      <c r="BC85" s="0" t="str">
        <f aca="false">$AP85&amp;LEFT($AS85,1)</f>
        <v>840T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n">
        <f aca="false">IF($BD85="Target",IF($AZ85=0,1,""),"")</f>
        <v>1</v>
      </c>
      <c r="BH85" s="1" t="str">
        <f aca="false">IF($BD85="Catch","", IF($AZ85&lt;$BC$11,"",$AZ85))</f>
        <v/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n">
        <f aca="false">IF($BC85=BW$14,$BG85,"")</f>
        <v>1</v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7</v>
      </c>
      <c r="C86" s="0" t="n">
        <v>1</v>
      </c>
      <c r="D86" s="0" t="n">
        <v>5</v>
      </c>
      <c r="E86" s="0" t="s">
        <v>78</v>
      </c>
      <c r="F86" s="0" t="n">
        <v>60.123</v>
      </c>
      <c r="G86" s="0" t="n">
        <v>1</v>
      </c>
      <c r="H86" s="0" t="s">
        <v>79</v>
      </c>
      <c r="I86" s="0" t="s">
        <v>80</v>
      </c>
      <c r="J86" s="0" t="n">
        <v>664408611</v>
      </c>
      <c r="K86" s="0" t="s">
        <v>81</v>
      </c>
      <c r="L86" s="0" t="s">
        <v>82</v>
      </c>
      <c r="M86" s="12" t="n">
        <v>0.703877314814815</v>
      </c>
      <c r="N86" s="13" t="n">
        <v>0.287210648148148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31</v>
      </c>
      <c r="AD86" s="0" t="n">
        <v>1</v>
      </c>
      <c r="AE86" s="0" t="n">
        <v>6</v>
      </c>
      <c r="AN86" s="0" t="n">
        <v>7</v>
      </c>
      <c r="AO86" s="0" t="n">
        <v>1438</v>
      </c>
      <c r="AP86" s="0" t="n">
        <v>960</v>
      </c>
      <c r="AQ86" s="0" t="s">
        <v>85</v>
      </c>
      <c r="AR86" s="0" t="s">
        <v>40</v>
      </c>
      <c r="AS86" s="0" t="s">
        <v>56</v>
      </c>
      <c r="AT86" s="0" t="n">
        <v>1</v>
      </c>
      <c r="AV86" s="0" t="n">
        <v>-10</v>
      </c>
      <c r="AW86" s="0" t="n">
        <v>10</v>
      </c>
      <c r="AX86" s="0" t="n">
        <v>450432</v>
      </c>
      <c r="AZ86" s="0" t="n">
        <v>0</v>
      </c>
      <c r="BA86" s="0" t="n">
        <v>0</v>
      </c>
      <c r="BC86" s="0" t="str">
        <f aca="false">$AP86&amp;LEFT($AS86,1)</f>
        <v>960T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n">
        <f aca="false">IF($BD86="Target",IF($AZ86=0,1,""),"")</f>
        <v>1</v>
      </c>
      <c r="BH86" s="1" t="str">
        <f aca="false">IF($BD86="Catch","", IF($AZ86&lt;$BC$11,"",$AZ86))</f>
        <v/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n">
        <f aca="false">IF($BC86=BX$14,$BG86,"")</f>
        <v>1</v>
      </c>
    </row>
    <row r="87" customFormat="false" ht="15" hidden="false" customHeight="false" outlineLevel="0" collapsed="false">
      <c r="A87" s="0" t="s">
        <v>77</v>
      </c>
      <c r="B87" s="0" t="n">
        <v>7</v>
      </c>
      <c r="C87" s="0" t="n">
        <v>1</v>
      </c>
      <c r="D87" s="0" t="n">
        <v>5</v>
      </c>
      <c r="E87" s="0" t="s">
        <v>78</v>
      </c>
      <c r="F87" s="0" t="n">
        <v>60.123</v>
      </c>
      <c r="G87" s="0" t="n">
        <v>1</v>
      </c>
      <c r="H87" s="0" t="s">
        <v>79</v>
      </c>
      <c r="I87" s="0" t="s">
        <v>80</v>
      </c>
      <c r="J87" s="0" t="n">
        <v>664408611</v>
      </c>
      <c r="K87" s="0" t="s">
        <v>81</v>
      </c>
      <c r="L87" s="0" t="s">
        <v>82</v>
      </c>
      <c r="M87" s="12" t="n">
        <v>0.703877314814815</v>
      </c>
      <c r="N87" s="13" t="n">
        <v>0.287210648148148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5</v>
      </c>
      <c r="AD87" s="0" t="n">
        <v>1</v>
      </c>
      <c r="AE87" s="0" t="n">
        <v>7</v>
      </c>
      <c r="AN87" s="0" t="n">
        <v>6</v>
      </c>
      <c r="AO87" s="0" t="n">
        <v>1468</v>
      </c>
      <c r="AP87" s="0" t="n">
        <v>840</v>
      </c>
      <c r="AQ87" s="0" t="s">
        <v>85</v>
      </c>
      <c r="AR87" s="0" t="s">
        <v>40</v>
      </c>
      <c r="AS87" s="0" t="s">
        <v>56</v>
      </c>
      <c r="AT87" s="0" t="n">
        <v>1</v>
      </c>
      <c r="AV87" s="0" t="n">
        <v>-3</v>
      </c>
      <c r="AW87" s="0" t="n">
        <v>3</v>
      </c>
      <c r="AX87" s="0" t="n">
        <v>454573</v>
      </c>
      <c r="AZ87" s="0" t="n">
        <v>0</v>
      </c>
      <c r="BA87" s="0" t="n">
        <v>0</v>
      </c>
      <c r="BC87" s="0" t="str">
        <f aca="false">$AP87&amp;LEFT($AS87,1)</f>
        <v>840T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n">
        <f aca="false">IF($BD87="Target",IF($AZ87=0,1,""),"")</f>
        <v>1</v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n">
        <f aca="false">IF($BC87=BW$14,$BG87,"")</f>
        <v>1</v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7</v>
      </c>
      <c r="C88" s="0" t="n">
        <v>1</v>
      </c>
      <c r="D88" s="0" t="n">
        <v>5</v>
      </c>
      <c r="E88" s="0" t="s">
        <v>78</v>
      </c>
      <c r="F88" s="0" t="n">
        <v>60.123</v>
      </c>
      <c r="G88" s="0" t="n">
        <v>1</v>
      </c>
      <c r="H88" s="0" t="s">
        <v>79</v>
      </c>
      <c r="I88" s="0" t="s">
        <v>80</v>
      </c>
      <c r="J88" s="0" t="n">
        <v>664408611</v>
      </c>
      <c r="K88" s="0" t="s">
        <v>81</v>
      </c>
      <c r="L88" s="0" t="s">
        <v>82</v>
      </c>
      <c r="M88" s="12" t="n">
        <v>0.703877314814815</v>
      </c>
      <c r="N88" s="13" t="n">
        <v>0.287210648148148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3</v>
      </c>
      <c r="AD88" s="0" t="n">
        <v>1</v>
      </c>
      <c r="AE88" s="0" t="n">
        <v>8</v>
      </c>
      <c r="AN88" s="0" t="n">
        <v>5</v>
      </c>
      <c r="AO88" s="0" t="n">
        <v>1433</v>
      </c>
      <c r="AP88" s="0" t="n">
        <v>720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-2</v>
      </c>
      <c r="AW88" s="0" t="n">
        <v>2</v>
      </c>
      <c r="AX88" s="0" t="n">
        <v>458565</v>
      </c>
      <c r="AY88" s="0" t="s">
        <v>86</v>
      </c>
      <c r="AZ88" s="0" t="n">
        <v>240</v>
      </c>
      <c r="BA88" s="0" t="n">
        <v>458805</v>
      </c>
      <c r="BC88" s="0" t="str">
        <f aca="false">$AP88&amp;LEFT($AS88,1)</f>
        <v>720T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240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n">
        <f aca="false">IF($BC88=BM$14,$BH88,"")</f>
        <v>240</v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7</v>
      </c>
      <c r="C89" s="0" t="n">
        <v>1</v>
      </c>
      <c r="D89" s="0" t="n">
        <v>5</v>
      </c>
      <c r="E89" s="0" t="s">
        <v>78</v>
      </c>
      <c r="F89" s="0" t="n">
        <v>60.123</v>
      </c>
      <c r="G89" s="0" t="n">
        <v>1</v>
      </c>
      <c r="H89" s="0" t="s">
        <v>79</v>
      </c>
      <c r="I89" s="0" t="s">
        <v>80</v>
      </c>
      <c r="J89" s="0" t="n">
        <v>664408611</v>
      </c>
      <c r="K89" s="0" t="s">
        <v>81</v>
      </c>
      <c r="L89" s="0" t="s">
        <v>82</v>
      </c>
      <c r="M89" s="12" t="n">
        <v>0.703877314814815</v>
      </c>
      <c r="N89" s="13" t="n">
        <v>0.287210648148148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33</v>
      </c>
      <c r="AD89" s="0" t="n">
        <v>1</v>
      </c>
      <c r="AE89" s="0" t="n">
        <v>9</v>
      </c>
      <c r="AN89" s="0" t="n">
        <v>2</v>
      </c>
      <c r="AO89" s="0" t="n">
        <v>1081</v>
      </c>
      <c r="AP89" s="0" t="n">
        <v>240</v>
      </c>
      <c r="AQ89" s="0" t="s">
        <v>85</v>
      </c>
      <c r="AR89" s="0" t="s">
        <v>40</v>
      </c>
      <c r="AS89" s="0" t="s">
        <v>56</v>
      </c>
      <c r="AT89" s="0" t="n">
        <v>1</v>
      </c>
      <c r="AV89" s="0" t="n">
        <v>-1</v>
      </c>
      <c r="AW89" s="0" t="n">
        <v>1</v>
      </c>
      <c r="AX89" s="0" t="n">
        <v>461725</v>
      </c>
      <c r="AZ89" s="0" t="n">
        <v>0</v>
      </c>
      <c r="BA89" s="0" t="n">
        <v>0</v>
      </c>
      <c r="BC89" s="0" t="str">
        <f aca="false">$AP89&amp;LEFT($AS89,1)</f>
        <v>240T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n">
        <f aca="false">IF($BD89="Target",IF($AZ89=0,1,""),"")</f>
        <v>1</v>
      </c>
      <c r="BH89" s="1" t="str">
        <f aca="false">IF($BD89="Catch","", IF($AZ89&lt;$BC$11,"",$AZ89))</f>
        <v/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n">
        <f aca="false">IF($BC89=BR$14,$BG89,"")</f>
        <v>1</v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7</v>
      </c>
      <c r="C90" s="0" t="n">
        <v>1</v>
      </c>
      <c r="D90" s="0" t="n">
        <v>5</v>
      </c>
      <c r="E90" s="0" t="s">
        <v>78</v>
      </c>
      <c r="F90" s="0" t="n">
        <v>60.123</v>
      </c>
      <c r="G90" s="0" t="n">
        <v>1</v>
      </c>
      <c r="H90" s="0" t="s">
        <v>79</v>
      </c>
      <c r="I90" s="0" t="s">
        <v>80</v>
      </c>
      <c r="J90" s="0" t="n">
        <v>664408611</v>
      </c>
      <c r="K90" s="0" t="s">
        <v>81</v>
      </c>
      <c r="L90" s="0" t="s">
        <v>82</v>
      </c>
      <c r="M90" s="12" t="n">
        <v>0.703877314814815</v>
      </c>
      <c r="N90" s="13" t="n">
        <v>0.287210648148148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</v>
      </c>
      <c r="AD90" s="0" t="n">
        <v>1</v>
      </c>
      <c r="AE90" s="0" t="n">
        <v>10</v>
      </c>
      <c r="AN90" s="0" t="n">
        <v>2</v>
      </c>
      <c r="AO90" s="0" t="n">
        <v>1269</v>
      </c>
      <c r="AP90" s="0" t="n">
        <v>240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4</v>
      </c>
      <c r="AW90" s="0" t="n">
        <v>-4</v>
      </c>
      <c r="AX90" s="0" t="n">
        <v>465069</v>
      </c>
      <c r="AY90" s="0" t="s">
        <v>86</v>
      </c>
      <c r="AZ90" s="0" t="n">
        <v>412</v>
      </c>
      <c r="BA90" s="0" t="n">
        <v>465481</v>
      </c>
      <c r="BC90" s="0" t="str">
        <f aca="false">$AP90&amp;LEFT($AS90,1)</f>
        <v>240T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412</v>
      </c>
      <c r="BI90" s="1" t="n">
        <f aca="false">IF($BC90=BI$14,$BH90,"")</f>
        <v>412</v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7</v>
      </c>
      <c r="C91" s="0" t="n">
        <v>1</v>
      </c>
      <c r="D91" s="0" t="n">
        <v>5</v>
      </c>
      <c r="E91" s="0" t="s">
        <v>78</v>
      </c>
      <c r="F91" s="0" t="n">
        <v>60.123</v>
      </c>
      <c r="G91" s="0" t="n">
        <v>1</v>
      </c>
      <c r="H91" s="0" t="s">
        <v>79</v>
      </c>
      <c r="I91" s="0" t="s">
        <v>80</v>
      </c>
      <c r="J91" s="0" t="n">
        <v>664408611</v>
      </c>
      <c r="K91" s="0" t="s">
        <v>81</v>
      </c>
      <c r="L91" s="0" t="s">
        <v>82</v>
      </c>
      <c r="M91" s="12" t="n">
        <v>0.703877314814815</v>
      </c>
      <c r="N91" s="13" t="n">
        <v>0.287210648148148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11</v>
      </c>
      <c r="AD91" s="0" t="n">
        <v>1</v>
      </c>
      <c r="AE91" s="0" t="n">
        <v>11</v>
      </c>
      <c r="AN91" s="0" t="n">
        <v>1</v>
      </c>
      <c r="AO91" s="0" t="n">
        <v>1259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-6</v>
      </c>
      <c r="AW91" s="0" t="n">
        <v>6</v>
      </c>
      <c r="AX91" s="0" t="n">
        <v>468778</v>
      </c>
      <c r="AY91" s="0" t="s">
        <v>86</v>
      </c>
      <c r="AZ91" s="0" t="n">
        <v>208</v>
      </c>
      <c r="BA91" s="0" t="n">
        <v>468986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208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208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7</v>
      </c>
      <c r="C92" s="0" t="n">
        <v>1</v>
      </c>
      <c r="D92" s="0" t="n">
        <v>5</v>
      </c>
      <c r="E92" s="0" t="s">
        <v>78</v>
      </c>
      <c r="F92" s="0" t="n">
        <v>60.123</v>
      </c>
      <c r="G92" s="0" t="n">
        <v>1</v>
      </c>
      <c r="H92" s="0" t="s">
        <v>79</v>
      </c>
      <c r="I92" s="0" t="s">
        <v>80</v>
      </c>
      <c r="J92" s="0" t="n">
        <v>664408611</v>
      </c>
      <c r="K92" s="0" t="s">
        <v>81</v>
      </c>
      <c r="L92" s="0" t="s">
        <v>82</v>
      </c>
      <c r="M92" s="12" t="n">
        <v>0.703877314814815</v>
      </c>
      <c r="N92" s="13" t="n">
        <v>0.287210648148148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6</v>
      </c>
      <c r="AD92" s="0" t="n">
        <v>1</v>
      </c>
      <c r="AE92" s="0" t="n">
        <v>12</v>
      </c>
      <c r="AF92" s="0" t="n">
        <v>0</v>
      </c>
      <c r="AH92" s="0" t="n">
        <v>4</v>
      </c>
      <c r="AI92" s="0" t="n">
        <v>-4</v>
      </c>
      <c r="AJ92" s="0" t="n">
        <v>472620</v>
      </c>
      <c r="AK92" s="0" t="s">
        <v>86</v>
      </c>
      <c r="AL92" s="0" t="n">
        <v>201</v>
      </c>
      <c r="AM92" s="0" t="n">
        <v>472821</v>
      </c>
      <c r="AN92" s="0" t="n">
        <v>8</v>
      </c>
      <c r="AO92" s="0" t="n">
        <v>1412</v>
      </c>
      <c r="AP92" s="0" t="n">
        <v>600</v>
      </c>
      <c r="AQ92" s="0" t="s">
        <v>87</v>
      </c>
      <c r="AR92" s="0" t="s">
        <v>40</v>
      </c>
      <c r="AS92" s="0" t="s">
        <v>88</v>
      </c>
      <c r="BC92" s="0" t="str">
        <f aca="false">$AP92&amp;LEFT($AS92,1)</f>
        <v>600C</v>
      </c>
      <c r="BD92" s="0" t="str">
        <f aca="false">AS92</f>
        <v>Catch</v>
      </c>
      <c r="BE92" s="1" t="n">
        <f aca="false">IF($BD92="catch",IF($AL92&gt;0,1,""),"")</f>
        <v>1</v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str">
        <f aca="false">IF($BD92="Catch","", IF($AZ92&lt;$BC$11,"",$AZ92))</f>
        <v/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7</v>
      </c>
      <c r="C93" s="0" t="n">
        <v>1</v>
      </c>
      <c r="D93" s="0" t="n">
        <v>5</v>
      </c>
      <c r="E93" s="0" t="s">
        <v>78</v>
      </c>
      <c r="F93" s="0" t="n">
        <v>60.123</v>
      </c>
      <c r="G93" s="0" t="n">
        <v>1</v>
      </c>
      <c r="H93" s="0" t="s">
        <v>79</v>
      </c>
      <c r="I93" s="0" t="s">
        <v>80</v>
      </c>
      <c r="J93" s="0" t="n">
        <v>664408611</v>
      </c>
      <c r="K93" s="0" t="s">
        <v>81</v>
      </c>
      <c r="L93" s="0" t="s">
        <v>82</v>
      </c>
      <c r="M93" s="12" t="n">
        <v>0.703877314814815</v>
      </c>
      <c r="N93" s="13" t="n">
        <v>0.287210648148148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26</v>
      </c>
      <c r="AD93" s="0" t="n">
        <v>1</v>
      </c>
      <c r="AE93" s="0" t="n">
        <v>13</v>
      </c>
      <c r="AN93" s="0" t="n">
        <v>1</v>
      </c>
      <c r="AO93" s="0" t="n">
        <v>1158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-7</v>
      </c>
      <c r="AW93" s="0" t="n">
        <v>7</v>
      </c>
      <c r="AX93" s="0" t="n">
        <v>476229</v>
      </c>
      <c r="AY93" s="0" t="s">
        <v>86</v>
      </c>
      <c r="AZ93" s="0" t="n">
        <v>234</v>
      </c>
      <c r="BA93" s="0" t="n">
        <v>476463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234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234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7</v>
      </c>
      <c r="C94" s="0" t="n">
        <v>1</v>
      </c>
      <c r="D94" s="0" t="n">
        <v>5</v>
      </c>
      <c r="E94" s="0" t="s">
        <v>78</v>
      </c>
      <c r="F94" s="0" t="n">
        <v>60.123</v>
      </c>
      <c r="G94" s="0" t="n">
        <v>1</v>
      </c>
      <c r="H94" s="0" t="s">
        <v>79</v>
      </c>
      <c r="I94" s="0" t="s">
        <v>80</v>
      </c>
      <c r="J94" s="0" t="n">
        <v>664408611</v>
      </c>
      <c r="K94" s="0" t="s">
        <v>81</v>
      </c>
      <c r="L94" s="0" t="s">
        <v>82</v>
      </c>
      <c r="M94" s="12" t="n">
        <v>0.703877314814815</v>
      </c>
      <c r="N94" s="13" t="n">
        <v>0.287210648148148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20</v>
      </c>
      <c r="AD94" s="0" t="n">
        <v>1</v>
      </c>
      <c r="AE94" s="0" t="n">
        <v>14</v>
      </c>
      <c r="AN94" s="0" t="n">
        <v>2</v>
      </c>
      <c r="AO94" s="0" t="n">
        <v>1038</v>
      </c>
      <c r="AP94" s="0" t="n">
        <v>240</v>
      </c>
      <c r="AQ94" s="0" t="s">
        <v>85</v>
      </c>
      <c r="AR94" s="0" t="s">
        <v>40</v>
      </c>
      <c r="AS94" s="0" t="s">
        <v>56</v>
      </c>
      <c r="AT94" s="0" t="n">
        <v>1</v>
      </c>
      <c r="AV94" s="0" t="n">
        <v>1</v>
      </c>
      <c r="AW94" s="0" t="n">
        <v>-1</v>
      </c>
      <c r="AX94" s="0" t="n">
        <v>479339</v>
      </c>
      <c r="AZ94" s="0" t="n">
        <v>0</v>
      </c>
      <c r="BA94" s="0" t="n">
        <v>0</v>
      </c>
      <c r="BC94" s="0" t="str">
        <f aca="false">$AP94&amp;LEFT($AS94,1)</f>
        <v>240T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n">
        <f aca="false">IF($BD94="Target",IF($AZ94=0,1,""),"")</f>
        <v>1</v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n">
        <f aca="false">IF($BC94=BR$14,$BG94,"")</f>
        <v>1</v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7</v>
      </c>
      <c r="C95" s="0" t="n">
        <v>1</v>
      </c>
      <c r="D95" s="0" t="n">
        <v>5</v>
      </c>
      <c r="E95" s="0" t="s">
        <v>78</v>
      </c>
      <c r="F95" s="0" t="n">
        <v>60.123</v>
      </c>
      <c r="G95" s="0" t="n">
        <v>1</v>
      </c>
      <c r="H95" s="0" t="s">
        <v>79</v>
      </c>
      <c r="I95" s="0" t="s">
        <v>80</v>
      </c>
      <c r="J95" s="0" t="n">
        <v>664408611</v>
      </c>
      <c r="K95" s="0" t="s">
        <v>81</v>
      </c>
      <c r="L95" s="0" t="s">
        <v>82</v>
      </c>
      <c r="M95" s="12" t="n">
        <v>0.703877314814815</v>
      </c>
      <c r="N95" s="13" t="n">
        <v>0.287210648148148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22</v>
      </c>
      <c r="AD95" s="0" t="n">
        <v>1</v>
      </c>
      <c r="AE95" s="0" t="n">
        <v>15</v>
      </c>
      <c r="AN95" s="0" t="n">
        <v>3</v>
      </c>
      <c r="AO95" s="0" t="n">
        <v>1318</v>
      </c>
      <c r="AP95" s="0" t="n">
        <v>360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-8</v>
      </c>
      <c r="AW95" s="0" t="n">
        <v>8</v>
      </c>
      <c r="AX95" s="0" t="n">
        <v>482866</v>
      </c>
      <c r="AY95" s="0" t="s">
        <v>86</v>
      </c>
      <c r="AZ95" s="0" t="n">
        <v>522</v>
      </c>
      <c r="BA95" s="0" t="n">
        <v>483388</v>
      </c>
      <c r="BC95" s="0" t="str">
        <f aca="false">$AP95&amp;LEFT($AS95,1)</f>
        <v>360T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522</v>
      </c>
      <c r="BI95" s="1" t="str">
        <f aca="false">IF($BC95=BI$14,$BH95,"")</f>
        <v/>
      </c>
      <c r="BJ95" s="1" t="n">
        <f aca="false">IF($BC95=BJ$14,$BH95,"")</f>
        <v>522</v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7</v>
      </c>
      <c r="C96" s="0" t="n">
        <v>1</v>
      </c>
      <c r="D96" s="0" t="n">
        <v>5</v>
      </c>
      <c r="E96" s="0" t="s">
        <v>78</v>
      </c>
      <c r="F96" s="0" t="n">
        <v>60.123</v>
      </c>
      <c r="G96" s="0" t="n">
        <v>1</v>
      </c>
      <c r="H96" s="0" t="s">
        <v>79</v>
      </c>
      <c r="I96" s="0" t="s">
        <v>80</v>
      </c>
      <c r="J96" s="0" t="n">
        <v>664408611</v>
      </c>
      <c r="K96" s="0" t="s">
        <v>81</v>
      </c>
      <c r="L96" s="0" t="s">
        <v>82</v>
      </c>
      <c r="M96" s="12" t="n">
        <v>0.703877314814815</v>
      </c>
      <c r="N96" s="13" t="n">
        <v>0.287210648148148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21</v>
      </c>
      <c r="AD96" s="0" t="n">
        <v>1</v>
      </c>
      <c r="AE96" s="0" t="n">
        <v>16</v>
      </c>
      <c r="AN96" s="0" t="n">
        <v>1</v>
      </c>
      <c r="AO96" s="0" t="n">
        <v>1214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4</v>
      </c>
      <c r="AW96" s="0" t="n">
        <v>-4</v>
      </c>
      <c r="AX96" s="0" t="n">
        <v>486508</v>
      </c>
      <c r="AY96" s="0" t="s">
        <v>86</v>
      </c>
      <c r="AZ96" s="0" t="n">
        <v>298</v>
      </c>
      <c r="BA96" s="0" t="n">
        <v>486806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298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298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7</v>
      </c>
      <c r="C97" s="0" t="n">
        <v>1</v>
      </c>
      <c r="D97" s="0" t="n">
        <v>5</v>
      </c>
      <c r="E97" s="0" t="s">
        <v>78</v>
      </c>
      <c r="F97" s="0" t="n">
        <v>60.123</v>
      </c>
      <c r="G97" s="0" t="n">
        <v>1</v>
      </c>
      <c r="H97" s="0" t="s">
        <v>79</v>
      </c>
      <c r="I97" s="0" t="s">
        <v>80</v>
      </c>
      <c r="J97" s="0" t="n">
        <v>664408611</v>
      </c>
      <c r="K97" s="0" t="s">
        <v>81</v>
      </c>
      <c r="L97" s="0" t="s">
        <v>82</v>
      </c>
      <c r="M97" s="12" t="n">
        <v>0.703877314814815</v>
      </c>
      <c r="N97" s="13" t="n">
        <v>0.287210648148148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32</v>
      </c>
      <c r="AD97" s="0" t="n">
        <v>1</v>
      </c>
      <c r="AE97" s="0" t="n">
        <v>17</v>
      </c>
      <c r="AN97" s="0" t="n">
        <v>1</v>
      </c>
      <c r="AO97" s="0" t="n">
        <v>1182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1</v>
      </c>
      <c r="AV97" s="0" t="n">
        <v>0</v>
      </c>
      <c r="AW97" s="0" t="n">
        <v>0</v>
      </c>
      <c r="AX97" s="0" t="n">
        <v>490134</v>
      </c>
      <c r="AZ97" s="0" t="n">
        <v>0</v>
      </c>
      <c r="BA97" s="0" t="n">
        <v>0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n">
        <f aca="false">IF($BD97="Target",IF($AZ97=0,1,""),"")</f>
        <v>1</v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n">
        <f aca="false">IF($BC97=BU$14,$BG97,"")</f>
        <v>1</v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7</v>
      </c>
      <c r="C98" s="0" t="n">
        <v>1</v>
      </c>
      <c r="D98" s="0" t="n">
        <v>5</v>
      </c>
      <c r="E98" s="0" t="s">
        <v>78</v>
      </c>
      <c r="F98" s="0" t="n">
        <v>60.123</v>
      </c>
      <c r="G98" s="0" t="n">
        <v>1</v>
      </c>
      <c r="H98" s="0" t="s">
        <v>79</v>
      </c>
      <c r="I98" s="0" t="s">
        <v>80</v>
      </c>
      <c r="J98" s="0" t="n">
        <v>664408611</v>
      </c>
      <c r="K98" s="0" t="s">
        <v>81</v>
      </c>
      <c r="L98" s="0" t="s">
        <v>82</v>
      </c>
      <c r="M98" s="12" t="n">
        <v>0.703877314814815</v>
      </c>
      <c r="N98" s="13" t="n">
        <v>0.287210648148148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7</v>
      </c>
      <c r="AD98" s="0" t="n">
        <v>1</v>
      </c>
      <c r="AE98" s="0" t="n">
        <v>18</v>
      </c>
      <c r="AN98" s="0" t="n">
        <v>3</v>
      </c>
      <c r="AO98" s="0" t="n">
        <v>1416</v>
      </c>
      <c r="AP98" s="0" t="n">
        <v>360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-10</v>
      </c>
      <c r="AW98" s="0" t="n">
        <v>10</v>
      </c>
      <c r="AX98" s="0" t="n">
        <v>493760</v>
      </c>
      <c r="AY98" s="0" t="s">
        <v>86</v>
      </c>
      <c r="AZ98" s="0" t="n">
        <v>360</v>
      </c>
      <c r="BA98" s="0" t="n">
        <v>494120</v>
      </c>
      <c r="BC98" s="0" t="str">
        <f aca="false">$AP98&amp;LEFT($AS98,1)</f>
        <v>360T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360</v>
      </c>
      <c r="BI98" s="1" t="str">
        <f aca="false">IF($BC98=BI$14,$BH98,"")</f>
        <v/>
      </c>
      <c r="BJ98" s="1" t="n">
        <f aca="false">IF($BC98=BJ$14,$BH98,"")</f>
        <v>360</v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7</v>
      </c>
      <c r="C99" s="0" t="n">
        <v>1</v>
      </c>
      <c r="D99" s="0" t="n">
        <v>5</v>
      </c>
      <c r="E99" s="0" t="s">
        <v>78</v>
      </c>
      <c r="F99" s="0" t="n">
        <v>60.123</v>
      </c>
      <c r="G99" s="0" t="n">
        <v>1</v>
      </c>
      <c r="H99" s="0" t="s">
        <v>79</v>
      </c>
      <c r="I99" s="0" t="s">
        <v>80</v>
      </c>
      <c r="J99" s="0" t="n">
        <v>664408611</v>
      </c>
      <c r="K99" s="0" t="s">
        <v>81</v>
      </c>
      <c r="L99" s="0" t="s">
        <v>82</v>
      </c>
      <c r="M99" s="12" t="n">
        <v>0.703877314814815</v>
      </c>
      <c r="N99" s="13" t="n">
        <v>0.287210648148148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14</v>
      </c>
      <c r="AD99" s="0" t="n">
        <v>1</v>
      </c>
      <c r="AE99" s="0" t="n">
        <v>19</v>
      </c>
      <c r="AN99" s="0" t="n">
        <v>1</v>
      </c>
      <c r="AO99" s="0" t="n">
        <v>1240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-6</v>
      </c>
      <c r="AW99" s="0" t="n">
        <v>6</v>
      </c>
      <c r="AX99" s="0" t="n">
        <v>497436</v>
      </c>
      <c r="AY99" s="0" t="s">
        <v>86</v>
      </c>
      <c r="AZ99" s="0" t="n">
        <v>408</v>
      </c>
      <c r="BA99" s="0" t="n">
        <v>497844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408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408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7</v>
      </c>
      <c r="C100" s="0" t="n">
        <v>1</v>
      </c>
      <c r="D100" s="0" t="n">
        <v>5</v>
      </c>
      <c r="E100" s="0" t="s">
        <v>78</v>
      </c>
      <c r="F100" s="0" t="n">
        <v>60.123</v>
      </c>
      <c r="G100" s="0" t="n">
        <v>1</v>
      </c>
      <c r="H100" s="0" t="s">
        <v>79</v>
      </c>
      <c r="I100" s="0" t="s">
        <v>80</v>
      </c>
      <c r="J100" s="0" t="n">
        <v>664408611</v>
      </c>
      <c r="K100" s="0" t="s">
        <v>81</v>
      </c>
      <c r="L100" s="0" t="s">
        <v>82</v>
      </c>
      <c r="M100" s="12" t="n">
        <v>0.703877314814815</v>
      </c>
      <c r="N100" s="13" t="n">
        <v>0.287210648148148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23</v>
      </c>
      <c r="AD100" s="0" t="n">
        <v>1</v>
      </c>
      <c r="AE100" s="0" t="n">
        <v>20</v>
      </c>
      <c r="AN100" s="0" t="n">
        <v>1</v>
      </c>
      <c r="AO100" s="0" t="n">
        <v>1390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-1</v>
      </c>
      <c r="AW100" s="0" t="n">
        <v>1</v>
      </c>
      <c r="AX100" s="0" t="n">
        <v>501261</v>
      </c>
      <c r="AY100" s="0" t="s">
        <v>86</v>
      </c>
      <c r="AZ100" s="0" t="n">
        <v>275</v>
      </c>
      <c r="BA100" s="0" t="n">
        <v>501536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275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275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7</v>
      </c>
      <c r="C101" s="0" t="n">
        <v>1</v>
      </c>
      <c r="D101" s="0" t="n">
        <v>5</v>
      </c>
      <c r="E101" s="0" t="s">
        <v>78</v>
      </c>
      <c r="F101" s="0" t="n">
        <v>60.123</v>
      </c>
      <c r="G101" s="0" t="n">
        <v>1</v>
      </c>
      <c r="H101" s="0" t="s">
        <v>79</v>
      </c>
      <c r="I101" s="0" t="s">
        <v>80</v>
      </c>
      <c r="J101" s="0" t="n">
        <v>664408611</v>
      </c>
      <c r="K101" s="0" t="s">
        <v>81</v>
      </c>
      <c r="L101" s="0" t="s">
        <v>82</v>
      </c>
      <c r="M101" s="12" t="n">
        <v>0.703877314814815</v>
      </c>
      <c r="N101" s="13" t="n">
        <v>0.287210648148148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24</v>
      </c>
      <c r="AD101" s="0" t="n">
        <v>1</v>
      </c>
      <c r="AE101" s="0" t="n">
        <v>21</v>
      </c>
      <c r="AN101" s="0" t="n">
        <v>1</v>
      </c>
      <c r="AO101" s="0" t="n">
        <v>1455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2</v>
      </c>
      <c r="AW101" s="0" t="n">
        <v>-2</v>
      </c>
      <c r="AX101" s="0" t="n">
        <v>505153</v>
      </c>
      <c r="AY101" s="0" t="s">
        <v>86</v>
      </c>
      <c r="AZ101" s="0" t="n">
        <v>338</v>
      </c>
      <c r="BA101" s="0" t="n">
        <v>505491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338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338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7</v>
      </c>
      <c r="C102" s="0" t="n">
        <v>1</v>
      </c>
      <c r="D102" s="0" t="n">
        <v>5</v>
      </c>
      <c r="E102" s="0" t="s">
        <v>78</v>
      </c>
      <c r="F102" s="0" t="n">
        <v>60.123</v>
      </c>
      <c r="G102" s="0" t="n">
        <v>1</v>
      </c>
      <c r="H102" s="0" t="s">
        <v>79</v>
      </c>
      <c r="I102" s="0" t="s">
        <v>80</v>
      </c>
      <c r="J102" s="0" t="n">
        <v>664408611</v>
      </c>
      <c r="K102" s="0" t="s">
        <v>81</v>
      </c>
      <c r="L102" s="0" t="s">
        <v>82</v>
      </c>
      <c r="M102" s="12" t="n">
        <v>0.703877314814815</v>
      </c>
      <c r="N102" s="13" t="n">
        <v>0.287210648148148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30</v>
      </c>
      <c r="AD102" s="0" t="n">
        <v>1</v>
      </c>
      <c r="AE102" s="0" t="n">
        <v>22</v>
      </c>
      <c r="AN102" s="0" t="n">
        <v>7</v>
      </c>
      <c r="AO102" s="0" t="n">
        <v>1343</v>
      </c>
      <c r="AP102" s="0" t="n">
        <v>960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3</v>
      </c>
      <c r="AW102" s="0" t="n">
        <v>-3</v>
      </c>
      <c r="AX102" s="0" t="n">
        <v>509295</v>
      </c>
      <c r="AY102" s="0" t="s">
        <v>86</v>
      </c>
      <c r="AZ102" s="0" t="n">
        <v>370</v>
      </c>
      <c r="BA102" s="0" t="n">
        <v>509665</v>
      </c>
      <c r="BC102" s="0" t="str">
        <f aca="false">$AP102&amp;LEFT($AS102,1)</f>
        <v>960T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370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n">
        <f aca="false">IF($BC102=BO$14,$BH102,"")</f>
        <v>370</v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7</v>
      </c>
      <c r="C103" s="0" t="n">
        <v>1</v>
      </c>
      <c r="D103" s="0" t="n">
        <v>5</v>
      </c>
      <c r="E103" s="0" t="s">
        <v>78</v>
      </c>
      <c r="F103" s="0" t="n">
        <v>60.123</v>
      </c>
      <c r="G103" s="0" t="n">
        <v>1</v>
      </c>
      <c r="H103" s="0" t="s">
        <v>79</v>
      </c>
      <c r="I103" s="0" t="s">
        <v>80</v>
      </c>
      <c r="J103" s="0" t="n">
        <v>664408611</v>
      </c>
      <c r="K103" s="0" t="s">
        <v>81</v>
      </c>
      <c r="L103" s="0" t="s">
        <v>82</v>
      </c>
      <c r="M103" s="12" t="n">
        <v>0.703877314814815</v>
      </c>
      <c r="N103" s="13" t="n">
        <v>0.287210648148148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4</v>
      </c>
      <c r="AD103" s="0" t="n">
        <v>1</v>
      </c>
      <c r="AE103" s="0" t="n">
        <v>23</v>
      </c>
      <c r="AN103" s="0" t="n">
        <v>1</v>
      </c>
      <c r="AO103" s="0" t="n">
        <v>1095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-5</v>
      </c>
      <c r="AW103" s="0" t="n">
        <v>5</v>
      </c>
      <c r="AX103" s="0" t="n">
        <v>512838</v>
      </c>
      <c r="AY103" s="0" t="s">
        <v>86</v>
      </c>
      <c r="AZ103" s="0" t="n">
        <v>219</v>
      </c>
      <c r="BA103" s="0" t="n">
        <v>513057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219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219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7</v>
      </c>
      <c r="C104" s="0" t="n">
        <v>1</v>
      </c>
      <c r="D104" s="0" t="n">
        <v>5</v>
      </c>
      <c r="E104" s="0" t="s">
        <v>78</v>
      </c>
      <c r="F104" s="0" t="n">
        <v>60.123</v>
      </c>
      <c r="G104" s="0" t="n">
        <v>1</v>
      </c>
      <c r="H104" s="0" t="s">
        <v>79</v>
      </c>
      <c r="I104" s="0" t="s">
        <v>80</v>
      </c>
      <c r="J104" s="0" t="n">
        <v>664408611</v>
      </c>
      <c r="K104" s="0" t="s">
        <v>81</v>
      </c>
      <c r="L104" s="0" t="s">
        <v>82</v>
      </c>
      <c r="M104" s="12" t="n">
        <v>0.703877314814815</v>
      </c>
      <c r="N104" s="13" t="n">
        <v>0.287210648148148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18</v>
      </c>
      <c r="AD104" s="0" t="n">
        <v>1</v>
      </c>
      <c r="AE104" s="0" t="n">
        <v>24</v>
      </c>
      <c r="AN104" s="0" t="n">
        <v>5</v>
      </c>
      <c r="AO104" s="0" t="n">
        <v>1154</v>
      </c>
      <c r="AP104" s="0" t="n">
        <v>720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0</v>
      </c>
      <c r="AW104" s="0" t="n">
        <v>0</v>
      </c>
      <c r="AX104" s="0" t="n">
        <v>516547</v>
      </c>
      <c r="AY104" s="0" t="s">
        <v>86</v>
      </c>
      <c r="AZ104" s="0" t="n">
        <v>250</v>
      </c>
      <c r="BA104" s="0" t="n">
        <v>516797</v>
      </c>
      <c r="BC104" s="0" t="str">
        <f aca="false">$AP104&amp;LEFT($AS104,1)</f>
        <v>720T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250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n">
        <f aca="false">IF($BC104=BM$14,$BH104,"")</f>
        <v>250</v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7</v>
      </c>
      <c r="C105" s="0" t="n">
        <v>1</v>
      </c>
      <c r="D105" s="0" t="n">
        <v>5</v>
      </c>
      <c r="E105" s="0" t="s">
        <v>78</v>
      </c>
      <c r="F105" s="0" t="n">
        <v>60.123</v>
      </c>
      <c r="G105" s="0" t="n">
        <v>1</v>
      </c>
      <c r="H105" s="0" t="s">
        <v>79</v>
      </c>
      <c r="I105" s="0" t="s">
        <v>80</v>
      </c>
      <c r="J105" s="0" t="n">
        <v>664408611</v>
      </c>
      <c r="K105" s="0" t="s">
        <v>81</v>
      </c>
      <c r="L105" s="0" t="s">
        <v>82</v>
      </c>
      <c r="M105" s="12" t="n">
        <v>0.703877314814815</v>
      </c>
      <c r="N105" s="13" t="n">
        <v>0.287210648148148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</v>
      </c>
      <c r="AD105" s="0" t="n">
        <v>1</v>
      </c>
      <c r="AE105" s="0" t="n">
        <v>25</v>
      </c>
      <c r="AN105" s="0" t="n">
        <v>1</v>
      </c>
      <c r="AO105" s="0" t="n">
        <v>1234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</v>
      </c>
      <c r="AW105" s="0" t="n">
        <v>1</v>
      </c>
      <c r="AX105" s="0" t="n">
        <v>520222</v>
      </c>
      <c r="AY105" s="0" t="s">
        <v>86</v>
      </c>
      <c r="AZ105" s="0" t="n">
        <v>175</v>
      </c>
      <c r="BA105" s="0" t="n">
        <v>520397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175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175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7</v>
      </c>
      <c r="C106" s="0" t="n">
        <v>1</v>
      </c>
      <c r="D106" s="0" t="n">
        <v>5</v>
      </c>
      <c r="E106" s="0" t="s">
        <v>78</v>
      </c>
      <c r="F106" s="0" t="n">
        <v>60.123</v>
      </c>
      <c r="G106" s="0" t="n">
        <v>1</v>
      </c>
      <c r="H106" s="0" t="s">
        <v>79</v>
      </c>
      <c r="I106" s="0" t="s">
        <v>80</v>
      </c>
      <c r="J106" s="0" t="n">
        <v>664408611</v>
      </c>
      <c r="K106" s="0" t="s">
        <v>81</v>
      </c>
      <c r="L106" s="0" t="s">
        <v>82</v>
      </c>
      <c r="M106" s="12" t="n">
        <v>0.703877314814815</v>
      </c>
      <c r="N106" s="13" t="n">
        <v>0.287210648148148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13</v>
      </c>
      <c r="AD106" s="0" t="n">
        <v>1</v>
      </c>
      <c r="AE106" s="0" t="n">
        <v>26</v>
      </c>
      <c r="AF106" s="0" t="n">
        <v>1</v>
      </c>
      <c r="AH106" s="0" t="n">
        <v>-11</v>
      </c>
      <c r="AI106" s="0" t="n">
        <v>11</v>
      </c>
      <c r="AJ106" s="0" t="n">
        <v>524065</v>
      </c>
      <c r="AL106" s="0" t="n">
        <v>0</v>
      </c>
      <c r="AM106" s="0" t="n">
        <v>0</v>
      </c>
      <c r="AN106" s="0" t="n">
        <v>8</v>
      </c>
      <c r="AO106" s="0" t="n">
        <v>1393</v>
      </c>
      <c r="AP106" s="0" t="n">
        <v>600</v>
      </c>
      <c r="AQ106" s="0" t="s">
        <v>87</v>
      </c>
      <c r="AR106" s="0" t="s">
        <v>40</v>
      </c>
      <c r="AS106" s="0" t="s">
        <v>88</v>
      </c>
      <c r="BC106" s="0" t="str">
        <f aca="false">$AP106&amp;LEFT($AS106,1)</f>
        <v>600C</v>
      </c>
      <c r="BD106" s="0" t="str">
        <f aca="false">AS106</f>
        <v>Catch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str">
        <f aca="false">IF($BD106="Catch","", IF($AZ106&lt;$BC$11,"",$AZ106))</f>
        <v/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7</v>
      </c>
      <c r="C107" s="0" t="n">
        <v>1</v>
      </c>
      <c r="D107" s="0" t="n">
        <v>5</v>
      </c>
      <c r="E107" s="0" t="s">
        <v>78</v>
      </c>
      <c r="F107" s="0" t="n">
        <v>60.123</v>
      </c>
      <c r="G107" s="0" t="n">
        <v>1</v>
      </c>
      <c r="H107" s="0" t="s">
        <v>79</v>
      </c>
      <c r="I107" s="0" t="s">
        <v>80</v>
      </c>
      <c r="J107" s="0" t="n">
        <v>664408611</v>
      </c>
      <c r="K107" s="0" t="s">
        <v>81</v>
      </c>
      <c r="L107" s="0" t="s">
        <v>82</v>
      </c>
      <c r="M107" s="12" t="n">
        <v>0.703877314814815</v>
      </c>
      <c r="N107" s="13" t="n">
        <v>0.287210648148148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9</v>
      </c>
      <c r="AD107" s="0" t="n">
        <v>1</v>
      </c>
      <c r="AE107" s="0" t="n">
        <v>27</v>
      </c>
      <c r="AN107" s="0" t="n">
        <v>1</v>
      </c>
      <c r="AO107" s="0" t="n">
        <v>1131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1</v>
      </c>
      <c r="AW107" s="0" t="n">
        <v>-1</v>
      </c>
      <c r="AX107" s="0" t="n">
        <v>527624</v>
      </c>
      <c r="AY107" s="0" t="s">
        <v>86</v>
      </c>
      <c r="AZ107" s="0" t="n">
        <v>310</v>
      </c>
      <c r="BA107" s="0" t="n">
        <v>527934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310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310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7</v>
      </c>
      <c r="C108" s="0" t="n">
        <v>1</v>
      </c>
      <c r="D108" s="0" t="n">
        <v>5</v>
      </c>
      <c r="E108" s="0" t="s">
        <v>78</v>
      </c>
      <c r="F108" s="0" t="n">
        <v>60.123</v>
      </c>
      <c r="G108" s="0" t="n">
        <v>1</v>
      </c>
      <c r="H108" s="0" t="s">
        <v>79</v>
      </c>
      <c r="I108" s="0" t="s">
        <v>80</v>
      </c>
      <c r="J108" s="0" t="n">
        <v>664408611</v>
      </c>
      <c r="K108" s="0" t="s">
        <v>81</v>
      </c>
      <c r="L108" s="0" t="s">
        <v>82</v>
      </c>
      <c r="M108" s="12" t="n">
        <v>0.703877314814815</v>
      </c>
      <c r="N108" s="13" t="n">
        <v>0.287210648148148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17</v>
      </c>
      <c r="AD108" s="0" t="n">
        <v>1</v>
      </c>
      <c r="AE108" s="0" t="n">
        <v>28</v>
      </c>
      <c r="AN108" s="0" t="n">
        <v>6</v>
      </c>
      <c r="AO108" s="0" t="n">
        <v>1150</v>
      </c>
      <c r="AP108" s="0" t="n">
        <v>840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5</v>
      </c>
      <c r="AW108" s="0" t="n">
        <v>-5</v>
      </c>
      <c r="AX108" s="0" t="n">
        <v>531450</v>
      </c>
      <c r="AY108" s="0" t="s">
        <v>86</v>
      </c>
      <c r="AZ108" s="0" t="n">
        <v>329</v>
      </c>
      <c r="BA108" s="0" t="n">
        <v>531779</v>
      </c>
      <c r="BC108" s="0" t="str">
        <f aca="false">$AP108&amp;LEFT($AS108,1)</f>
        <v>840T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329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n">
        <f aca="false">IF($BC108=BN$14,$BH108,"")</f>
        <v>329</v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7</v>
      </c>
      <c r="C109" s="0" t="n">
        <v>1</v>
      </c>
      <c r="D109" s="0" t="n">
        <v>5</v>
      </c>
      <c r="E109" s="0" t="s">
        <v>78</v>
      </c>
      <c r="F109" s="0" t="n">
        <v>60.123</v>
      </c>
      <c r="G109" s="0" t="n">
        <v>1</v>
      </c>
      <c r="H109" s="0" t="s">
        <v>79</v>
      </c>
      <c r="I109" s="0" t="s">
        <v>80</v>
      </c>
      <c r="J109" s="0" t="n">
        <v>664408611</v>
      </c>
      <c r="K109" s="0" t="s">
        <v>81</v>
      </c>
      <c r="L109" s="0" t="s">
        <v>82</v>
      </c>
      <c r="M109" s="12" t="n">
        <v>0.703877314814815</v>
      </c>
      <c r="N109" s="13" t="n">
        <v>0.287210648148148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12</v>
      </c>
      <c r="AD109" s="0" t="n">
        <v>1</v>
      </c>
      <c r="AE109" s="0" t="n">
        <v>29</v>
      </c>
      <c r="AN109" s="0" t="n">
        <v>1</v>
      </c>
      <c r="AO109" s="0" t="n">
        <v>1059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1</v>
      </c>
      <c r="AV109" s="0" t="n">
        <v>-5</v>
      </c>
      <c r="AW109" s="0" t="n">
        <v>5</v>
      </c>
      <c r="AX109" s="0" t="n">
        <v>534959</v>
      </c>
      <c r="AZ109" s="0" t="n">
        <v>0</v>
      </c>
      <c r="BA109" s="0" t="n">
        <v>0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n">
        <f aca="false">IF($BD109="Target",IF($AZ109=0,1,""),"")</f>
        <v>1</v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n">
        <f aca="false">IF($BC109=BU$14,$BG109,"")</f>
        <v>1</v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7</v>
      </c>
      <c r="C110" s="0" t="n">
        <v>1</v>
      </c>
      <c r="D110" s="0" t="n">
        <v>5</v>
      </c>
      <c r="E110" s="0" t="s">
        <v>78</v>
      </c>
      <c r="F110" s="0" t="n">
        <v>60.123</v>
      </c>
      <c r="G110" s="0" t="n">
        <v>1</v>
      </c>
      <c r="H110" s="0" t="s">
        <v>79</v>
      </c>
      <c r="I110" s="0" t="s">
        <v>80</v>
      </c>
      <c r="J110" s="0" t="n">
        <v>664408611</v>
      </c>
      <c r="K110" s="0" t="s">
        <v>81</v>
      </c>
      <c r="L110" s="0" t="s">
        <v>82</v>
      </c>
      <c r="M110" s="12" t="n">
        <v>0.703877314814815</v>
      </c>
      <c r="N110" s="13" t="n">
        <v>0.287210648148148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15</v>
      </c>
      <c r="AD110" s="0" t="n">
        <v>1</v>
      </c>
      <c r="AE110" s="0" t="n">
        <v>30</v>
      </c>
      <c r="AF110" s="0" t="n">
        <v>1</v>
      </c>
      <c r="AH110" s="0" t="n">
        <v>4</v>
      </c>
      <c r="AI110" s="0" t="n">
        <v>-4</v>
      </c>
      <c r="AJ110" s="0" t="n">
        <v>538751</v>
      </c>
      <c r="AL110" s="0" t="n">
        <v>0</v>
      </c>
      <c r="AM110" s="0" t="n">
        <v>0</v>
      </c>
      <c r="AN110" s="0" t="n">
        <v>8</v>
      </c>
      <c r="AO110" s="0" t="n">
        <v>1361</v>
      </c>
      <c r="AP110" s="0" t="n">
        <v>600</v>
      </c>
      <c r="AQ110" s="0" t="s">
        <v>87</v>
      </c>
      <c r="AR110" s="0" t="s">
        <v>40</v>
      </c>
      <c r="AS110" s="0" t="s">
        <v>88</v>
      </c>
      <c r="BC110" s="0" t="str">
        <f aca="false">$AP110&amp;LEFT($AS110,1)</f>
        <v>600C</v>
      </c>
      <c r="BD110" s="0" t="str">
        <f aca="false">AS110</f>
        <v>Catch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str">
        <f aca="false">IF($BD110="Catch","", IF($AZ110&lt;$BC$11,"",$AZ110))</f>
        <v/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7</v>
      </c>
      <c r="C111" s="0" t="n">
        <v>1</v>
      </c>
      <c r="D111" s="0" t="n">
        <v>5</v>
      </c>
      <c r="E111" s="0" t="s">
        <v>78</v>
      </c>
      <c r="F111" s="0" t="n">
        <v>60.123</v>
      </c>
      <c r="G111" s="0" t="n">
        <v>1</v>
      </c>
      <c r="H111" s="0" t="s">
        <v>79</v>
      </c>
      <c r="I111" s="0" t="s">
        <v>80</v>
      </c>
      <c r="J111" s="0" t="n">
        <v>664408611</v>
      </c>
      <c r="K111" s="0" t="s">
        <v>81</v>
      </c>
      <c r="L111" s="0" t="s">
        <v>82</v>
      </c>
      <c r="M111" s="12" t="n">
        <v>0.703877314814815</v>
      </c>
      <c r="N111" s="13" t="n">
        <v>0.287210648148148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19</v>
      </c>
      <c r="AD111" s="0" t="n">
        <v>1</v>
      </c>
      <c r="AE111" s="0" t="n">
        <v>31</v>
      </c>
      <c r="AN111" s="0" t="n">
        <v>7</v>
      </c>
      <c r="AO111" s="0" t="n">
        <v>1150</v>
      </c>
      <c r="AP111" s="0" t="n">
        <v>960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-5</v>
      </c>
      <c r="AW111" s="0" t="n">
        <v>5</v>
      </c>
      <c r="AX111" s="0" t="n">
        <v>542710</v>
      </c>
      <c r="AY111" s="0" t="s">
        <v>86</v>
      </c>
      <c r="AZ111" s="0" t="n">
        <v>353</v>
      </c>
      <c r="BA111" s="0" t="n">
        <v>543063</v>
      </c>
      <c r="BC111" s="0" t="str">
        <f aca="false">$AP111&amp;LEFT($AS111,1)</f>
        <v>960T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353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n">
        <f aca="false">IF($BC111=BO$14,$BH111,"")</f>
        <v>353</v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7</v>
      </c>
      <c r="C112" s="0" t="n">
        <v>1</v>
      </c>
      <c r="D112" s="0" t="n">
        <v>5</v>
      </c>
      <c r="E112" s="0" t="s">
        <v>78</v>
      </c>
      <c r="F112" s="0" t="n">
        <v>60.123</v>
      </c>
      <c r="G112" s="0" t="n">
        <v>1</v>
      </c>
      <c r="H112" s="0" t="s">
        <v>79</v>
      </c>
      <c r="I112" s="0" t="s">
        <v>80</v>
      </c>
      <c r="J112" s="0" t="n">
        <v>664408611</v>
      </c>
      <c r="K112" s="0" t="s">
        <v>81</v>
      </c>
      <c r="L112" s="0" t="s">
        <v>82</v>
      </c>
      <c r="M112" s="12" t="n">
        <v>0.703877314814815</v>
      </c>
      <c r="N112" s="13" t="n">
        <v>0.287210648148148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27</v>
      </c>
      <c r="AD112" s="0" t="n">
        <v>1</v>
      </c>
      <c r="AE112" s="0" t="n">
        <v>32</v>
      </c>
      <c r="AN112" s="0" t="n">
        <v>4</v>
      </c>
      <c r="AO112" s="0" t="n">
        <v>1184</v>
      </c>
      <c r="AP112" s="0" t="n">
        <v>480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-10</v>
      </c>
      <c r="AW112" s="0" t="n">
        <v>10</v>
      </c>
      <c r="AX112" s="0" t="n">
        <v>546219</v>
      </c>
      <c r="AY112" s="0" t="s">
        <v>86</v>
      </c>
      <c r="AZ112" s="0" t="n">
        <v>302</v>
      </c>
      <c r="BA112" s="0" t="n">
        <v>546521</v>
      </c>
      <c r="BC112" s="0" t="str">
        <f aca="false">$AP112&amp;LEFT($AS112,1)</f>
        <v>480T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302</v>
      </c>
      <c r="BI112" s="1" t="str">
        <f aca="false">IF($BC112=BI$14,$BH112,"")</f>
        <v/>
      </c>
      <c r="BJ112" s="1" t="str">
        <f aca="false">IF($BC112=BJ$14,$BH112,"")</f>
        <v/>
      </c>
      <c r="BK112" s="1" t="n">
        <f aca="false">IF($BC112=BK$14,$BH112,"")</f>
        <v>302</v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7</v>
      </c>
      <c r="C113" s="0" t="n">
        <v>1</v>
      </c>
      <c r="D113" s="0" t="n">
        <v>5</v>
      </c>
      <c r="E113" s="0" t="s">
        <v>78</v>
      </c>
      <c r="F113" s="0" t="n">
        <v>60.123</v>
      </c>
      <c r="G113" s="0" t="n">
        <v>1</v>
      </c>
      <c r="H113" s="0" t="s">
        <v>79</v>
      </c>
      <c r="I113" s="0" t="s">
        <v>80</v>
      </c>
      <c r="J113" s="0" t="n">
        <v>664408611</v>
      </c>
      <c r="K113" s="0" t="s">
        <v>81</v>
      </c>
      <c r="L113" s="0" t="s">
        <v>82</v>
      </c>
      <c r="M113" s="12" t="n">
        <v>0.703877314814815</v>
      </c>
      <c r="N113" s="13" t="n">
        <v>0.287210648148148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10</v>
      </c>
      <c r="AD113" s="0" t="n">
        <v>1</v>
      </c>
      <c r="AE113" s="0" t="n">
        <v>33</v>
      </c>
      <c r="AN113" s="0" t="n">
        <v>5</v>
      </c>
      <c r="AO113" s="0" t="n">
        <v>1318</v>
      </c>
      <c r="AP113" s="0" t="n">
        <v>720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-8</v>
      </c>
      <c r="AW113" s="0" t="n">
        <v>8</v>
      </c>
      <c r="AX113" s="0" t="n">
        <v>550095</v>
      </c>
      <c r="AY113" s="0" t="s">
        <v>86</v>
      </c>
      <c r="AZ113" s="0" t="n">
        <v>302</v>
      </c>
      <c r="BA113" s="0" t="n">
        <v>550397</v>
      </c>
      <c r="BC113" s="0" t="str">
        <f aca="false">$AP113&amp;LEFT($AS113,1)</f>
        <v>720T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302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n">
        <f aca="false">IF($BC113=BM$14,$BH113,"")</f>
        <v>302</v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</v>
      </c>
      <c r="BJ115" s="21" t="n">
        <f aca="false">(COUNTIF(BJ15:BJ113,"&lt;"&amp;$BP$3))/BJ5</f>
        <v>0.375</v>
      </c>
      <c r="BK115" s="21" t="n">
        <f aca="false">(COUNTIF(BK15:BK113,"&lt;"&amp;$BP$3))/BK5</f>
        <v>0.625</v>
      </c>
      <c r="BL115" s="21" t="n">
        <f aca="false">(COUNTIF(BL15:BL113,"&lt;"&amp;$BP$3))/BL5</f>
        <v>0.666666666666667</v>
      </c>
      <c r="BM115" s="21" t="n">
        <f aca="false">(COUNTIF(BM15:BM113,"&lt;"&amp;$BP$3))/BM5</f>
        <v>0.777777777777778</v>
      </c>
      <c r="BN115" s="21" t="n">
        <f aca="false">(COUNTIF(BN15:BN113,"&lt;"&amp;$BP$3))/BN5</f>
        <v>0.833333333333333</v>
      </c>
      <c r="BO115" s="21" t="n">
        <f aca="false">(COUNTIF(BO15:BO113,"&lt;"&amp;$BP$3))/BO5</f>
        <v>0.666666666666667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0.125</v>
      </c>
      <c r="BK116" s="1" t="n">
        <f aca="false">COUNTIF(BK15:BK113,"&lt;"&amp;$BP$116)/BK5</f>
        <v>0.625</v>
      </c>
      <c r="BL116" s="1" t="n">
        <f aca="false">COUNTIF(BL15:BL113,"&lt;"&amp;$BP$116)/BL5</f>
        <v>0.575757575757576</v>
      </c>
      <c r="BM116" s="1" t="n">
        <f aca="false">COUNTIF(BM15:BM113,"&lt;"&amp;$BP$116)/BM5</f>
        <v>0.666666666666667</v>
      </c>
      <c r="BN116" s="1" t="n">
        <f aca="false">COUNTIF(BN15:BN113,"&lt;"&amp;$BP$116)/BN5</f>
        <v>0.833333333333333</v>
      </c>
      <c r="BO116" s="1" t="n">
        <f aca="false">COUNTIF(BO15:BO113,"&lt;"&amp;$BP$116)/BO5</f>
        <v>0.333333333333333</v>
      </c>
      <c r="BP116" s="0" t="n">
        <f aca="false">MEDIAN(BH15:BH113)</f>
        <v>348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</v>
      </c>
      <c r="BJ117" s="1" t="n">
        <f aca="false">COUNTIF(BJ15:BJ113,"&lt;"&amp;$BL$3)/BJ5</f>
        <v>0.125</v>
      </c>
      <c r="BK117" s="1" t="n">
        <f aca="false">COUNTIF(BK15:BK113,"&lt;"&amp;$BL$3)/BK5</f>
        <v>0.625</v>
      </c>
      <c r="BL117" s="1" t="n">
        <f aca="false">COUNTIF(BL15:BL113,"&lt;"&amp;$BL$3)/BL5</f>
        <v>0.606060606060606</v>
      </c>
      <c r="BM117" s="1" t="n">
        <f aca="false">COUNTIF(BM15:BM113,"&lt;"&amp;$BL$3)/BM5</f>
        <v>0.777777777777778</v>
      </c>
      <c r="BN117" s="1" t="n">
        <f aca="false">COUNTIF(BN15:BN113,"&lt;"&amp;$BL$3)/BN5</f>
        <v>0.833333333333333</v>
      </c>
      <c r="BO117" s="1" t="n">
        <f aca="false">COUNTIF(BO15:BO113,"&lt;"&amp;$BL$3)/BO5</f>
        <v>0.5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700-000007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7'!BI3:BO3</xm:f>
              <xm:sqref>BG3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X91" activePane="bottomRight" state="frozen"/>
      <selection pane="topLeft" activeCell="A1" activeCellId="0" sqref="A1"/>
      <selection pane="topRight" activeCell="AX1" activeCellId="0" sqref="AX1"/>
      <selection pane="bottomLeft" activeCell="A91" activeCellId="0" sqref="A91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309.222222222222</v>
      </c>
      <c r="BJ3" s="7" t="n">
        <f aca="false">AVERAGE(BJ$15:BJ$113)</f>
        <v>306.555555555556</v>
      </c>
      <c r="BK3" s="7" t="n">
        <f aca="false">AVERAGE(BK$15:BK$113)</f>
        <v>244</v>
      </c>
      <c r="BL3" s="7" t="n">
        <f aca="false">AVERAGE(BL$15:BL$113)</f>
        <v>257.305555555556</v>
      </c>
      <c r="BM3" s="7" t="n">
        <f aca="false">AVERAGE(BM$15:BM$113)</f>
        <v>259.777777777778</v>
      </c>
      <c r="BN3" s="7" t="n">
        <f aca="false">AVERAGE(BN$15:BN$113)</f>
        <v>268.111111111111</v>
      </c>
      <c r="BO3" s="7" t="n">
        <f aca="false">AVERAGE(BO$15:BO$113)</f>
        <v>327</v>
      </c>
      <c r="BP3" s="7" t="n">
        <f aca="false">AVERAGE(BH15:BH113)</f>
        <v>274.388888888889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34.5245484321583</v>
      </c>
      <c r="BJ4" s="7" t="n">
        <f aca="false">STDEV(BJ$15:BJ$113)</f>
        <v>51.723087473369</v>
      </c>
      <c r="BK4" s="7" t="n">
        <f aca="false">STDEV(BK$15:BK$113)</f>
        <v>38.3829389182225</v>
      </c>
      <c r="BL4" s="7" t="n">
        <f aca="false">STDEV(BL$15:BL$113)</f>
        <v>57.6014977208279</v>
      </c>
      <c r="BM4" s="7" t="n">
        <f aca="false">STDEV(BM$15:BM$113)</f>
        <v>61.4649855156938</v>
      </c>
      <c r="BN4" s="7" t="n">
        <f aca="false">STDEV(BN$15:BN$113)</f>
        <v>50.3771884002185</v>
      </c>
      <c r="BO4" s="7" t="n">
        <f aca="false">STDEV(BO$15:BO$113)</f>
        <v>59.2368128784796</v>
      </c>
      <c r="BP4" s="7" t="n">
        <f aca="false">STDEV(BH15:BH113)</f>
        <v>58.414192219735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90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11.5081828107194</v>
      </c>
      <c r="BJ6" s="7" t="n">
        <f aca="false">BJ4/SQRT(BJ5)</f>
        <v>17.2410291577897</v>
      </c>
      <c r="BK6" s="7" t="n">
        <f aca="false">BK4/SQRT(BK5)</f>
        <v>12.7943129727408</v>
      </c>
      <c r="BL6" s="7" t="n">
        <f aca="false">BL4/SQRT(BL5)</f>
        <v>9.60024962013798</v>
      </c>
      <c r="BM6" s="7" t="n">
        <f aca="false">BM4/SQRT(BM5)</f>
        <v>20.4883285052313</v>
      </c>
      <c r="BN6" s="7" t="n">
        <f aca="false">BN4/SQRT(BN5)</f>
        <v>16.7923961334062</v>
      </c>
      <c r="BO6" s="7" t="n">
        <f aca="false">BO4/SQRT(BO5)</f>
        <v>19.7456042928265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0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12.0682753846252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0</v>
      </c>
      <c r="BG11" s="1" t="n">
        <f aca="false">SUM(BG15:BG113)</f>
        <v>0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286.457164273514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0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8</v>
      </c>
      <c r="C15" s="0" t="n">
        <v>1</v>
      </c>
      <c r="D15" s="0" t="n">
        <v>41</v>
      </c>
      <c r="E15" s="0" t="s">
        <v>112</v>
      </c>
      <c r="F15" s="0" t="n">
        <v>60.123</v>
      </c>
      <c r="G15" s="0" t="n">
        <v>1</v>
      </c>
      <c r="H15" s="0" t="s">
        <v>79</v>
      </c>
      <c r="I15" s="0" t="s">
        <v>113</v>
      </c>
      <c r="J15" s="0" t="n">
        <v>-414433025</v>
      </c>
      <c r="K15" s="0" t="s">
        <v>111</v>
      </c>
      <c r="L15" s="0" t="s">
        <v>108</v>
      </c>
      <c r="M15" s="12" t="n">
        <v>0.683298611111111</v>
      </c>
      <c r="N15" s="13" t="n">
        <v>0.266631944444444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25</v>
      </c>
      <c r="X15" s="0" t="n">
        <v>1</v>
      </c>
      <c r="Y15" s="0" t="n">
        <v>1</v>
      </c>
      <c r="AN15" s="0" t="n">
        <v>6</v>
      </c>
      <c r="AO15" s="0" t="n">
        <v>1334</v>
      </c>
      <c r="AP15" s="0" t="n">
        <v>840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-9</v>
      </c>
      <c r="AW15" s="0" t="n">
        <v>9</v>
      </c>
      <c r="AX15" s="0" t="n">
        <v>23721</v>
      </c>
      <c r="AY15" s="0" t="s">
        <v>86</v>
      </c>
      <c r="AZ15" s="0" t="n">
        <v>337</v>
      </c>
      <c r="BA15" s="0" t="n">
        <v>24058</v>
      </c>
      <c r="BC15" s="0" t="str">
        <f aca="false">$AP15&amp;LEFT($AS15,1)</f>
        <v>840T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337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n">
        <f aca="false">IF($BC15=BN$14,$BH15,"")</f>
        <v>337</v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8</v>
      </c>
      <c r="C16" s="0" t="n">
        <v>1</v>
      </c>
      <c r="D16" s="0" t="n">
        <v>41</v>
      </c>
      <c r="E16" s="0" t="s">
        <v>112</v>
      </c>
      <c r="F16" s="0" t="n">
        <v>60.123</v>
      </c>
      <c r="G16" s="0" t="n">
        <v>1</v>
      </c>
      <c r="H16" s="0" t="s">
        <v>79</v>
      </c>
      <c r="I16" s="0" t="s">
        <v>113</v>
      </c>
      <c r="J16" s="0" t="n">
        <v>-414433025</v>
      </c>
      <c r="K16" s="0" t="s">
        <v>111</v>
      </c>
      <c r="L16" s="0" t="s">
        <v>108</v>
      </c>
      <c r="M16" s="12" t="n">
        <v>0.683298611111111</v>
      </c>
      <c r="N16" s="13" t="n">
        <v>0.266631944444444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30</v>
      </c>
      <c r="X16" s="0" t="n">
        <v>1</v>
      </c>
      <c r="Y16" s="0" t="n">
        <v>2</v>
      </c>
      <c r="AN16" s="0" t="n">
        <v>7</v>
      </c>
      <c r="AO16" s="0" t="n">
        <v>1400</v>
      </c>
      <c r="AP16" s="0" t="n">
        <v>960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-1</v>
      </c>
      <c r="AW16" s="0" t="n">
        <v>1</v>
      </c>
      <c r="AX16" s="0" t="n">
        <v>27913</v>
      </c>
      <c r="AY16" s="0" t="s">
        <v>86</v>
      </c>
      <c r="AZ16" s="0" t="n">
        <v>381</v>
      </c>
      <c r="BA16" s="0" t="n">
        <v>28294</v>
      </c>
      <c r="BC16" s="0" t="str">
        <f aca="false">$AP16&amp;LEFT($AS16,1)</f>
        <v>960T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381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n">
        <f aca="false">IF($BC16=BO$14,$BH16,"")</f>
        <v>381</v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8</v>
      </c>
      <c r="C17" s="0" t="n">
        <v>1</v>
      </c>
      <c r="D17" s="0" t="n">
        <v>41</v>
      </c>
      <c r="E17" s="0" t="s">
        <v>112</v>
      </c>
      <c r="F17" s="0" t="n">
        <v>60.123</v>
      </c>
      <c r="G17" s="0" t="n">
        <v>1</v>
      </c>
      <c r="H17" s="0" t="s">
        <v>79</v>
      </c>
      <c r="I17" s="0" t="s">
        <v>113</v>
      </c>
      <c r="J17" s="0" t="n">
        <v>-414433025</v>
      </c>
      <c r="K17" s="0" t="s">
        <v>111</v>
      </c>
      <c r="L17" s="0" t="s">
        <v>108</v>
      </c>
      <c r="M17" s="12" t="n">
        <v>0.683298611111111</v>
      </c>
      <c r="N17" s="13" t="n">
        <v>0.266631944444444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15</v>
      </c>
      <c r="X17" s="0" t="n">
        <v>1</v>
      </c>
      <c r="Y17" s="0" t="n">
        <v>3</v>
      </c>
      <c r="AN17" s="0" t="n">
        <v>3</v>
      </c>
      <c r="AO17" s="0" t="n">
        <v>1130</v>
      </c>
      <c r="AP17" s="0" t="n">
        <v>360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3</v>
      </c>
      <c r="AW17" s="0" t="n">
        <v>-3</v>
      </c>
      <c r="AX17" s="0" t="n">
        <v>31239</v>
      </c>
      <c r="AY17" s="0" t="s">
        <v>86</v>
      </c>
      <c r="AZ17" s="0" t="n">
        <v>280</v>
      </c>
      <c r="BA17" s="0" t="n">
        <v>31519</v>
      </c>
      <c r="BC17" s="0" t="str">
        <f aca="false">$AP17&amp;LEFT($AS17,1)</f>
        <v>360T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280</v>
      </c>
      <c r="BI17" s="1" t="str">
        <f aca="false">IF($BC17=BI$14,$BH17,"")</f>
        <v/>
      </c>
      <c r="BJ17" s="1" t="n">
        <f aca="false">IF($BC17=BJ$14,$BH17,"")</f>
        <v>280</v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8</v>
      </c>
      <c r="C18" s="0" t="n">
        <v>1</v>
      </c>
      <c r="D18" s="0" t="n">
        <v>41</v>
      </c>
      <c r="E18" s="0" t="s">
        <v>112</v>
      </c>
      <c r="F18" s="0" t="n">
        <v>60.123</v>
      </c>
      <c r="G18" s="0" t="n">
        <v>1</v>
      </c>
      <c r="H18" s="0" t="s">
        <v>79</v>
      </c>
      <c r="I18" s="0" t="s">
        <v>113</v>
      </c>
      <c r="J18" s="0" t="n">
        <v>-414433025</v>
      </c>
      <c r="K18" s="0" t="s">
        <v>111</v>
      </c>
      <c r="L18" s="0" t="s">
        <v>108</v>
      </c>
      <c r="M18" s="12" t="n">
        <v>0.683298611111111</v>
      </c>
      <c r="N18" s="13" t="n">
        <v>0.266631944444444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21</v>
      </c>
      <c r="X18" s="0" t="n">
        <v>1</v>
      </c>
      <c r="Y18" s="0" t="n">
        <v>4</v>
      </c>
      <c r="AN18" s="0" t="n">
        <v>1</v>
      </c>
      <c r="AO18" s="0" t="n">
        <v>1324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-9</v>
      </c>
      <c r="AW18" s="0" t="n">
        <v>9</v>
      </c>
      <c r="AX18" s="0" t="n">
        <v>35015</v>
      </c>
      <c r="AY18" s="0" t="s">
        <v>86</v>
      </c>
      <c r="AZ18" s="0" t="n">
        <v>220</v>
      </c>
      <c r="BA18" s="0" t="n">
        <v>35235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220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220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8</v>
      </c>
      <c r="C19" s="0" t="n">
        <v>1</v>
      </c>
      <c r="D19" s="0" t="n">
        <v>41</v>
      </c>
      <c r="E19" s="0" t="s">
        <v>112</v>
      </c>
      <c r="F19" s="0" t="n">
        <v>60.123</v>
      </c>
      <c r="G19" s="0" t="n">
        <v>1</v>
      </c>
      <c r="H19" s="0" t="s">
        <v>79</v>
      </c>
      <c r="I19" s="0" t="s">
        <v>113</v>
      </c>
      <c r="J19" s="0" t="n">
        <v>-414433025</v>
      </c>
      <c r="K19" s="0" t="s">
        <v>111</v>
      </c>
      <c r="L19" s="0" t="s">
        <v>108</v>
      </c>
      <c r="M19" s="12" t="n">
        <v>0.683298611111111</v>
      </c>
      <c r="N19" s="13" t="n">
        <v>0.266631944444444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31</v>
      </c>
      <c r="X19" s="0" t="n">
        <v>1</v>
      </c>
      <c r="Y19" s="0" t="n">
        <v>5</v>
      </c>
      <c r="AN19" s="0" t="n">
        <v>1</v>
      </c>
      <c r="AO19" s="0" t="n">
        <v>1250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5</v>
      </c>
      <c r="AW19" s="0" t="n">
        <v>-5</v>
      </c>
      <c r="AX19" s="0" t="n">
        <v>38691</v>
      </c>
      <c r="AY19" s="0" t="s">
        <v>86</v>
      </c>
      <c r="AZ19" s="0" t="n">
        <v>290</v>
      </c>
      <c r="BA19" s="0" t="n">
        <v>38981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290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290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8</v>
      </c>
      <c r="C20" s="0" t="n">
        <v>1</v>
      </c>
      <c r="D20" s="0" t="n">
        <v>41</v>
      </c>
      <c r="E20" s="0" t="s">
        <v>112</v>
      </c>
      <c r="F20" s="0" t="n">
        <v>60.123</v>
      </c>
      <c r="G20" s="0" t="n">
        <v>1</v>
      </c>
      <c r="H20" s="0" t="s">
        <v>79</v>
      </c>
      <c r="I20" s="0" t="s">
        <v>113</v>
      </c>
      <c r="J20" s="0" t="n">
        <v>-414433025</v>
      </c>
      <c r="K20" s="0" t="s">
        <v>111</v>
      </c>
      <c r="L20" s="0" t="s">
        <v>108</v>
      </c>
      <c r="M20" s="12" t="n">
        <v>0.683298611111111</v>
      </c>
      <c r="N20" s="13" t="n">
        <v>0.266631944444444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28</v>
      </c>
      <c r="X20" s="0" t="n">
        <v>1</v>
      </c>
      <c r="Y20" s="0" t="n">
        <v>6</v>
      </c>
      <c r="AN20" s="0" t="n">
        <v>1</v>
      </c>
      <c r="AO20" s="0" t="n">
        <v>1188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-9</v>
      </c>
      <c r="AW20" s="0" t="n">
        <v>9</v>
      </c>
      <c r="AX20" s="0" t="n">
        <v>42333</v>
      </c>
      <c r="AY20" s="0" t="s">
        <v>86</v>
      </c>
      <c r="AZ20" s="0" t="n">
        <v>232</v>
      </c>
      <c r="BA20" s="0" t="n">
        <v>42565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232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232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8</v>
      </c>
      <c r="C21" s="0" t="n">
        <v>1</v>
      </c>
      <c r="D21" s="0" t="n">
        <v>41</v>
      </c>
      <c r="E21" s="0" t="s">
        <v>112</v>
      </c>
      <c r="F21" s="0" t="n">
        <v>60.123</v>
      </c>
      <c r="G21" s="0" t="n">
        <v>1</v>
      </c>
      <c r="H21" s="0" t="s">
        <v>79</v>
      </c>
      <c r="I21" s="0" t="s">
        <v>113</v>
      </c>
      <c r="J21" s="0" t="n">
        <v>-414433025</v>
      </c>
      <c r="K21" s="0" t="s">
        <v>111</v>
      </c>
      <c r="L21" s="0" t="s">
        <v>108</v>
      </c>
      <c r="M21" s="12" t="n">
        <v>0.683298611111111</v>
      </c>
      <c r="N21" s="13" t="n">
        <v>0.266631944444444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</v>
      </c>
      <c r="X21" s="0" t="n">
        <v>1</v>
      </c>
      <c r="Y21" s="0" t="n">
        <v>7</v>
      </c>
      <c r="AN21" s="0" t="n">
        <v>2</v>
      </c>
      <c r="AO21" s="0" t="n">
        <v>1143</v>
      </c>
      <c r="AP21" s="0" t="n">
        <v>240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4</v>
      </c>
      <c r="AW21" s="0" t="n">
        <v>-4</v>
      </c>
      <c r="AX21" s="0" t="n">
        <v>45543</v>
      </c>
      <c r="AY21" s="0" t="s">
        <v>86</v>
      </c>
      <c r="AZ21" s="0" t="n">
        <v>307</v>
      </c>
      <c r="BA21" s="0" t="n">
        <v>45850</v>
      </c>
      <c r="BC21" s="0" t="str">
        <f aca="false">$AP21&amp;LEFT($AS21,1)</f>
        <v>240T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307</v>
      </c>
      <c r="BI21" s="1" t="n">
        <f aca="false">IF($BC21=BI$14,$BH21,"")</f>
        <v>307</v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8</v>
      </c>
      <c r="C22" s="0" t="n">
        <v>1</v>
      </c>
      <c r="D22" s="0" t="n">
        <v>41</v>
      </c>
      <c r="E22" s="0" t="s">
        <v>112</v>
      </c>
      <c r="F22" s="0" t="n">
        <v>60.123</v>
      </c>
      <c r="G22" s="0" t="n">
        <v>1</v>
      </c>
      <c r="H22" s="0" t="s">
        <v>79</v>
      </c>
      <c r="I22" s="0" t="s">
        <v>113</v>
      </c>
      <c r="J22" s="0" t="n">
        <v>-414433025</v>
      </c>
      <c r="K22" s="0" t="s">
        <v>111</v>
      </c>
      <c r="L22" s="0" t="s">
        <v>108</v>
      </c>
      <c r="M22" s="12" t="n">
        <v>0.683298611111111</v>
      </c>
      <c r="N22" s="13" t="n">
        <v>0.266631944444444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27</v>
      </c>
      <c r="X22" s="0" t="n">
        <v>1</v>
      </c>
      <c r="Y22" s="0" t="n">
        <v>8</v>
      </c>
      <c r="AN22" s="0" t="n">
        <v>1</v>
      </c>
      <c r="AO22" s="0" t="n">
        <v>1313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-2</v>
      </c>
      <c r="AW22" s="0" t="n">
        <v>2</v>
      </c>
      <c r="AX22" s="0" t="n">
        <v>49302</v>
      </c>
      <c r="AY22" s="0" t="s">
        <v>86</v>
      </c>
      <c r="AZ22" s="0" t="n">
        <v>204</v>
      </c>
      <c r="BA22" s="0" t="n">
        <v>49506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204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204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8</v>
      </c>
      <c r="C23" s="0" t="n">
        <v>1</v>
      </c>
      <c r="D23" s="0" t="n">
        <v>41</v>
      </c>
      <c r="E23" s="0" t="s">
        <v>112</v>
      </c>
      <c r="F23" s="0" t="n">
        <v>60.123</v>
      </c>
      <c r="G23" s="0" t="n">
        <v>1</v>
      </c>
      <c r="H23" s="0" t="s">
        <v>79</v>
      </c>
      <c r="I23" s="0" t="s">
        <v>113</v>
      </c>
      <c r="J23" s="0" t="n">
        <v>-414433025</v>
      </c>
      <c r="K23" s="0" t="s">
        <v>111</v>
      </c>
      <c r="L23" s="0" t="s">
        <v>108</v>
      </c>
      <c r="M23" s="12" t="n">
        <v>0.683298611111111</v>
      </c>
      <c r="N23" s="13" t="n">
        <v>0.266631944444444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13</v>
      </c>
      <c r="X23" s="0" t="n">
        <v>1</v>
      </c>
      <c r="Y23" s="0" t="n">
        <v>9</v>
      </c>
      <c r="AN23" s="0" t="n">
        <v>7</v>
      </c>
      <c r="AO23" s="0" t="n">
        <v>1122</v>
      </c>
      <c r="AP23" s="0" t="n">
        <v>960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-5</v>
      </c>
      <c r="AW23" s="0" t="n">
        <v>5</v>
      </c>
      <c r="AX23" s="0" t="n">
        <v>53227</v>
      </c>
      <c r="AY23" s="0" t="s">
        <v>86</v>
      </c>
      <c r="AZ23" s="0" t="n">
        <v>348</v>
      </c>
      <c r="BA23" s="0" t="n">
        <v>53575</v>
      </c>
      <c r="BC23" s="0" t="str">
        <f aca="false">$AP23&amp;LEFT($AS23,1)</f>
        <v>960T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348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n">
        <f aca="false">IF($BC23=BO$14,$BH23,"")</f>
        <v>348</v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8</v>
      </c>
      <c r="C24" s="0" t="n">
        <v>1</v>
      </c>
      <c r="D24" s="0" t="n">
        <v>41</v>
      </c>
      <c r="E24" s="0" t="s">
        <v>112</v>
      </c>
      <c r="F24" s="0" t="n">
        <v>60.123</v>
      </c>
      <c r="G24" s="0" t="n">
        <v>1</v>
      </c>
      <c r="H24" s="0" t="s">
        <v>79</v>
      </c>
      <c r="I24" s="0" t="s">
        <v>113</v>
      </c>
      <c r="J24" s="0" t="n">
        <v>-414433025</v>
      </c>
      <c r="K24" s="0" t="s">
        <v>111</v>
      </c>
      <c r="L24" s="0" t="s">
        <v>108</v>
      </c>
      <c r="M24" s="12" t="n">
        <v>0.683298611111111</v>
      </c>
      <c r="N24" s="13" t="n">
        <v>0.266631944444444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</v>
      </c>
      <c r="X24" s="0" t="n">
        <v>1</v>
      </c>
      <c r="Y24" s="0" t="n">
        <v>10</v>
      </c>
      <c r="AF24" s="0" t="n">
        <v>1</v>
      </c>
      <c r="AH24" s="0" t="n">
        <v>0</v>
      </c>
      <c r="AI24" s="0" t="n">
        <v>0</v>
      </c>
      <c r="AJ24" s="0" t="n">
        <v>56986</v>
      </c>
      <c r="AL24" s="0" t="n">
        <v>0</v>
      </c>
      <c r="AM24" s="0" t="n">
        <v>0</v>
      </c>
      <c r="AN24" s="0" t="n">
        <v>8</v>
      </c>
      <c r="AO24" s="0" t="n">
        <v>1324</v>
      </c>
      <c r="AP24" s="0" t="n">
        <v>600</v>
      </c>
      <c r="AQ24" s="0" t="s">
        <v>87</v>
      </c>
      <c r="AR24" s="0" t="s">
        <v>34</v>
      </c>
      <c r="AS24" s="0" t="s">
        <v>88</v>
      </c>
      <c r="BC24" s="0" t="str">
        <f aca="false">$AP24&amp;LEFT($AS24,1)</f>
        <v>600C</v>
      </c>
      <c r="BD24" s="0" t="str">
        <f aca="false">AS24</f>
        <v>Catch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str">
        <f aca="false">IF($BD24="Catch","", IF($AZ24&lt;$BC$11,"",$AZ24))</f>
        <v/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8</v>
      </c>
      <c r="C25" s="0" t="n">
        <v>1</v>
      </c>
      <c r="D25" s="0" t="n">
        <v>41</v>
      </c>
      <c r="E25" s="0" t="s">
        <v>112</v>
      </c>
      <c r="F25" s="0" t="n">
        <v>60.123</v>
      </c>
      <c r="G25" s="0" t="n">
        <v>1</v>
      </c>
      <c r="H25" s="0" t="s">
        <v>79</v>
      </c>
      <c r="I25" s="0" t="s">
        <v>113</v>
      </c>
      <c r="J25" s="0" t="n">
        <v>-414433025</v>
      </c>
      <c r="K25" s="0" t="s">
        <v>111</v>
      </c>
      <c r="L25" s="0" t="s">
        <v>108</v>
      </c>
      <c r="M25" s="12" t="n">
        <v>0.683298611111111</v>
      </c>
      <c r="N25" s="13" t="n">
        <v>0.266631944444444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7</v>
      </c>
      <c r="X25" s="0" t="n">
        <v>1</v>
      </c>
      <c r="Y25" s="0" t="n">
        <v>11</v>
      </c>
      <c r="AN25" s="0" t="n">
        <v>1</v>
      </c>
      <c r="AO25" s="0" t="n">
        <v>1313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-6</v>
      </c>
      <c r="AW25" s="0" t="n">
        <v>6</v>
      </c>
      <c r="AX25" s="0" t="n">
        <v>60745</v>
      </c>
      <c r="AY25" s="0" t="s">
        <v>86</v>
      </c>
      <c r="AZ25" s="0" t="n">
        <v>216</v>
      </c>
      <c r="BA25" s="0" t="n">
        <v>60961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216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n">
        <f aca="false">IF($BC25=BL$14,$BH25,"")</f>
        <v>216</v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8</v>
      </c>
      <c r="C26" s="0" t="n">
        <v>1</v>
      </c>
      <c r="D26" s="0" t="n">
        <v>41</v>
      </c>
      <c r="E26" s="0" t="s">
        <v>112</v>
      </c>
      <c r="F26" s="0" t="n">
        <v>60.123</v>
      </c>
      <c r="G26" s="0" t="n">
        <v>1</v>
      </c>
      <c r="H26" s="0" t="s">
        <v>79</v>
      </c>
      <c r="I26" s="0" t="s">
        <v>113</v>
      </c>
      <c r="J26" s="0" t="n">
        <v>-414433025</v>
      </c>
      <c r="K26" s="0" t="s">
        <v>111</v>
      </c>
      <c r="L26" s="0" t="s">
        <v>108</v>
      </c>
      <c r="M26" s="12" t="n">
        <v>0.683298611111111</v>
      </c>
      <c r="N26" s="13" t="n">
        <v>0.266631944444444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8</v>
      </c>
      <c r="X26" s="0" t="n">
        <v>1</v>
      </c>
      <c r="Y26" s="0" t="n">
        <v>12</v>
      </c>
      <c r="AN26" s="0" t="n">
        <v>1</v>
      </c>
      <c r="AO26" s="0" t="n">
        <v>1188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-4</v>
      </c>
      <c r="AW26" s="0" t="n">
        <v>4</v>
      </c>
      <c r="AX26" s="0" t="n">
        <v>64371</v>
      </c>
      <c r="AY26" s="0" t="s">
        <v>86</v>
      </c>
      <c r="AZ26" s="0" t="n">
        <v>215</v>
      </c>
      <c r="BA26" s="0" t="n">
        <v>64586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215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215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8</v>
      </c>
      <c r="C27" s="0" t="n">
        <v>1</v>
      </c>
      <c r="D27" s="0" t="n">
        <v>41</v>
      </c>
      <c r="E27" s="0" t="s">
        <v>112</v>
      </c>
      <c r="F27" s="0" t="n">
        <v>60.123</v>
      </c>
      <c r="G27" s="0" t="n">
        <v>1</v>
      </c>
      <c r="H27" s="0" t="s">
        <v>79</v>
      </c>
      <c r="I27" s="0" t="s">
        <v>113</v>
      </c>
      <c r="J27" s="0" t="n">
        <v>-414433025</v>
      </c>
      <c r="K27" s="0" t="s">
        <v>111</v>
      </c>
      <c r="L27" s="0" t="s">
        <v>108</v>
      </c>
      <c r="M27" s="12" t="n">
        <v>0.683298611111111</v>
      </c>
      <c r="N27" s="13" t="n">
        <v>0.266631944444444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12</v>
      </c>
      <c r="X27" s="0" t="n">
        <v>1</v>
      </c>
      <c r="Y27" s="0" t="n">
        <v>13</v>
      </c>
      <c r="AN27" s="0" t="n">
        <v>1</v>
      </c>
      <c r="AO27" s="0" t="n">
        <v>1295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5</v>
      </c>
      <c r="AW27" s="0" t="n">
        <v>-5</v>
      </c>
      <c r="AX27" s="0" t="n">
        <v>68097</v>
      </c>
      <c r="AY27" s="0" t="s">
        <v>86</v>
      </c>
      <c r="AZ27" s="0" t="n">
        <v>235</v>
      </c>
      <c r="BA27" s="0" t="n">
        <v>68332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235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235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8</v>
      </c>
      <c r="C28" s="0" t="n">
        <v>1</v>
      </c>
      <c r="D28" s="0" t="n">
        <v>41</v>
      </c>
      <c r="E28" s="0" t="s">
        <v>112</v>
      </c>
      <c r="F28" s="0" t="n">
        <v>60.123</v>
      </c>
      <c r="G28" s="0" t="n">
        <v>1</v>
      </c>
      <c r="H28" s="0" t="s">
        <v>79</v>
      </c>
      <c r="I28" s="0" t="s">
        <v>113</v>
      </c>
      <c r="J28" s="0" t="n">
        <v>-414433025</v>
      </c>
      <c r="K28" s="0" t="s">
        <v>111</v>
      </c>
      <c r="L28" s="0" t="s">
        <v>108</v>
      </c>
      <c r="M28" s="12" t="n">
        <v>0.683298611111111</v>
      </c>
      <c r="N28" s="13" t="n">
        <v>0.266631944444444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11</v>
      </c>
      <c r="X28" s="0" t="n">
        <v>1</v>
      </c>
      <c r="Y28" s="0" t="n">
        <v>14</v>
      </c>
      <c r="AN28" s="0" t="n">
        <v>6</v>
      </c>
      <c r="AO28" s="0" t="n">
        <v>1250</v>
      </c>
      <c r="AP28" s="0" t="n">
        <v>840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-7</v>
      </c>
      <c r="AW28" s="0" t="n">
        <v>7</v>
      </c>
      <c r="AX28" s="0" t="n">
        <v>72039</v>
      </c>
      <c r="AY28" s="0" t="s">
        <v>86</v>
      </c>
      <c r="AZ28" s="0" t="n">
        <v>227</v>
      </c>
      <c r="BA28" s="0" t="n">
        <v>72266</v>
      </c>
      <c r="BC28" s="0" t="str">
        <f aca="false">$AP28&amp;LEFT($AS28,1)</f>
        <v>840T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227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n">
        <f aca="false">IF($BC28=BN$14,$BH28,"")</f>
        <v>227</v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8</v>
      </c>
      <c r="C29" s="0" t="n">
        <v>1</v>
      </c>
      <c r="D29" s="0" t="n">
        <v>41</v>
      </c>
      <c r="E29" s="0" t="s">
        <v>112</v>
      </c>
      <c r="F29" s="0" t="n">
        <v>60.123</v>
      </c>
      <c r="G29" s="0" t="n">
        <v>1</v>
      </c>
      <c r="H29" s="0" t="s">
        <v>79</v>
      </c>
      <c r="I29" s="0" t="s">
        <v>113</v>
      </c>
      <c r="J29" s="0" t="n">
        <v>-414433025</v>
      </c>
      <c r="K29" s="0" t="s">
        <v>111</v>
      </c>
      <c r="L29" s="0" t="s">
        <v>108</v>
      </c>
      <c r="M29" s="12" t="n">
        <v>0.683298611111111</v>
      </c>
      <c r="N29" s="13" t="n">
        <v>0.266631944444444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16</v>
      </c>
      <c r="X29" s="0" t="n">
        <v>1</v>
      </c>
      <c r="Y29" s="0" t="n">
        <v>15</v>
      </c>
      <c r="AN29" s="0" t="n">
        <v>3</v>
      </c>
      <c r="AO29" s="0" t="n">
        <v>1433</v>
      </c>
      <c r="AP29" s="0" t="n">
        <v>360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0</v>
      </c>
      <c r="AW29" s="0" t="n">
        <v>0</v>
      </c>
      <c r="AX29" s="0" t="n">
        <v>75665</v>
      </c>
      <c r="AY29" s="0" t="s">
        <v>86</v>
      </c>
      <c r="AZ29" s="0" t="n">
        <v>363</v>
      </c>
      <c r="BA29" s="0" t="n">
        <v>76028</v>
      </c>
      <c r="BC29" s="0" t="str">
        <f aca="false">$AP29&amp;LEFT($AS29,1)</f>
        <v>360T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363</v>
      </c>
      <c r="BI29" s="1" t="str">
        <f aca="false">IF($BC29=BI$14,$BH29,"")</f>
        <v/>
      </c>
      <c r="BJ29" s="1" t="n">
        <f aca="false">IF($BC29=BJ$14,$BH29,"")</f>
        <v>363</v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8</v>
      </c>
      <c r="C30" s="0" t="n">
        <v>1</v>
      </c>
      <c r="D30" s="0" t="n">
        <v>41</v>
      </c>
      <c r="E30" s="0" t="s">
        <v>112</v>
      </c>
      <c r="F30" s="0" t="n">
        <v>60.123</v>
      </c>
      <c r="G30" s="0" t="n">
        <v>1</v>
      </c>
      <c r="H30" s="0" t="s">
        <v>79</v>
      </c>
      <c r="I30" s="0" t="s">
        <v>113</v>
      </c>
      <c r="J30" s="0" t="n">
        <v>-414433025</v>
      </c>
      <c r="K30" s="0" t="s">
        <v>111</v>
      </c>
      <c r="L30" s="0" t="s">
        <v>108</v>
      </c>
      <c r="M30" s="12" t="n">
        <v>0.683298611111111</v>
      </c>
      <c r="N30" s="13" t="n">
        <v>0.266631944444444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33</v>
      </c>
      <c r="X30" s="0" t="n">
        <v>1</v>
      </c>
      <c r="Y30" s="0" t="n">
        <v>16</v>
      </c>
      <c r="AN30" s="0" t="n">
        <v>2</v>
      </c>
      <c r="AO30" s="0" t="n">
        <v>1122</v>
      </c>
      <c r="AP30" s="0" t="n">
        <v>240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-8</v>
      </c>
      <c r="AW30" s="0" t="n">
        <v>8</v>
      </c>
      <c r="AX30" s="0" t="n">
        <v>78875</v>
      </c>
      <c r="AY30" s="0" t="s">
        <v>86</v>
      </c>
      <c r="AZ30" s="0" t="n">
        <v>234</v>
      </c>
      <c r="BA30" s="0" t="n">
        <v>79109</v>
      </c>
      <c r="BC30" s="0" t="str">
        <f aca="false">$AP30&amp;LEFT($AS30,1)</f>
        <v>240T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234</v>
      </c>
      <c r="BI30" s="1" t="n">
        <f aca="false">IF($BC30=BI$14,$BH30,"")</f>
        <v>234</v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8</v>
      </c>
      <c r="C31" s="0" t="n">
        <v>1</v>
      </c>
      <c r="D31" s="0" t="n">
        <v>41</v>
      </c>
      <c r="E31" s="0" t="s">
        <v>112</v>
      </c>
      <c r="F31" s="0" t="n">
        <v>60.123</v>
      </c>
      <c r="G31" s="0" t="n">
        <v>1</v>
      </c>
      <c r="H31" s="0" t="s">
        <v>79</v>
      </c>
      <c r="I31" s="0" t="s">
        <v>113</v>
      </c>
      <c r="J31" s="0" t="n">
        <v>-414433025</v>
      </c>
      <c r="K31" s="0" t="s">
        <v>111</v>
      </c>
      <c r="L31" s="0" t="s">
        <v>108</v>
      </c>
      <c r="M31" s="12" t="n">
        <v>0.683298611111111</v>
      </c>
      <c r="N31" s="13" t="n">
        <v>0.266631944444444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32</v>
      </c>
      <c r="X31" s="0" t="n">
        <v>1</v>
      </c>
      <c r="Y31" s="0" t="n">
        <v>17</v>
      </c>
      <c r="AN31" s="0" t="n">
        <v>1</v>
      </c>
      <c r="AO31" s="0" t="n">
        <v>1295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1</v>
      </c>
      <c r="AW31" s="0" t="n">
        <v>-1</v>
      </c>
      <c r="AX31" s="0" t="n">
        <v>82601</v>
      </c>
      <c r="AY31" s="0" t="s">
        <v>86</v>
      </c>
      <c r="AZ31" s="0" t="n">
        <v>256</v>
      </c>
      <c r="BA31" s="0" t="n">
        <v>82857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256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256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8</v>
      </c>
      <c r="C32" s="0" t="n">
        <v>1</v>
      </c>
      <c r="D32" s="0" t="n">
        <v>41</v>
      </c>
      <c r="E32" s="0" t="s">
        <v>112</v>
      </c>
      <c r="F32" s="0" t="n">
        <v>60.123</v>
      </c>
      <c r="G32" s="0" t="n">
        <v>1</v>
      </c>
      <c r="H32" s="0" t="s">
        <v>79</v>
      </c>
      <c r="I32" s="0" t="s">
        <v>113</v>
      </c>
      <c r="J32" s="0" t="n">
        <v>-414433025</v>
      </c>
      <c r="K32" s="0" t="s">
        <v>111</v>
      </c>
      <c r="L32" s="0" t="s">
        <v>108</v>
      </c>
      <c r="M32" s="12" t="n">
        <v>0.683298611111111</v>
      </c>
      <c r="N32" s="13" t="n">
        <v>0.266631944444444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6</v>
      </c>
      <c r="X32" s="0" t="n">
        <v>1</v>
      </c>
      <c r="Y32" s="0" t="n">
        <v>18</v>
      </c>
      <c r="AN32" s="0" t="n">
        <v>1</v>
      </c>
      <c r="AO32" s="0" t="n">
        <v>1080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-5</v>
      </c>
      <c r="AW32" s="0" t="n">
        <v>5</v>
      </c>
      <c r="AX32" s="0" t="n">
        <v>86127</v>
      </c>
      <c r="AY32" s="0" t="s">
        <v>86</v>
      </c>
      <c r="AZ32" s="0" t="n">
        <v>232</v>
      </c>
      <c r="BA32" s="0" t="n">
        <v>86359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232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232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8</v>
      </c>
      <c r="C33" s="0" t="n">
        <v>1</v>
      </c>
      <c r="D33" s="0" t="n">
        <v>41</v>
      </c>
      <c r="E33" s="0" t="s">
        <v>112</v>
      </c>
      <c r="F33" s="0" t="n">
        <v>60.123</v>
      </c>
      <c r="G33" s="0" t="n">
        <v>1</v>
      </c>
      <c r="H33" s="0" t="s">
        <v>79</v>
      </c>
      <c r="I33" s="0" t="s">
        <v>113</v>
      </c>
      <c r="J33" s="0" t="n">
        <v>-414433025</v>
      </c>
      <c r="K33" s="0" t="s">
        <v>111</v>
      </c>
      <c r="L33" s="0" t="s">
        <v>108</v>
      </c>
      <c r="M33" s="12" t="n">
        <v>0.683298611111111</v>
      </c>
      <c r="N33" s="13" t="n">
        <v>0.266631944444444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17</v>
      </c>
      <c r="X33" s="0" t="n">
        <v>1</v>
      </c>
      <c r="Y33" s="0" t="n">
        <v>19</v>
      </c>
      <c r="AN33" s="0" t="n">
        <v>5</v>
      </c>
      <c r="AO33" s="0" t="n">
        <v>1135</v>
      </c>
      <c r="AP33" s="0" t="n">
        <v>720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-2</v>
      </c>
      <c r="AW33" s="0" t="n">
        <v>2</v>
      </c>
      <c r="AX33" s="0" t="n">
        <v>89819</v>
      </c>
      <c r="AY33" s="0" t="s">
        <v>86</v>
      </c>
      <c r="AZ33" s="0" t="n">
        <v>207</v>
      </c>
      <c r="BA33" s="0" t="n">
        <v>90026</v>
      </c>
      <c r="BC33" s="0" t="str">
        <f aca="false">$AP33&amp;LEFT($AS33,1)</f>
        <v>720T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207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n">
        <f aca="false">IF($BC33=BM$14,$BH33,"")</f>
        <v>207</v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8</v>
      </c>
      <c r="C34" s="0" t="n">
        <v>1</v>
      </c>
      <c r="D34" s="0" t="n">
        <v>41</v>
      </c>
      <c r="E34" s="0" t="s">
        <v>112</v>
      </c>
      <c r="F34" s="0" t="n">
        <v>60.123</v>
      </c>
      <c r="G34" s="0" t="n">
        <v>1</v>
      </c>
      <c r="H34" s="0" t="s">
        <v>79</v>
      </c>
      <c r="I34" s="0" t="s">
        <v>113</v>
      </c>
      <c r="J34" s="0" t="n">
        <v>-414433025</v>
      </c>
      <c r="K34" s="0" t="s">
        <v>111</v>
      </c>
      <c r="L34" s="0" t="s">
        <v>108</v>
      </c>
      <c r="M34" s="12" t="n">
        <v>0.683298611111111</v>
      </c>
      <c r="N34" s="13" t="n">
        <v>0.266631944444444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18</v>
      </c>
      <c r="X34" s="0" t="n">
        <v>1</v>
      </c>
      <c r="Y34" s="0" t="n">
        <v>20</v>
      </c>
      <c r="AN34" s="0" t="n">
        <v>1</v>
      </c>
      <c r="AO34" s="0" t="n">
        <v>1035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-3</v>
      </c>
      <c r="AW34" s="0" t="n">
        <v>3</v>
      </c>
      <c r="AX34" s="0" t="n">
        <v>93295</v>
      </c>
      <c r="AY34" s="0" t="s">
        <v>86</v>
      </c>
      <c r="AZ34" s="0" t="n">
        <v>206</v>
      </c>
      <c r="BA34" s="0" t="n">
        <v>93501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206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206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8</v>
      </c>
      <c r="C35" s="0" t="n">
        <v>1</v>
      </c>
      <c r="D35" s="0" t="n">
        <v>41</v>
      </c>
      <c r="E35" s="0" t="s">
        <v>112</v>
      </c>
      <c r="F35" s="0" t="n">
        <v>60.123</v>
      </c>
      <c r="G35" s="0" t="n">
        <v>1</v>
      </c>
      <c r="H35" s="0" t="s">
        <v>79</v>
      </c>
      <c r="I35" s="0" t="s">
        <v>113</v>
      </c>
      <c r="J35" s="0" t="n">
        <v>-414433025</v>
      </c>
      <c r="K35" s="0" t="s">
        <v>111</v>
      </c>
      <c r="L35" s="0" t="s">
        <v>108</v>
      </c>
      <c r="M35" s="12" t="n">
        <v>0.683298611111111</v>
      </c>
      <c r="N35" s="13" t="n">
        <v>0.266631944444444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29</v>
      </c>
      <c r="X35" s="0" t="n">
        <v>1</v>
      </c>
      <c r="Y35" s="0" t="n">
        <v>21</v>
      </c>
      <c r="AN35" s="0" t="n">
        <v>1</v>
      </c>
      <c r="AO35" s="0" t="n">
        <v>1112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5</v>
      </c>
      <c r="AW35" s="0" t="n">
        <v>-5</v>
      </c>
      <c r="AX35" s="0" t="n">
        <v>96839</v>
      </c>
      <c r="AY35" s="0" t="s">
        <v>86</v>
      </c>
      <c r="AZ35" s="0" t="n">
        <v>215</v>
      </c>
      <c r="BA35" s="0" t="n">
        <v>97054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215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215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8</v>
      </c>
      <c r="C36" s="0" t="n">
        <v>1</v>
      </c>
      <c r="D36" s="0" t="n">
        <v>41</v>
      </c>
      <c r="E36" s="0" t="s">
        <v>112</v>
      </c>
      <c r="F36" s="0" t="n">
        <v>60.123</v>
      </c>
      <c r="G36" s="0" t="n">
        <v>1</v>
      </c>
      <c r="H36" s="0" t="s">
        <v>79</v>
      </c>
      <c r="I36" s="0" t="s">
        <v>113</v>
      </c>
      <c r="J36" s="0" t="n">
        <v>-414433025</v>
      </c>
      <c r="K36" s="0" t="s">
        <v>111</v>
      </c>
      <c r="L36" s="0" t="s">
        <v>108</v>
      </c>
      <c r="M36" s="12" t="n">
        <v>0.683298611111111</v>
      </c>
      <c r="N36" s="13" t="n">
        <v>0.266631944444444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20</v>
      </c>
      <c r="X36" s="0" t="n">
        <v>1</v>
      </c>
      <c r="Y36" s="0" t="n">
        <v>22</v>
      </c>
      <c r="AN36" s="0" t="n">
        <v>7</v>
      </c>
      <c r="AO36" s="0" t="n">
        <v>1219</v>
      </c>
      <c r="AP36" s="0" t="n">
        <v>960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0</v>
      </c>
      <c r="AW36" s="0" t="n">
        <v>0</v>
      </c>
      <c r="AX36" s="0" t="n">
        <v>100863</v>
      </c>
      <c r="AY36" s="0" t="s">
        <v>86</v>
      </c>
      <c r="AZ36" s="0" t="n">
        <v>375</v>
      </c>
      <c r="BA36" s="0" t="n">
        <v>101238</v>
      </c>
      <c r="BC36" s="0" t="str">
        <f aca="false">$AP36&amp;LEFT($AS36,1)</f>
        <v>960T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375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n">
        <f aca="false">IF($BC36=BO$14,$BH36,"")</f>
        <v>375</v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8</v>
      </c>
      <c r="C37" s="0" t="n">
        <v>1</v>
      </c>
      <c r="D37" s="0" t="n">
        <v>41</v>
      </c>
      <c r="E37" s="0" t="s">
        <v>112</v>
      </c>
      <c r="F37" s="0" t="n">
        <v>60.123</v>
      </c>
      <c r="G37" s="0" t="n">
        <v>1</v>
      </c>
      <c r="H37" s="0" t="s">
        <v>79</v>
      </c>
      <c r="I37" s="0" t="s">
        <v>113</v>
      </c>
      <c r="J37" s="0" t="n">
        <v>-414433025</v>
      </c>
      <c r="K37" s="0" t="s">
        <v>111</v>
      </c>
      <c r="L37" s="0" t="s">
        <v>108</v>
      </c>
      <c r="M37" s="12" t="n">
        <v>0.683298611111111</v>
      </c>
      <c r="N37" s="13" t="n">
        <v>0.266631944444444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3</v>
      </c>
      <c r="X37" s="0" t="n">
        <v>1</v>
      </c>
      <c r="Y37" s="0" t="n">
        <v>23</v>
      </c>
      <c r="AN37" s="0" t="n">
        <v>4</v>
      </c>
      <c r="AO37" s="0" t="n">
        <v>1292</v>
      </c>
      <c r="AP37" s="0" t="n">
        <v>480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2</v>
      </c>
      <c r="AW37" s="0" t="n">
        <v>-2</v>
      </c>
      <c r="AX37" s="0" t="n">
        <v>104473</v>
      </c>
      <c r="AY37" s="0" t="s">
        <v>86</v>
      </c>
      <c r="AZ37" s="0" t="n">
        <v>237</v>
      </c>
      <c r="BA37" s="0" t="n">
        <v>104710</v>
      </c>
      <c r="BC37" s="0" t="str">
        <f aca="false">$AP37&amp;LEFT($AS37,1)</f>
        <v>480T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237</v>
      </c>
      <c r="BI37" s="1" t="str">
        <f aca="false">IF($BC37=BI$14,$BH37,"")</f>
        <v/>
      </c>
      <c r="BJ37" s="1" t="str">
        <f aca="false">IF($BC37=BJ$14,$BH37,"")</f>
        <v/>
      </c>
      <c r="BK37" s="1" t="n">
        <f aca="false">IF($BC37=BK$14,$BH37,"")</f>
        <v>237</v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8</v>
      </c>
      <c r="C38" s="0" t="n">
        <v>1</v>
      </c>
      <c r="D38" s="0" t="n">
        <v>41</v>
      </c>
      <c r="E38" s="0" t="s">
        <v>112</v>
      </c>
      <c r="F38" s="0" t="n">
        <v>60.123</v>
      </c>
      <c r="G38" s="0" t="n">
        <v>1</v>
      </c>
      <c r="H38" s="0" t="s">
        <v>79</v>
      </c>
      <c r="I38" s="0" t="s">
        <v>113</v>
      </c>
      <c r="J38" s="0" t="n">
        <v>-414433025</v>
      </c>
      <c r="K38" s="0" t="s">
        <v>111</v>
      </c>
      <c r="L38" s="0" t="s">
        <v>108</v>
      </c>
      <c r="M38" s="12" t="n">
        <v>0.683298611111111</v>
      </c>
      <c r="N38" s="13" t="n">
        <v>0.266631944444444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4</v>
      </c>
      <c r="X38" s="0" t="n">
        <v>1</v>
      </c>
      <c r="Y38" s="0" t="n">
        <v>24</v>
      </c>
      <c r="AN38" s="0" t="n">
        <v>4</v>
      </c>
      <c r="AO38" s="0" t="n">
        <v>1105</v>
      </c>
      <c r="AP38" s="0" t="n">
        <v>480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1</v>
      </c>
      <c r="AW38" s="0" t="n">
        <v>-1</v>
      </c>
      <c r="AX38" s="0" t="n">
        <v>107899</v>
      </c>
      <c r="AY38" s="0" t="s">
        <v>86</v>
      </c>
      <c r="AZ38" s="0" t="n">
        <v>193</v>
      </c>
      <c r="BA38" s="0" t="n">
        <v>108092</v>
      </c>
      <c r="BC38" s="0" t="str">
        <f aca="false">$AP38&amp;LEFT($AS38,1)</f>
        <v>480T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193</v>
      </c>
      <c r="BI38" s="1" t="str">
        <f aca="false">IF($BC38=BI$14,$BH38,"")</f>
        <v/>
      </c>
      <c r="BJ38" s="1" t="str">
        <f aca="false">IF($BC38=BJ$14,$BH38,"")</f>
        <v/>
      </c>
      <c r="BK38" s="1" t="n">
        <f aca="false">IF($BC38=BK$14,$BH38,"")</f>
        <v>193</v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8</v>
      </c>
      <c r="C39" s="0" t="n">
        <v>1</v>
      </c>
      <c r="D39" s="0" t="n">
        <v>41</v>
      </c>
      <c r="E39" s="0" t="s">
        <v>112</v>
      </c>
      <c r="F39" s="0" t="n">
        <v>60.123</v>
      </c>
      <c r="G39" s="0" t="n">
        <v>1</v>
      </c>
      <c r="H39" s="0" t="s">
        <v>79</v>
      </c>
      <c r="I39" s="0" t="s">
        <v>113</v>
      </c>
      <c r="J39" s="0" t="n">
        <v>-414433025</v>
      </c>
      <c r="K39" s="0" t="s">
        <v>111</v>
      </c>
      <c r="L39" s="0" t="s">
        <v>108</v>
      </c>
      <c r="M39" s="12" t="n">
        <v>0.683298611111111</v>
      </c>
      <c r="N39" s="13" t="n">
        <v>0.266631944444444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10</v>
      </c>
      <c r="X39" s="0" t="n">
        <v>1</v>
      </c>
      <c r="Y39" s="0" t="n">
        <v>25</v>
      </c>
      <c r="AN39" s="0" t="n">
        <v>4</v>
      </c>
      <c r="AO39" s="0" t="n">
        <v>1400</v>
      </c>
      <c r="AP39" s="0" t="n">
        <v>480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-5</v>
      </c>
      <c r="AW39" s="0" t="n">
        <v>5</v>
      </c>
      <c r="AX39" s="0" t="n">
        <v>111625</v>
      </c>
      <c r="AY39" s="0" t="s">
        <v>86</v>
      </c>
      <c r="AZ39" s="0" t="n">
        <v>240</v>
      </c>
      <c r="BA39" s="0" t="n">
        <v>111865</v>
      </c>
      <c r="BC39" s="0" t="str">
        <f aca="false">$AP39&amp;LEFT($AS39,1)</f>
        <v>480T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240</v>
      </c>
      <c r="BI39" s="1" t="str">
        <f aca="false">IF($BC39=BI$14,$BH39,"")</f>
        <v/>
      </c>
      <c r="BJ39" s="1" t="str">
        <f aca="false">IF($BC39=BJ$14,$BH39,"")</f>
        <v/>
      </c>
      <c r="BK39" s="1" t="n">
        <f aca="false">IF($BC39=BK$14,$BH39,"")</f>
        <v>240</v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8</v>
      </c>
      <c r="C40" s="0" t="n">
        <v>1</v>
      </c>
      <c r="D40" s="0" t="n">
        <v>41</v>
      </c>
      <c r="E40" s="0" t="s">
        <v>112</v>
      </c>
      <c r="F40" s="0" t="n">
        <v>60.123</v>
      </c>
      <c r="G40" s="0" t="n">
        <v>1</v>
      </c>
      <c r="H40" s="0" t="s">
        <v>79</v>
      </c>
      <c r="I40" s="0" t="s">
        <v>113</v>
      </c>
      <c r="J40" s="0" t="n">
        <v>-414433025</v>
      </c>
      <c r="K40" s="0" t="s">
        <v>111</v>
      </c>
      <c r="L40" s="0" t="s">
        <v>108</v>
      </c>
      <c r="M40" s="12" t="n">
        <v>0.683298611111111</v>
      </c>
      <c r="N40" s="13" t="n">
        <v>0.266631944444444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23</v>
      </c>
      <c r="X40" s="0" t="n">
        <v>1</v>
      </c>
      <c r="Y40" s="0" t="n">
        <v>26</v>
      </c>
      <c r="AN40" s="0" t="n">
        <v>5</v>
      </c>
      <c r="AO40" s="0" t="n">
        <v>1292</v>
      </c>
      <c r="AP40" s="0" t="n">
        <v>720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5</v>
      </c>
      <c r="AW40" s="0" t="n">
        <v>-5</v>
      </c>
      <c r="AX40" s="0" t="n">
        <v>115467</v>
      </c>
      <c r="AY40" s="0" t="s">
        <v>86</v>
      </c>
      <c r="AZ40" s="0" t="n">
        <v>183</v>
      </c>
      <c r="BA40" s="0" t="n">
        <v>115650</v>
      </c>
      <c r="BC40" s="0" t="str">
        <f aca="false">$AP40&amp;LEFT($AS40,1)</f>
        <v>720T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183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n">
        <f aca="false">IF($BC40=BM$14,$BH40,"")</f>
        <v>183</v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8</v>
      </c>
      <c r="C41" s="0" t="n">
        <v>1</v>
      </c>
      <c r="D41" s="0" t="n">
        <v>41</v>
      </c>
      <c r="E41" s="0" t="s">
        <v>112</v>
      </c>
      <c r="F41" s="0" t="n">
        <v>60.123</v>
      </c>
      <c r="G41" s="0" t="n">
        <v>1</v>
      </c>
      <c r="H41" s="0" t="s">
        <v>79</v>
      </c>
      <c r="I41" s="0" t="s">
        <v>113</v>
      </c>
      <c r="J41" s="0" t="n">
        <v>-414433025</v>
      </c>
      <c r="K41" s="0" t="s">
        <v>111</v>
      </c>
      <c r="L41" s="0" t="s">
        <v>108</v>
      </c>
      <c r="M41" s="12" t="n">
        <v>0.683298611111111</v>
      </c>
      <c r="N41" s="13" t="n">
        <v>0.266631944444444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22</v>
      </c>
      <c r="X41" s="0" t="n">
        <v>1</v>
      </c>
      <c r="Y41" s="0" t="n">
        <v>27</v>
      </c>
      <c r="AN41" s="0" t="n">
        <v>5</v>
      </c>
      <c r="AO41" s="0" t="n">
        <v>1143</v>
      </c>
      <c r="AP41" s="0" t="n">
        <v>720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-1</v>
      </c>
      <c r="AW41" s="0" t="n">
        <v>1</v>
      </c>
      <c r="AX41" s="0" t="n">
        <v>119176</v>
      </c>
      <c r="AY41" s="0" t="s">
        <v>86</v>
      </c>
      <c r="AZ41" s="0" t="n">
        <v>193</v>
      </c>
      <c r="BA41" s="0" t="n">
        <v>119369</v>
      </c>
      <c r="BC41" s="0" t="str">
        <f aca="false">$AP41&amp;LEFT($AS41,1)</f>
        <v>720T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193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n">
        <f aca="false">IF($BC41=BM$14,$BH41,"")</f>
        <v>193</v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8</v>
      </c>
      <c r="C42" s="0" t="n">
        <v>1</v>
      </c>
      <c r="D42" s="0" t="n">
        <v>41</v>
      </c>
      <c r="E42" s="0" t="s">
        <v>112</v>
      </c>
      <c r="F42" s="0" t="n">
        <v>60.123</v>
      </c>
      <c r="G42" s="0" t="n">
        <v>1</v>
      </c>
      <c r="H42" s="0" t="s">
        <v>79</v>
      </c>
      <c r="I42" s="0" t="s">
        <v>113</v>
      </c>
      <c r="J42" s="0" t="n">
        <v>-414433025</v>
      </c>
      <c r="K42" s="0" t="s">
        <v>111</v>
      </c>
      <c r="L42" s="0" t="s">
        <v>108</v>
      </c>
      <c r="M42" s="12" t="n">
        <v>0.683298611111111</v>
      </c>
      <c r="N42" s="13" t="n">
        <v>0.266631944444444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5</v>
      </c>
      <c r="X42" s="0" t="n">
        <v>1</v>
      </c>
      <c r="Y42" s="0" t="n">
        <v>28</v>
      </c>
      <c r="AN42" s="0" t="n">
        <v>2</v>
      </c>
      <c r="AO42" s="0" t="n">
        <v>1334</v>
      </c>
      <c r="AP42" s="0" t="n">
        <v>240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3</v>
      </c>
      <c r="AW42" s="0" t="n">
        <v>-3</v>
      </c>
      <c r="AX42" s="0" t="n">
        <v>122586</v>
      </c>
      <c r="AY42" s="0" t="s">
        <v>86</v>
      </c>
      <c r="AZ42" s="0" t="n">
        <v>322</v>
      </c>
      <c r="BA42" s="0" t="n">
        <v>122908</v>
      </c>
      <c r="BC42" s="0" t="str">
        <f aca="false">$AP42&amp;LEFT($AS42,1)</f>
        <v>240T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322</v>
      </c>
      <c r="BI42" s="1" t="n">
        <f aca="false">IF($BC42=BI$14,$BH42,"")</f>
        <v>322</v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8</v>
      </c>
      <c r="C43" s="0" t="n">
        <v>1</v>
      </c>
      <c r="D43" s="0" t="n">
        <v>41</v>
      </c>
      <c r="E43" s="0" t="s">
        <v>112</v>
      </c>
      <c r="F43" s="0" t="n">
        <v>60.123</v>
      </c>
      <c r="G43" s="0" t="n">
        <v>1</v>
      </c>
      <c r="H43" s="0" t="s">
        <v>79</v>
      </c>
      <c r="I43" s="0" t="s">
        <v>113</v>
      </c>
      <c r="J43" s="0" t="n">
        <v>-414433025</v>
      </c>
      <c r="K43" s="0" t="s">
        <v>111</v>
      </c>
      <c r="L43" s="0" t="s">
        <v>108</v>
      </c>
      <c r="M43" s="12" t="n">
        <v>0.683298611111111</v>
      </c>
      <c r="N43" s="13" t="n">
        <v>0.266631944444444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14</v>
      </c>
      <c r="X43" s="0" t="n">
        <v>1</v>
      </c>
      <c r="Y43" s="0" t="n">
        <v>29</v>
      </c>
      <c r="AF43" s="0" t="n">
        <v>0</v>
      </c>
      <c r="AH43" s="0" t="n">
        <v>-6</v>
      </c>
      <c r="AI43" s="0" t="n">
        <v>6</v>
      </c>
      <c r="AJ43" s="0" t="n">
        <v>126411</v>
      </c>
      <c r="AK43" s="0" t="s">
        <v>86</v>
      </c>
      <c r="AL43" s="0" t="n">
        <v>61</v>
      </c>
      <c r="AM43" s="0" t="n">
        <v>126472</v>
      </c>
      <c r="AN43" s="0" t="n">
        <v>8</v>
      </c>
      <c r="AO43" s="0" t="n">
        <v>1376</v>
      </c>
      <c r="AP43" s="0" t="n">
        <v>600</v>
      </c>
      <c r="AQ43" s="0" t="s">
        <v>87</v>
      </c>
      <c r="AR43" s="0" t="s">
        <v>34</v>
      </c>
      <c r="AS43" s="0" t="s">
        <v>88</v>
      </c>
      <c r="BC43" s="0" t="str">
        <f aca="false">$AP43&amp;LEFT($AS43,1)</f>
        <v>600C</v>
      </c>
      <c r="BD43" s="0" t="str">
        <f aca="false">AS43</f>
        <v>Catch</v>
      </c>
      <c r="BE43" s="1" t="n">
        <f aca="false">IF($BD43="catch",IF($AL43&gt;0,1,""),"")</f>
        <v>1</v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str">
        <f aca="false">IF($BD43="Catch","", IF($AZ43&lt;$BC$11,"",$AZ43))</f>
        <v/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8</v>
      </c>
      <c r="C44" s="0" t="n">
        <v>1</v>
      </c>
      <c r="D44" s="0" t="n">
        <v>41</v>
      </c>
      <c r="E44" s="0" t="s">
        <v>112</v>
      </c>
      <c r="F44" s="0" t="n">
        <v>60.123</v>
      </c>
      <c r="G44" s="0" t="n">
        <v>1</v>
      </c>
      <c r="H44" s="0" t="s">
        <v>79</v>
      </c>
      <c r="I44" s="0" t="s">
        <v>113</v>
      </c>
      <c r="J44" s="0" t="n">
        <v>-414433025</v>
      </c>
      <c r="K44" s="0" t="s">
        <v>111</v>
      </c>
      <c r="L44" s="0" t="s">
        <v>108</v>
      </c>
      <c r="M44" s="12" t="n">
        <v>0.683298611111111</v>
      </c>
      <c r="N44" s="13" t="n">
        <v>0.266631944444444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24</v>
      </c>
      <c r="X44" s="0" t="n">
        <v>1</v>
      </c>
      <c r="Y44" s="0" t="n">
        <v>30</v>
      </c>
      <c r="AN44" s="0" t="n">
        <v>6</v>
      </c>
      <c r="AO44" s="0" t="n">
        <v>1105</v>
      </c>
      <c r="AP44" s="0" t="n">
        <v>840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3</v>
      </c>
      <c r="AW44" s="0" t="n">
        <v>-3</v>
      </c>
      <c r="AX44" s="0" t="n">
        <v>130187</v>
      </c>
      <c r="AY44" s="0" t="s">
        <v>86</v>
      </c>
      <c r="AZ44" s="0" t="n">
        <v>353</v>
      </c>
      <c r="BA44" s="0" t="n">
        <v>130540</v>
      </c>
      <c r="BC44" s="0" t="str">
        <f aca="false">$AP44&amp;LEFT($AS44,1)</f>
        <v>840T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353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n">
        <f aca="false">IF($BC44=BN$14,$BH44,"")</f>
        <v>353</v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8</v>
      </c>
      <c r="C45" s="0" t="n">
        <v>1</v>
      </c>
      <c r="D45" s="0" t="n">
        <v>41</v>
      </c>
      <c r="E45" s="0" t="s">
        <v>112</v>
      </c>
      <c r="F45" s="0" t="n">
        <v>60.123</v>
      </c>
      <c r="G45" s="0" t="n">
        <v>1</v>
      </c>
      <c r="H45" s="0" t="s">
        <v>79</v>
      </c>
      <c r="I45" s="0" t="s">
        <v>113</v>
      </c>
      <c r="J45" s="0" t="n">
        <v>-414433025</v>
      </c>
      <c r="K45" s="0" t="s">
        <v>111</v>
      </c>
      <c r="L45" s="0" t="s">
        <v>108</v>
      </c>
      <c r="M45" s="12" t="n">
        <v>0.683298611111111</v>
      </c>
      <c r="N45" s="13" t="n">
        <v>0.266631944444444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19</v>
      </c>
      <c r="X45" s="0" t="n">
        <v>1</v>
      </c>
      <c r="Y45" s="0" t="n">
        <v>31</v>
      </c>
      <c r="AN45" s="0" t="n">
        <v>3</v>
      </c>
      <c r="AO45" s="0" t="n">
        <v>1375</v>
      </c>
      <c r="AP45" s="0" t="n">
        <v>360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2</v>
      </c>
      <c r="AW45" s="0" t="n">
        <v>-2</v>
      </c>
      <c r="AX45" s="0" t="n">
        <v>133763</v>
      </c>
      <c r="AY45" s="0" t="s">
        <v>86</v>
      </c>
      <c r="AZ45" s="0" t="n">
        <v>329</v>
      </c>
      <c r="BA45" s="0" t="n">
        <v>134092</v>
      </c>
      <c r="BC45" s="0" t="str">
        <f aca="false">$AP45&amp;LEFT($AS45,1)</f>
        <v>360T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329</v>
      </c>
      <c r="BI45" s="1" t="str">
        <f aca="false">IF($BC45=BI$14,$BH45,"")</f>
        <v/>
      </c>
      <c r="BJ45" s="1" t="n">
        <f aca="false">IF($BC45=BJ$14,$BH45,"")</f>
        <v>329</v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8</v>
      </c>
      <c r="C46" s="0" t="n">
        <v>1</v>
      </c>
      <c r="D46" s="0" t="n">
        <v>41</v>
      </c>
      <c r="E46" s="0" t="s">
        <v>112</v>
      </c>
      <c r="F46" s="0" t="n">
        <v>60.123</v>
      </c>
      <c r="G46" s="0" t="n">
        <v>1</v>
      </c>
      <c r="H46" s="0" t="s">
        <v>79</v>
      </c>
      <c r="I46" s="0" t="s">
        <v>113</v>
      </c>
      <c r="J46" s="0" t="n">
        <v>-414433025</v>
      </c>
      <c r="K46" s="0" t="s">
        <v>111</v>
      </c>
      <c r="L46" s="0" t="s">
        <v>108</v>
      </c>
      <c r="M46" s="12" t="n">
        <v>0.683298611111111</v>
      </c>
      <c r="N46" s="13" t="n">
        <v>0.266631944444444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9</v>
      </c>
      <c r="X46" s="0" t="n">
        <v>1</v>
      </c>
      <c r="Y46" s="0" t="n">
        <v>32</v>
      </c>
      <c r="AF46" s="0" t="n">
        <v>1</v>
      </c>
      <c r="AH46" s="0" t="n">
        <v>-5</v>
      </c>
      <c r="AI46" s="0" t="n">
        <v>5</v>
      </c>
      <c r="AJ46" s="0" t="n">
        <v>137322</v>
      </c>
      <c r="AL46" s="0" t="n">
        <v>0</v>
      </c>
      <c r="AM46" s="0" t="n">
        <v>0</v>
      </c>
      <c r="AN46" s="0" t="n">
        <v>8</v>
      </c>
      <c r="AO46" s="0" t="n">
        <v>1112</v>
      </c>
      <c r="AP46" s="0" t="n">
        <v>600</v>
      </c>
      <c r="AQ46" s="0" t="s">
        <v>87</v>
      </c>
      <c r="AR46" s="0" t="s">
        <v>34</v>
      </c>
      <c r="AS46" s="0" t="s">
        <v>88</v>
      </c>
      <c r="BC46" s="0" t="str">
        <f aca="false">$AP46&amp;LEFT($AS46,1)</f>
        <v>600C</v>
      </c>
      <c r="BD46" s="0" t="str">
        <f aca="false">AS46</f>
        <v>Catch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str">
        <f aca="false">IF($BD46="Catch","", IF($AZ46&lt;$BC$11,"",$AZ46))</f>
        <v/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8</v>
      </c>
      <c r="C47" s="0" t="n">
        <v>1</v>
      </c>
      <c r="D47" s="0" t="n">
        <v>41</v>
      </c>
      <c r="E47" s="0" t="s">
        <v>112</v>
      </c>
      <c r="F47" s="0" t="n">
        <v>60.123</v>
      </c>
      <c r="G47" s="0" t="n">
        <v>1</v>
      </c>
      <c r="H47" s="0" t="s">
        <v>79</v>
      </c>
      <c r="I47" s="0" t="s">
        <v>113</v>
      </c>
      <c r="J47" s="0" t="n">
        <v>-414433025</v>
      </c>
      <c r="K47" s="0" t="s">
        <v>111</v>
      </c>
      <c r="L47" s="0" t="s">
        <v>108</v>
      </c>
      <c r="M47" s="12" t="n">
        <v>0.683298611111111</v>
      </c>
      <c r="N47" s="13" t="n">
        <v>0.266631944444444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26</v>
      </c>
      <c r="X47" s="0" t="n">
        <v>1</v>
      </c>
      <c r="Y47" s="0" t="n">
        <v>33</v>
      </c>
      <c r="AN47" s="0" t="n">
        <v>1</v>
      </c>
      <c r="AO47" s="0" t="n">
        <v>1080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5</v>
      </c>
      <c r="AW47" s="0" t="n">
        <v>-5</v>
      </c>
      <c r="AX47" s="0" t="n">
        <v>140832</v>
      </c>
      <c r="AY47" s="0" t="s">
        <v>86</v>
      </c>
      <c r="AZ47" s="0" t="n">
        <v>281</v>
      </c>
      <c r="BA47" s="0" t="n">
        <v>141113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281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281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8</v>
      </c>
      <c r="C48" s="0" t="n">
        <v>1</v>
      </c>
      <c r="D48" s="0" t="n">
        <v>41</v>
      </c>
      <c r="E48" s="0" t="s">
        <v>112</v>
      </c>
      <c r="F48" s="0" t="n">
        <v>60.123</v>
      </c>
      <c r="G48" s="0" t="n">
        <v>1</v>
      </c>
      <c r="H48" s="0" t="s">
        <v>79</v>
      </c>
      <c r="I48" s="0" t="s">
        <v>113</v>
      </c>
      <c r="J48" s="0" t="n">
        <v>-414433025</v>
      </c>
      <c r="K48" s="0" t="s">
        <v>111</v>
      </c>
      <c r="L48" s="0" t="s">
        <v>108</v>
      </c>
      <c r="M48" s="12" t="n">
        <v>0.683298611111111</v>
      </c>
      <c r="N48" s="13" t="n">
        <v>0.266631944444444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33</v>
      </c>
      <c r="AA48" s="0" t="n">
        <v>1</v>
      </c>
      <c r="AB48" s="0" t="n">
        <v>1</v>
      </c>
      <c r="AN48" s="0" t="n">
        <v>1</v>
      </c>
      <c r="AO48" s="0" t="n">
        <v>1024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-1</v>
      </c>
      <c r="AW48" s="0" t="n">
        <v>1</v>
      </c>
      <c r="AX48" s="0" t="n">
        <v>146603</v>
      </c>
      <c r="AY48" s="0" t="s">
        <v>86</v>
      </c>
      <c r="AZ48" s="0" t="n">
        <v>355</v>
      </c>
      <c r="BA48" s="0" t="n">
        <v>146958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355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355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8</v>
      </c>
      <c r="C49" s="0" t="n">
        <v>1</v>
      </c>
      <c r="D49" s="0" t="n">
        <v>41</v>
      </c>
      <c r="E49" s="0" t="s">
        <v>112</v>
      </c>
      <c r="F49" s="0" t="n">
        <v>60.123</v>
      </c>
      <c r="G49" s="0" t="n">
        <v>1</v>
      </c>
      <c r="H49" s="0" t="s">
        <v>79</v>
      </c>
      <c r="I49" s="0" t="s">
        <v>113</v>
      </c>
      <c r="J49" s="0" t="n">
        <v>-414433025</v>
      </c>
      <c r="K49" s="0" t="s">
        <v>111</v>
      </c>
      <c r="L49" s="0" t="s">
        <v>108</v>
      </c>
      <c r="M49" s="12" t="n">
        <v>0.683298611111111</v>
      </c>
      <c r="N49" s="13" t="n">
        <v>0.266631944444444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16</v>
      </c>
      <c r="AA49" s="0" t="n">
        <v>1</v>
      </c>
      <c r="AB49" s="0" t="n">
        <v>2</v>
      </c>
      <c r="AN49" s="0" t="n">
        <v>1</v>
      </c>
      <c r="AO49" s="0" t="n">
        <v>1062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-9</v>
      </c>
      <c r="AW49" s="0" t="n">
        <v>9</v>
      </c>
      <c r="AX49" s="0" t="n">
        <v>150113</v>
      </c>
      <c r="AY49" s="0" t="s">
        <v>86</v>
      </c>
      <c r="AZ49" s="0" t="n">
        <v>197</v>
      </c>
      <c r="BA49" s="0" t="n">
        <v>150310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197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197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8</v>
      </c>
      <c r="C50" s="0" t="n">
        <v>1</v>
      </c>
      <c r="D50" s="0" t="n">
        <v>41</v>
      </c>
      <c r="E50" s="0" t="s">
        <v>112</v>
      </c>
      <c r="F50" s="0" t="n">
        <v>60.123</v>
      </c>
      <c r="G50" s="0" t="n">
        <v>1</v>
      </c>
      <c r="H50" s="0" t="s">
        <v>79</v>
      </c>
      <c r="I50" s="0" t="s">
        <v>113</v>
      </c>
      <c r="J50" s="0" t="n">
        <v>-414433025</v>
      </c>
      <c r="K50" s="0" t="s">
        <v>111</v>
      </c>
      <c r="L50" s="0" t="s">
        <v>108</v>
      </c>
      <c r="M50" s="12" t="n">
        <v>0.683298611111111</v>
      </c>
      <c r="N50" s="13" t="n">
        <v>0.266631944444444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30</v>
      </c>
      <c r="AA50" s="0" t="n">
        <v>1</v>
      </c>
      <c r="AB50" s="0" t="n">
        <v>3</v>
      </c>
      <c r="AN50" s="0" t="n">
        <v>6</v>
      </c>
      <c r="AO50" s="0" t="n">
        <v>1230</v>
      </c>
      <c r="AP50" s="0" t="n">
        <v>840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-7</v>
      </c>
      <c r="AW50" s="0" t="n">
        <v>7</v>
      </c>
      <c r="AX50" s="0" t="n">
        <v>154021</v>
      </c>
      <c r="AY50" s="0" t="s">
        <v>86</v>
      </c>
      <c r="AZ50" s="0" t="n">
        <v>262</v>
      </c>
      <c r="BA50" s="0" t="n">
        <v>154283</v>
      </c>
      <c r="BC50" s="0" t="str">
        <f aca="false">$AP50&amp;LEFT($AS50,1)</f>
        <v>840T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262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n">
        <f aca="false">IF($BC50=BN$14,$BH50,"")</f>
        <v>262</v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8</v>
      </c>
      <c r="C51" s="0" t="n">
        <v>1</v>
      </c>
      <c r="D51" s="0" t="n">
        <v>41</v>
      </c>
      <c r="E51" s="0" t="s">
        <v>112</v>
      </c>
      <c r="F51" s="0" t="n">
        <v>60.123</v>
      </c>
      <c r="G51" s="0" t="n">
        <v>1</v>
      </c>
      <c r="H51" s="0" t="s">
        <v>79</v>
      </c>
      <c r="I51" s="0" t="s">
        <v>113</v>
      </c>
      <c r="J51" s="0" t="n">
        <v>-414433025</v>
      </c>
      <c r="K51" s="0" t="s">
        <v>111</v>
      </c>
      <c r="L51" s="0" t="s">
        <v>108</v>
      </c>
      <c r="M51" s="12" t="n">
        <v>0.683298611111111</v>
      </c>
      <c r="N51" s="13" t="n">
        <v>0.266631944444444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</v>
      </c>
      <c r="AA51" s="0" t="n">
        <v>1</v>
      </c>
      <c r="AB51" s="0" t="n">
        <v>4</v>
      </c>
      <c r="AN51" s="0" t="n">
        <v>1</v>
      </c>
      <c r="AO51" s="0" t="n">
        <v>1329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3</v>
      </c>
      <c r="AW51" s="0" t="n">
        <v>-3</v>
      </c>
      <c r="AX51" s="0" t="n">
        <v>157780</v>
      </c>
      <c r="AY51" s="0" t="s">
        <v>86</v>
      </c>
      <c r="AZ51" s="0" t="n">
        <v>243</v>
      </c>
      <c r="BA51" s="0" t="n">
        <v>158023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243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243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8</v>
      </c>
      <c r="C52" s="0" t="n">
        <v>1</v>
      </c>
      <c r="D52" s="0" t="n">
        <v>41</v>
      </c>
      <c r="E52" s="0" t="s">
        <v>112</v>
      </c>
      <c r="F52" s="0" t="n">
        <v>60.123</v>
      </c>
      <c r="G52" s="0" t="n">
        <v>1</v>
      </c>
      <c r="H52" s="0" t="s">
        <v>79</v>
      </c>
      <c r="I52" s="0" t="s">
        <v>113</v>
      </c>
      <c r="J52" s="0" t="n">
        <v>-414433025</v>
      </c>
      <c r="K52" s="0" t="s">
        <v>111</v>
      </c>
      <c r="L52" s="0" t="s">
        <v>108</v>
      </c>
      <c r="M52" s="12" t="n">
        <v>0.683298611111111</v>
      </c>
      <c r="N52" s="13" t="n">
        <v>0.266631944444444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6</v>
      </c>
      <c r="AA52" s="0" t="n">
        <v>1</v>
      </c>
      <c r="AB52" s="0" t="n">
        <v>5</v>
      </c>
      <c r="AN52" s="0" t="n">
        <v>6</v>
      </c>
      <c r="AO52" s="0" t="n">
        <v>1035</v>
      </c>
      <c r="AP52" s="0" t="n">
        <v>840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-8</v>
      </c>
      <c r="AW52" s="0" t="n">
        <v>8</v>
      </c>
      <c r="AX52" s="0" t="n">
        <v>161506</v>
      </c>
      <c r="AY52" s="0" t="s">
        <v>86</v>
      </c>
      <c r="AZ52" s="0" t="n">
        <v>223</v>
      </c>
      <c r="BA52" s="0" t="n">
        <v>161729</v>
      </c>
      <c r="BC52" s="0" t="str">
        <f aca="false">$AP52&amp;LEFT($AS52,1)</f>
        <v>840T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223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n">
        <f aca="false">IF($BC52=BN$14,$BH52,"")</f>
        <v>223</v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8</v>
      </c>
      <c r="C53" s="0" t="n">
        <v>1</v>
      </c>
      <c r="D53" s="0" t="n">
        <v>41</v>
      </c>
      <c r="E53" s="0" t="s">
        <v>112</v>
      </c>
      <c r="F53" s="0" t="n">
        <v>60.123</v>
      </c>
      <c r="G53" s="0" t="n">
        <v>1</v>
      </c>
      <c r="H53" s="0" t="s">
        <v>79</v>
      </c>
      <c r="I53" s="0" t="s">
        <v>113</v>
      </c>
      <c r="J53" s="0" t="n">
        <v>-414433025</v>
      </c>
      <c r="K53" s="0" t="s">
        <v>111</v>
      </c>
      <c r="L53" s="0" t="s">
        <v>108</v>
      </c>
      <c r="M53" s="12" t="n">
        <v>0.683298611111111</v>
      </c>
      <c r="N53" s="13" t="n">
        <v>0.266631944444444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28</v>
      </c>
      <c r="AA53" s="0" t="n">
        <v>1</v>
      </c>
      <c r="AB53" s="0" t="n">
        <v>6</v>
      </c>
      <c r="AN53" s="0" t="n">
        <v>7</v>
      </c>
      <c r="AO53" s="0" t="n">
        <v>1182</v>
      </c>
      <c r="AP53" s="0" t="n">
        <v>960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-1</v>
      </c>
      <c r="AW53" s="0" t="n">
        <v>1</v>
      </c>
      <c r="AX53" s="0" t="n">
        <v>165481</v>
      </c>
      <c r="AY53" s="0" t="s">
        <v>86</v>
      </c>
      <c r="AZ53" s="0" t="n">
        <v>222</v>
      </c>
      <c r="BA53" s="0" t="n">
        <v>165703</v>
      </c>
      <c r="BC53" s="0" t="str">
        <f aca="false">$AP53&amp;LEFT($AS53,1)</f>
        <v>960T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222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n">
        <f aca="false">IF($BC53=BO$14,$BH53,"")</f>
        <v>222</v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8</v>
      </c>
      <c r="C54" s="0" t="n">
        <v>1</v>
      </c>
      <c r="D54" s="0" t="n">
        <v>41</v>
      </c>
      <c r="E54" s="0" t="s">
        <v>112</v>
      </c>
      <c r="F54" s="0" t="n">
        <v>60.123</v>
      </c>
      <c r="G54" s="0" t="n">
        <v>1</v>
      </c>
      <c r="H54" s="0" t="s">
        <v>79</v>
      </c>
      <c r="I54" s="0" t="s">
        <v>113</v>
      </c>
      <c r="J54" s="0" t="n">
        <v>-414433025</v>
      </c>
      <c r="K54" s="0" t="s">
        <v>111</v>
      </c>
      <c r="L54" s="0" t="s">
        <v>108</v>
      </c>
      <c r="M54" s="12" t="n">
        <v>0.683298611111111</v>
      </c>
      <c r="N54" s="13" t="n">
        <v>0.266631944444444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27</v>
      </c>
      <c r="AA54" s="0" t="n">
        <v>1</v>
      </c>
      <c r="AB54" s="0" t="n">
        <v>7</v>
      </c>
      <c r="AN54" s="0" t="n">
        <v>1</v>
      </c>
      <c r="AO54" s="0" t="n">
        <v>1441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5</v>
      </c>
      <c r="AW54" s="0" t="n">
        <v>-5</v>
      </c>
      <c r="AX54" s="0" t="n">
        <v>169356</v>
      </c>
      <c r="AY54" s="0" t="s">
        <v>86</v>
      </c>
      <c r="AZ54" s="0" t="n">
        <v>260</v>
      </c>
      <c r="BA54" s="0" t="n">
        <v>169616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260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260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8</v>
      </c>
      <c r="C55" s="0" t="n">
        <v>1</v>
      </c>
      <c r="D55" s="0" t="n">
        <v>41</v>
      </c>
      <c r="E55" s="0" t="s">
        <v>112</v>
      </c>
      <c r="F55" s="0" t="n">
        <v>60.123</v>
      </c>
      <c r="G55" s="0" t="n">
        <v>1</v>
      </c>
      <c r="H55" s="0" t="s">
        <v>79</v>
      </c>
      <c r="I55" s="0" t="s">
        <v>113</v>
      </c>
      <c r="J55" s="0" t="n">
        <v>-414433025</v>
      </c>
      <c r="K55" s="0" t="s">
        <v>111</v>
      </c>
      <c r="L55" s="0" t="s">
        <v>108</v>
      </c>
      <c r="M55" s="12" t="n">
        <v>0.683298611111111</v>
      </c>
      <c r="N55" s="13" t="n">
        <v>0.266631944444444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20</v>
      </c>
      <c r="AA55" s="0" t="n">
        <v>1</v>
      </c>
      <c r="AB55" s="0" t="n">
        <v>8</v>
      </c>
      <c r="AN55" s="0" t="n">
        <v>2</v>
      </c>
      <c r="AO55" s="0" t="n">
        <v>1096</v>
      </c>
      <c r="AP55" s="0" t="n">
        <v>240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4</v>
      </c>
      <c r="AW55" s="0" t="n">
        <v>-4</v>
      </c>
      <c r="AX55" s="0" t="n">
        <v>172533</v>
      </c>
      <c r="AY55" s="0" t="s">
        <v>86</v>
      </c>
      <c r="AZ55" s="0" t="n">
        <v>335</v>
      </c>
      <c r="BA55" s="0" t="n">
        <v>172868</v>
      </c>
      <c r="BC55" s="0" t="str">
        <f aca="false">$AP55&amp;LEFT($AS55,1)</f>
        <v>240T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335</v>
      </c>
      <c r="BI55" s="1" t="n">
        <f aca="false">IF($BC55=BI$14,$BH55,"")</f>
        <v>335</v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8</v>
      </c>
      <c r="C56" s="0" t="n">
        <v>1</v>
      </c>
      <c r="D56" s="0" t="n">
        <v>41</v>
      </c>
      <c r="E56" s="0" t="s">
        <v>112</v>
      </c>
      <c r="F56" s="0" t="n">
        <v>60.123</v>
      </c>
      <c r="G56" s="0" t="n">
        <v>1</v>
      </c>
      <c r="H56" s="0" t="s">
        <v>79</v>
      </c>
      <c r="I56" s="0" t="s">
        <v>113</v>
      </c>
      <c r="J56" s="0" t="n">
        <v>-414433025</v>
      </c>
      <c r="K56" s="0" t="s">
        <v>111</v>
      </c>
      <c r="L56" s="0" t="s">
        <v>108</v>
      </c>
      <c r="M56" s="12" t="n">
        <v>0.683298611111111</v>
      </c>
      <c r="N56" s="13" t="n">
        <v>0.266631944444444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25</v>
      </c>
      <c r="AA56" s="0" t="n">
        <v>1</v>
      </c>
      <c r="AB56" s="0" t="n">
        <v>9</v>
      </c>
      <c r="AN56" s="0" t="n">
        <v>3</v>
      </c>
      <c r="AO56" s="0" t="n">
        <v>1392</v>
      </c>
      <c r="AP56" s="0" t="n">
        <v>360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3</v>
      </c>
      <c r="AW56" s="0" t="n">
        <v>-3</v>
      </c>
      <c r="AX56" s="0" t="n">
        <v>176126</v>
      </c>
      <c r="AY56" s="0" t="s">
        <v>86</v>
      </c>
      <c r="AZ56" s="0" t="n">
        <v>397</v>
      </c>
      <c r="BA56" s="0" t="n">
        <v>176523</v>
      </c>
      <c r="BC56" s="0" t="str">
        <f aca="false">$AP56&amp;LEFT($AS56,1)</f>
        <v>360T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397</v>
      </c>
      <c r="BI56" s="1" t="str">
        <f aca="false">IF($BC56=BI$14,$BH56,"")</f>
        <v/>
      </c>
      <c r="BJ56" s="1" t="n">
        <f aca="false">IF($BC56=BJ$14,$BH56,"")</f>
        <v>397</v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8</v>
      </c>
      <c r="C57" s="0" t="n">
        <v>1</v>
      </c>
      <c r="D57" s="0" t="n">
        <v>41</v>
      </c>
      <c r="E57" s="0" t="s">
        <v>112</v>
      </c>
      <c r="F57" s="0" t="n">
        <v>60.123</v>
      </c>
      <c r="G57" s="0" t="n">
        <v>1</v>
      </c>
      <c r="H57" s="0" t="s">
        <v>79</v>
      </c>
      <c r="I57" s="0" t="s">
        <v>113</v>
      </c>
      <c r="J57" s="0" t="n">
        <v>-414433025</v>
      </c>
      <c r="K57" s="0" t="s">
        <v>111</v>
      </c>
      <c r="L57" s="0" t="s">
        <v>108</v>
      </c>
      <c r="M57" s="12" t="n">
        <v>0.683298611111111</v>
      </c>
      <c r="N57" s="13" t="n">
        <v>0.266631944444444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22</v>
      </c>
      <c r="AA57" s="0" t="n">
        <v>1</v>
      </c>
      <c r="AB57" s="0" t="n">
        <v>10</v>
      </c>
      <c r="AN57" s="0" t="n">
        <v>4</v>
      </c>
      <c r="AO57" s="0" t="n">
        <v>1383</v>
      </c>
      <c r="AP57" s="0" t="n">
        <v>480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-3</v>
      </c>
      <c r="AW57" s="0" t="n">
        <v>3</v>
      </c>
      <c r="AX57" s="0" t="n">
        <v>179835</v>
      </c>
      <c r="AY57" s="0" t="s">
        <v>86</v>
      </c>
      <c r="AZ57" s="0" t="n">
        <v>211</v>
      </c>
      <c r="BA57" s="0" t="n">
        <v>180046</v>
      </c>
      <c r="BC57" s="0" t="str">
        <f aca="false">$AP57&amp;LEFT($AS57,1)</f>
        <v>480T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211</v>
      </c>
      <c r="BI57" s="1" t="str">
        <f aca="false">IF($BC57=BI$14,$BH57,"")</f>
        <v/>
      </c>
      <c r="BJ57" s="1" t="str">
        <f aca="false">IF($BC57=BJ$14,$BH57,"")</f>
        <v/>
      </c>
      <c r="BK57" s="1" t="n">
        <f aca="false">IF($BC57=BK$14,$BH57,"")</f>
        <v>211</v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8</v>
      </c>
      <c r="C58" s="0" t="n">
        <v>1</v>
      </c>
      <c r="D58" s="0" t="n">
        <v>41</v>
      </c>
      <c r="E58" s="0" t="s">
        <v>112</v>
      </c>
      <c r="F58" s="0" t="n">
        <v>60.123</v>
      </c>
      <c r="G58" s="0" t="n">
        <v>1</v>
      </c>
      <c r="H58" s="0" t="s">
        <v>79</v>
      </c>
      <c r="I58" s="0" t="s">
        <v>113</v>
      </c>
      <c r="J58" s="0" t="n">
        <v>-414433025</v>
      </c>
      <c r="K58" s="0" t="s">
        <v>111</v>
      </c>
      <c r="L58" s="0" t="s">
        <v>108</v>
      </c>
      <c r="M58" s="12" t="n">
        <v>0.683298611111111</v>
      </c>
      <c r="N58" s="13" t="n">
        <v>0.266631944444444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13</v>
      </c>
      <c r="AA58" s="0" t="n">
        <v>1</v>
      </c>
      <c r="AB58" s="0" t="n">
        <v>11</v>
      </c>
      <c r="AN58" s="0" t="n">
        <v>1</v>
      </c>
      <c r="AO58" s="0" t="n">
        <v>1294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5</v>
      </c>
      <c r="AW58" s="0" t="n">
        <v>-5</v>
      </c>
      <c r="AX58" s="0" t="n">
        <v>183561</v>
      </c>
      <c r="AY58" s="0" t="s">
        <v>86</v>
      </c>
      <c r="AZ58" s="0" t="n">
        <v>206</v>
      </c>
      <c r="BA58" s="0" t="n">
        <v>183767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206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206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8</v>
      </c>
      <c r="C59" s="0" t="n">
        <v>1</v>
      </c>
      <c r="D59" s="0" t="n">
        <v>41</v>
      </c>
      <c r="E59" s="0" t="s">
        <v>112</v>
      </c>
      <c r="F59" s="0" t="n">
        <v>60.123</v>
      </c>
      <c r="G59" s="0" t="n">
        <v>1</v>
      </c>
      <c r="H59" s="0" t="s">
        <v>79</v>
      </c>
      <c r="I59" s="0" t="s">
        <v>113</v>
      </c>
      <c r="J59" s="0" t="n">
        <v>-414433025</v>
      </c>
      <c r="K59" s="0" t="s">
        <v>111</v>
      </c>
      <c r="L59" s="0" t="s">
        <v>108</v>
      </c>
      <c r="M59" s="12" t="n">
        <v>0.683298611111111</v>
      </c>
      <c r="N59" s="13" t="n">
        <v>0.266631944444444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26</v>
      </c>
      <c r="AA59" s="0" t="n">
        <v>1</v>
      </c>
      <c r="AB59" s="0" t="n">
        <v>12</v>
      </c>
      <c r="AN59" s="0" t="n">
        <v>6</v>
      </c>
      <c r="AO59" s="0" t="n">
        <v>1436</v>
      </c>
      <c r="AP59" s="0" t="n">
        <v>840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-4</v>
      </c>
      <c r="AW59" s="0" t="n">
        <v>4</v>
      </c>
      <c r="AX59" s="0" t="n">
        <v>187686</v>
      </c>
      <c r="AY59" s="0" t="s">
        <v>86</v>
      </c>
      <c r="AZ59" s="0" t="n">
        <v>261</v>
      </c>
      <c r="BA59" s="0" t="n">
        <v>187947</v>
      </c>
      <c r="BC59" s="0" t="str">
        <f aca="false">$AP59&amp;LEFT($AS59,1)</f>
        <v>840T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261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n">
        <f aca="false">IF($BC59=BN$14,$BH59,"")</f>
        <v>261</v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8</v>
      </c>
      <c r="C60" s="0" t="n">
        <v>1</v>
      </c>
      <c r="D60" s="0" t="n">
        <v>41</v>
      </c>
      <c r="E60" s="0" t="s">
        <v>112</v>
      </c>
      <c r="F60" s="0" t="n">
        <v>60.123</v>
      </c>
      <c r="G60" s="0" t="n">
        <v>1</v>
      </c>
      <c r="H60" s="0" t="s">
        <v>79</v>
      </c>
      <c r="I60" s="0" t="s">
        <v>113</v>
      </c>
      <c r="J60" s="0" t="n">
        <v>-414433025</v>
      </c>
      <c r="K60" s="0" t="s">
        <v>111</v>
      </c>
      <c r="L60" s="0" t="s">
        <v>108</v>
      </c>
      <c r="M60" s="12" t="n">
        <v>0.683298611111111</v>
      </c>
      <c r="N60" s="13" t="n">
        <v>0.266631944444444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7</v>
      </c>
      <c r="AA60" s="0" t="n">
        <v>1</v>
      </c>
      <c r="AB60" s="0" t="n">
        <v>13</v>
      </c>
      <c r="AF60" s="0" t="n">
        <v>1</v>
      </c>
      <c r="AH60" s="0" t="n">
        <v>-2</v>
      </c>
      <c r="AI60" s="0" t="n">
        <v>2</v>
      </c>
      <c r="AJ60" s="0" t="n">
        <v>191129</v>
      </c>
      <c r="AL60" s="0" t="n">
        <v>0</v>
      </c>
      <c r="AM60" s="0" t="n">
        <v>0</v>
      </c>
      <c r="AN60" s="0" t="n">
        <v>8</v>
      </c>
      <c r="AO60" s="0" t="n">
        <v>1005</v>
      </c>
      <c r="AP60" s="0" t="n">
        <v>600</v>
      </c>
      <c r="AQ60" s="0" t="s">
        <v>87</v>
      </c>
      <c r="AR60" s="0" t="s">
        <v>37</v>
      </c>
      <c r="AS60" s="0" t="s">
        <v>88</v>
      </c>
      <c r="BC60" s="0" t="str">
        <f aca="false">$AP60&amp;LEFT($AS60,1)</f>
        <v>600C</v>
      </c>
      <c r="BD60" s="0" t="str">
        <f aca="false">AS60</f>
        <v>Catch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8</v>
      </c>
      <c r="C61" s="0" t="n">
        <v>1</v>
      </c>
      <c r="D61" s="0" t="n">
        <v>41</v>
      </c>
      <c r="E61" s="0" t="s">
        <v>112</v>
      </c>
      <c r="F61" s="0" t="n">
        <v>60.123</v>
      </c>
      <c r="G61" s="0" t="n">
        <v>1</v>
      </c>
      <c r="H61" s="0" t="s">
        <v>79</v>
      </c>
      <c r="I61" s="0" t="s">
        <v>113</v>
      </c>
      <c r="J61" s="0" t="n">
        <v>-414433025</v>
      </c>
      <c r="K61" s="0" t="s">
        <v>111</v>
      </c>
      <c r="L61" s="0" t="s">
        <v>108</v>
      </c>
      <c r="M61" s="12" t="n">
        <v>0.683298611111111</v>
      </c>
      <c r="N61" s="13" t="n">
        <v>0.266631944444444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12</v>
      </c>
      <c r="AA61" s="0" t="n">
        <v>1</v>
      </c>
      <c r="AB61" s="0" t="n">
        <v>14</v>
      </c>
      <c r="AN61" s="0" t="n">
        <v>1</v>
      </c>
      <c r="AO61" s="0" t="n">
        <v>1391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4</v>
      </c>
      <c r="AW61" s="0" t="n">
        <v>-4</v>
      </c>
      <c r="AX61" s="0" t="n">
        <v>194954</v>
      </c>
      <c r="AY61" s="0" t="s">
        <v>86</v>
      </c>
      <c r="AZ61" s="0" t="n">
        <v>428</v>
      </c>
      <c r="BA61" s="0" t="n">
        <v>195382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428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428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8</v>
      </c>
      <c r="C62" s="0" t="n">
        <v>1</v>
      </c>
      <c r="D62" s="0" t="n">
        <v>41</v>
      </c>
      <c r="E62" s="0" t="s">
        <v>112</v>
      </c>
      <c r="F62" s="0" t="n">
        <v>60.123</v>
      </c>
      <c r="G62" s="0" t="n">
        <v>1</v>
      </c>
      <c r="H62" s="0" t="s">
        <v>79</v>
      </c>
      <c r="I62" s="0" t="s">
        <v>113</v>
      </c>
      <c r="J62" s="0" t="n">
        <v>-414433025</v>
      </c>
      <c r="K62" s="0" t="s">
        <v>111</v>
      </c>
      <c r="L62" s="0" t="s">
        <v>108</v>
      </c>
      <c r="M62" s="12" t="n">
        <v>0.683298611111111</v>
      </c>
      <c r="N62" s="13" t="n">
        <v>0.266631944444444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5</v>
      </c>
      <c r="AA62" s="0" t="n">
        <v>1</v>
      </c>
      <c r="AB62" s="0" t="n">
        <v>15</v>
      </c>
      <c r="AN62" s="0" t="n">
        <v>2</v>
      </c>
      <c r="AO62" s="0" t="n">
        <v>1056</v>
      </c>
      <c r="AP62" s="0" t="n">
        <v>240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-4</v>
      </c>
      <c r="AW62" s="0" t="n">
        <v>4</v>
      </c>
      <c r="AX62" s="0" t="n">
        <v>198098</v>
      </c>
      <c r="AY62" s="0" t="s">
        <v>86</v>
      </c>
      <c r="AZ62" s="0" t="n">
        <v>317</v>
      </c>
      <c r="BA62" s="0" t="n">
        <v>198415</v>
      </c>
      <c r="BC62" s="0" t="str">
        <f aca="false">$AP62&amp;LEFT($AS62,1)</f>
        <v>240T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317</v>
      </c>
      <c r="BI62" s="1" t="n">
        <f aca="false">IF($BC62=BI$14,$BH62,"")</f>
        <v>317</v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8</v>
      </c>
      <c r="C63" s="0" t="n">
        <v>1</v>
      </c>
      <c r="D63" s="0" t="n">
        <v>41</v>
      </c>
      <c r="E63" s="0" t="s">
        <v>112</v>
      </c>
      <c r="F63" s="0" t="n">
        <v>60.123</v>
      </c>
      <c r="G63" s="0" t="n">
        <v>1</v>
      </c>
      <c r="H63" s="0" t="s">
        <v>79</v>
      </c>
      <c r="I63" s="0" t="s">
        <v>113</v>
      </c>
      <c r="J63" s="0" t="n">
        <v>-414433025</v>
      </c>
      <c r="K63" s="0" t="s">
        <v>111</v>
      </c>
      <c r="L63" s="0" t="s">
        <v>108</v>
      </c>
      <c r="M63" s="12" t="n">
        <v>0.683298611111111</v>
      </c>
      <c r="N63" s="13" t="n">
        <v>0.266631944444444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11</v>
      </c>
      <c r="AA63" s="0" t="n">
        <v>1</v>
      </c>
      <c r="AB63" s="0" t="n">
        <v>16</v>
      </c>
      <c r="AN63" s="0" t="n">
        <v>3</v>
      </c>
      <c r="AO63" s="0" t="n">
        <v>1222</v>
      </c>
      <c r="AP63" s="0" t="n">
        <v>360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-8</v>
      </c>
      <c r="AW63" s="0" t="n">
        <v>8</v>
      </c>
      <c r="AX63" s="0" t="n">
        <v>201524</v>
      </c>
      <c r="AY63" s="0" t="s">
        <v>86</v>
      </c>
      <c r="AZ63" s="0" t="n">
        <v>259</v>
      </c>
      <c r="BA63" s="0" t="n">
        <v>201783</v>
      </c>
      <c r="BC63" s="0" t="str">
        <f aca="false">$AP63&amp;LEFT($AS63,1)</f>
        <v>360T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259</v>
      </c>
      <c r="BI63" s="1" t="str">
        <f aca="false">IF($BC63=BI$14,$BH63,"")</f>
        <v/>
      </c>
      <c r="BJ63" s="1" t="n">
        <f aca="false">IF($BC63=BJ$14,$BH63,"")</f>
        <v>259</v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8</v>
      </c>
      <c r="C64" s="0" t="n">
        <v>1</v>
      </c>
      <c r="D64" s="0" t="n">
        <v>41</v>
      </c>
      <c r="E64" s="0" t="s">
        <v>112</v>
      </c>
      <c r="F64" s="0" t="n">
        <v>60.123</v>
      </c>
      <c r="G64" s="0" t="n">
        <v>1</v>
      </c>
      <c r="H64" s="0" t="s">
        <v>79</v>
      </c>
      <c r="I64" s="0" t="s">
        <v>113</v>
      </c>
      <c r="J64" s="0" t="n">
        <v>-414433025</v>
      </c>
      <c r="K64" s="0" t="s">
        <v>111</v>
      </c>
      <c r="L64" s="0" t="s">
        <v>108</v>
      </c>
      <c r="M64" s="12" t="n">
        <v>0.683298611111111</v>
      </c>
      <c r="N64" s="13" t="n">
        <v>0.266631944444444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3</v>
      </c>
      <c r="AA64" s="0" t="n">
        <v>1</v>
      </c>
      <c r="AB64" s="0" t="n">
        <v>17</v>
      </c>
      <c r="AN64" s="0" t="n">
        <v>1</v>
      </c>
      <c r="AO64" s="0" t="n">
        <v>1094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0</v>
      </c>
      <c r="AW64" s="0" t="n">
        <v>0</v>
      </c>
      <c r="AX64" s="0" t="n">
        <v>205050</v>
      </c>
      <c r="AY64" s="0" t="s">
        <v>86</v>
      </c>
      <c r="AZ64" s="0" t="n">
        <v>322</v>
      </c>
      <c r="BA64" s="0" t="n">
        <v>205372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322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322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8</v>
      </c>
      <c r="C65" s="0" t="n">
        <v>1</v>
      </c>
      <c r="D65" s="0" t="n">
        <v>41</v>
      </c>
      <c r="E65" s="0" t="s">
        <v>112</v>
      </c>
      <c r="F65" s="0" t="n">
        <v>60.123</v>
      </c>
      <c r="G65" s="0" t="n">
        <v>1</v>
      </c>
      <c r="H65" s="0" t="s">
        <v>79</v>
      </c>
      <c r="I65" s="0" t="s">
        <v>113</v>
      </c>
      <c r="J65" s="0" t="n">
        <v>-414433025</v>
      </c>
      <c r="K65" s="0" t="s">
        <v>111</v>
      </c>
      <c r="L65" s="0" t="s">
        <v>108</v>
      </c>
      <c r="M65" s="12" t="n">
        <v>0.683298611111111</v>
      </c>
      <c r="N65" s="13" t="n">
        <v>0.266631944444444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24</v>
      </c>
      <c r="AA65" s="0" t="n">
        <v>1</v>
      </c>
      <c r="AB65" s="0" t="n">
        <v>18</v>
      </c>
      <c r="AN65" s="0" t="n">
        <v>4</v>
      </c>
      <c r="AO65" s="0" t="n">
        <v>1412</v>
      </c>
      <c r="AP65" s="0" t="n">
        <v>480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-10</v>
      </c>
      <c r="AW65" s="0" t="n">
        <v>10</v>
      </c>
      <c r="AX65" s="0" t="n">
        <v>208792</v>
      </c>
      <c r="AY65" s="0" t="s">
        <v>86</v>
      </c>
      <c r="AZ65" s="0" t="n">
        <v>225</v>
      </c>
      <c r="BA65" s="0" t="n">
        <v>209017</v>
      </c>
      <c r="BC65" s="0" t="str">
        <f aca="false">$AP65&amp;LEFT($AS65,1)</f>
        <v>480T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225</v>
      </c>
      <c r="BI65" s="1" t="str">
        <f aca="false">IF($BC65=BI$14,$BH65,"")</f>
        <v/>
      </c>
      <c r="BJ65" s="1" t="str">
        <f aca="false">IF($BC65=BJ$14,$BH65,"")</f>
        <v/>
      </c>
      <c r="BK65" s="1" t="n">
        <f aca="false">IF($BC65=BK$14,$BH65,"")</f>
        <v>225</v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8</v>
      </c>
      <c r="C66" s="0" t="n">
        <v>1</v>
      </c>
      <c r="D66" s="0" t="n">
        <v>41</v>
      </c>
      <c r="E66" s="0" t="s">
        <v>112</v>
      </c>
      <c r="F66" s="0" t="n">
        <v>60.123</v>
      </c>
      <c r="G66" s="0" t="n">
        <v>1</v>
      </c>
      <c r="H66" s="0" t="s">
        <v>79</v>
      </c>
      <c r="I66" s="0" t="s">
        <v>113</v>
      </c>
      <c r="J66" s="0" t="n">
        <v>-414433025</v>
      </c>
      <c r="K66" s="0" t="s">
        <v>111</v>
      </c>
      <c r="L66" s="0" t="s">
        <v>108</v>
      </c>
      <c r="M66" s="12" t="n">
        <v>0.683298611111111</v>
      </c>
      <c r="N66" s="13" t="n">
        <v>0.266631944444444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14</v>
      </c>
      <c r="AA66" s="0" t="n">
        <v>1</v>
      </c>
      <c r="AB66" s="0" t="n">
        <v>19</v>
      </c>
      <c r="AN66" s="0" t="n">
        <v>1</v>
      </c>
      <c r="AO66" s="0" t="n">
        <v>1123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-7</v>
      </c>
      <c r="AW66" s="0" t="n">
        <v>7</v>
      </c>
      <c r="AX66" s="0" t="n">
        <v>212352</v>
      </c>
      <c r="AY66" s="0" t="s">
        <v>86</v>
      </c>
      <c r="AZ66" s="0" t="n">
        <v>238</v>
      </c>
      <c r="BA66" s="0" t="n">
        <v>212590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238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238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8</v>
      </c>
      <c r="C67" s="0" t="n">
        <v>1</v>
      </c>
      <c r="D67" s="0" t="n">
        <v>41</v>
      </c>
      <c r="E67" s="0" t="s">
        <v>112</v>
      </c>
      <c r="F67" s="0" t="n">
        <v>60.123</v>
      </c>
      <c r="G67" s="0" t="n">
        <v>1</v>
      </c>
      <c r="H67" s="0" t="s">
        <v>79</v>
      </c>
      <c r="I67" s="0" t="s">
        <v>113</v>
      </c>
      <c r="J67" s="0" t="n">
        <v>-414433025</v>
      </c>
      <c r="K67" s="0" t="s">
        <v>111</v>
      </c>
      <c r="L67" s="0" t="s">
        <v>108</v>
      </c>
      <c r="M67" s="12" t="n">
        <v>0.683298611111111</v>
      </c>
      <c r="N67" s="13" t="n">
        <v>0.266631944444444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17</v>
      </c>
      <c r="AA67" s="0" t="n">
        <v>1</v>
      </c>
      <c r="AB67" s="0" t="n">
        <v>20</v>
      </c>
      <c r="AN67" s="0" t="n">
        <v>7</v>
      </c>
      <c r="AO67" s="0" t="n">
        <v>1361</v>
      </c>
      <c r="AP67" s="0" t="n">
        <v>960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-4</v>
      </c>
      <c r="AW67" s="0" t="n">
        <v>4</v>
      </c>
      <c r="AX67" s="0" t="n">
        <v>216510</v>
      </c>
      <c r="AY67" s="0" t="s">
        <v>86</v>
      </c>
      <c r="AZ67" s="0" t="n">
        <v>326</v>
      </c>
      <c r="BA67" s="0" t="n">
        <v>216836</v>
      </c>
      <c r="BC67" s="0" t="str">
        <f aca="false">$AP67&amp;LEFT($AS67,1)</f>
        <v>960T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326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n">
        <f aca="false">IF($BC67=BO$14,$BH67,"")</f>
        <v>326</v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8</v>
      </c>
      <c r="C68" s="0" t="n">
        <v>1</v>
      </c>
      <c r="D68" s="0" t="n">
        <v>41</v>
      </c>
      <c r="E68" s="0" t="s">
        <v>112</v>
      </c>
      <c r="F68" s="0" t="n">
        <v>60.123</v>
      </c>
      <c r="G68" s="0" t="n">
        <v>1</v>
      </c>
      <c r="H68" s="0" t="s">
        <v>79</v>
      </c>
      <c r="I68" s="0" t="s">
        <v>113</v>
      </c>
      <c r="J68" s="0" t="n">
        <v>-414433025</v>
      </c>
      <c r="K68" s="0" t="s">
        <v>111</v>
      </c>
      <c r="L68" s="0" t="s">
        <v>108</v>
      </c>
      <c r="M68" s="12" t="n">
        <v>0.683298611111111</v>
      </c>
      <c r="N68" s="13" t="n">
        <v>0.266631944444444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29</v>
      </c>
      <c r="AA68" s="0" t="n">
        <v>1</v>
      </c>
      <c r="AB68" s="0" t="n">
        <v>21</v>
      </c>
      <c r="AF68" s="0" t="n">
        <v>1</v>
      </c>
      <c r="AH68" s="0" t="n">
        <v>-4</v>
      </c>
      <c r="AI68" s="0" t="n">
        <v>4</v>
      </c>
      <c r="AJ68" s="0" t="n">
        <v>219970</v>
      </c>
      <c r="AL68" s="0" t="n">
        <v>0</v>
      </c>
      <c r="AM68" s="0" t="n">
        <v>0</v>
      </c>
      <c r="AN68" s="0" t="n">
        <v>8</v>
      </c>
      <c r="AO68" s="0" t="n">
        <v>1020</v>
      </c>
      <c r="AP68" s="0" t="n">
        <v>600</v>
      </c>
      <c r="AQ68" s="0" t="s">
        <v>87</v>
      </c>
      <c r="AR68" s="0" t="s">
        <v>37</v>
      </c>
      <c r="AS68" s="0" t="s">
        <v>88</v>
      </c>
      <c r="BC68" s="0" t="str">
        <f aca="false">$AP68&amp;LEFT($AS68,1)</f>
        <v>600C</v>
      </c>
      <c r="BD68" s="0" t="str">
        <f aca="false">AS68</f>
        <v>Catch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str">
        <f aca="false">IF($BD68="Catch","", IF($AZ68&lt;$BC$11,"",$AZ68))</f>
        <v/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8</v>
      </c>
      <c r="C69" s="0" t="n">
        <v>1</v>
      </c>
      <c r="D69" s="0" t="n">
        <v>41</v>
      </c>
      <c r="E69" s="0" t="s">
        <v>112</v>
      </c>
      <c r="F69" s="0" t="n">
        <v>60.123</v>
      </c>
      <c r="G69" s="0" t="n">
        <v>1</v>
      </c>
      <c r="H69" s="0" t="s">
        <v>79</v>
      </c>
      <c r="I69" s="0" t="s">
        <v>113</v>
      </c>
      <c r="J69" s="0" t="n">
        <v>-414433025</v>
      </c>
      <c r="K69" s="0" t="s">
        <v>111</v>
      </c>
      <c r="L69" s="0" t="s">
        <v>108</v>
      </c>
      <c r="M69" s="12" t="n">
        <v>0.683298611111111</v>
      </c>
      <c r="N69" s="13" t="n">
        <v>0.266631944444444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32</v>
      </c>
      <c r="AA69" s="0" t="n">
        <v>1</v>
      </c>
      <c r="AB69" s="0" t="n">
        <v>22</v>
      </c>
      <c r="AN69" s="0" t="n">
        <v>5</v>
      </c>
      <c r="AO69" s="0" t="n">
        <v>1064</v>
      </c>
      <c r="AP69" s="0" t="n">
        <v>720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-5</v>
      </c>
      <c r="AW69" s="0" t="n">
        <v>5</v>
      </c>
      <c r="AX69" s="0" t="n">
        <v>223595</v>
      </c>
      <c r="AY69" s="0" t="s">
        <v>86</v>
      </c>
      <c r="AZ69" s="0" t="n">
        <v>296</v>
      </c>
      <c r="BA69" s="0" t="n">
        <v>223891</v>
      </c>
      <c r="BC69" s="0" t="str">
        <f aca="false">$AP69&amp;LEFT($AS69,1)</f>
        <v>720T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296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n">
        <f aca="false">IF($BC69=BM$14,$BH69,"")</f>
        <v>296</v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8</v>
      </c>
      <c r="C70" s="0" t="n">
        <v>1</v>
      </c>
      <c r="D70" s="0" t="n">
        <v>41</v>
      </c>
      <c r="E70" s="0" t="s">
        <v>112</v>
      </c>
      <c r="F70" s="0" t="n">
        <v>60.123</v>
      </c>
      <c r="G70" s="0" t="n">
        <v>1</v>
      </c>
      <c r="H70" s="0" t="s">
        <v>79</v>
      </c>
      <c r="I70" s="0" t="s">
        <v>113</v>
      </c>
      <c r="J70" s="0" t="n">
        <v>-414433025</v>
      </c>
      <c r="K70" s="0" t="s">
        <v>111</v>
      </c>
      <c r="L70" s="0" t="s">
        <v>108</v>
      </c>
      <c r="M70" s="12" t="n">
        <v>0.683298611111111</v>
      </c>
      <c r="N70" s="13" t="n">
        <v>0.266631944444444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4</v>
      </c>
      <c r="AA70" s="0" t="n">
        <v>1</v>
      </c>
      <c r="AB70" s="0" t="n">
        <v>23</v>
      </c>
      <c r="AN70" s="0" t="n">
        <v>1</v>
      </c>
      <c r="AO70" s="0" t="n">
        <v>1341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0</v>
      </c>
      <c r="AW70" s="0" t="n">
        <v>0</v>
      </c>
      <c r="AX70" s="0" t="n">
        <v>227371</v>
      </c>
      <c r="AY70" s="0" t="s">
        <v>86</v>
      </c>
      <c r="AZ70" s="0" t="n">
        <v>301</v>
      </c>
      <c r="BA70" s="0" t="n">
        <v>227672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301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301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8</v>
      </c>
      <c r="C71" s="0" t="n">
        <v>1</v>
      </c>
      <c r="D71" s="0" t="n">
        <v>41</v>
      </c>
      <c r="E71" s="0" t="s">
        <v>112</v>
      </c>
      <c r="F71" s="0" t="n">
        <v>60.123</v>
      </c>
      <c r="G71" s="0" t="n">
        <v>1</v>
      </c>
      <c r="H71" s="0" t="s">
        <v>79</v>
      </c>
      <c r="I71" s="0" t="s">
        <v>113</v>
      </c>
      <c r="J71" s="0" t="n">
        <v>-414433025</v>
      </c>
      <c r="K71" s="0" t="s">
        <v>111</v>
      </c>
      <c r="L71" s="0" t="s">
        <v>108</v>
      </c>
      <c r="M71" s="12" t="n">
        <v>0.683298611111111</v>
      </c>
      <c r="N71" s="13" t="n">
        <v>0.266631944444444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18</v>
      </c>
      <c r="AA71" s="0" t="n">
        <v>1</v>
      </c>
      <c r="AB71" s="0" t="n">
        <v>24</v>
      </c>
      <c r="AN71" s="0" t="n">
        <v>1</v>
      </c>
      <c r="AO71" s="0" t="n">
        <v>1206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3</v>
      </c>
      <c r="AW71" s="0" t="n">
        <v>-3</v>
      </c>
      <c r="AX71" s="0" t="n">
        <v>231014</v>
      </c>
      <c r="AY71" s="0" t="s">
        <v>86</v>
      </c>
      <c r="AZ71" s="0" t="n">
        <v>238</v>
      </c>
      <c r="BA71" s="0" t="n">
        <v>231252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238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238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8</v>
      </c>
      <c r="C72" s="0" t="n">
        <v>1</v>
      </c>
      <c r="D72" s="0" t="n">
        <v>41</v>
      </c>
      <c r="E72" s="0" t="s">
        <v>112</v>
      </c>
      <c r="F72" s="0" t="n">
        <v>60.123</v>
      </c>
      <c r="G72" s="0" t="n">
        <v>1</v>
      </c>
      <c r="H72" s="0" t="s">
        <v>79</v>
      </c>
      <c r="I72" s="0" t="s">
        <v>113</v>
      </c>
      <c r="J72" s="0" t="n">
        <v>-414433025</v>
      </c>
      <c r="K72" s="0" t="s">
        <v>111</v>
      </c>
      <c r="L72" s="0" t="s">
        <v>108</v>
      </c>
      <c r="M72" s="12" t="n">
        <v>0.683298611111111</v>
      </c>
      <c r="N72" s="13" t="n">
        <v>0.266631944444444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9</v>
      </c>
      <c r="AA72" s="0" t="n">
        <v>1</v>
      </c>
      <c r="AB72" s="0" t="n">
        <v>25</v>
      </c>
      <c r="AN72" s="0" t="n">
        <v>1</v>
      </c>
      <c r="AO72" s="0" t="n">
        <v>1187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4</v>
      </c>
      <c r="AW72" s="0" t="n">
        <v>-4</v>
      </c>
      <c r="AX72" s="0" t="n">
        <v>234640</v>
      </c>
      <c r="AY72" s="0" t="s">
        <v>86</v>
      </c>
      <c r="AZ72" s="0" t="n">
        <v>265</v>
      </c>
      <c r="BA72" s="0" t="n">
        <v>234905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265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265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8</v>
      </c>
      <c r="C73" s="0" t="n">
        <v>1</v>
      </c>
      <c r="D73" s="0" t="n">
        <v>41</v>
      </c>
      <c r="E73" s="0" t="s">
        <v>112</v>
      </c>
      <c r="F73" s="0" t="n">
        <v>60.123</v>
      </c>
      <c r="G73" s="0" t="n">
        <v>1</v>
      </c>
      <c r="H73" s="0" t="s">
        <v>79</v>
      </c>
      <c r="I73" s="0" t="s">
        <v>113</v>
      </c>
      <c r="J73" s="0" t="n">
        <v>-414433025</v>
      </c>
      <c r="K73" s="0" t="s">
        <v>111</v>
      </c>
      <c r="L73" s="0" t="s">
        <v>108</v>
      </c>
      <c r="M73" s="12" t="n">
        <v>0.683298611111111</v>
      </c>
      <c r="N73" s="13" t="n">
        <v>0.266631944444444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10</v>
      </c>
      <c r="AA73" s="0" t="n">
        <v>1</v>
      </c>
      <c r="AB73" s="0" t="n">
        <v>26</v>
      </c>
      <c r="AN73" s="0" t="n">
        <v>4</v>
      </c>
      <c r="AO73" s="0" t="n">
        <v>1105</v>
      </c>
      <c r="AP73" s="0" t="n">
        <v>480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3</v>
      </c>
      <c r="AW73" s="0" t="n">
        <v>-3</v>
      </c>
      <c r="AX73" s="0" t="n">
        <v>238066</v>
      </c>
      <c r="AY73" s="0" t="s">
        <v>86</v>
      </c>
      <c r="AZ73" s="0" t="n">
        <v>305</v>
      </c>
      <c r="BA73" s="0" t="n">
        <v>238371</v>
      </c>
      <c r="BC73" s="0" t="str">
        <f aca="false">$AP73&amp;LEFT($AS73,1)</f>
        <v>480T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305</v>
      </c>
      <c r="BI73" s="1" t="str">
        <f aca="false">IF($BC73=BI$14,$BH73,"")</f>
        <v/>
      </c>
      <c r="BJ73" s="1" t="str">
        <f aca="false">IF($BC73=BJ$14,$BH73,"")</f>
        <v/>
      </c>
      <c r="BK73" s="1" t="n">
        <f aca="false">IF($BC73=BK$14,$BH73,"")</f>
        <v>305</v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8</v>
      </c>
      <c r="C74" s="0" t="n">
        <v>1</v>
      </c>
      <c r="D74" s="0" t="n">
        <v>41</v>
      </c>
      <c r="E74" s="0" t="s">
        <v>112</v>
      </c>
      <c r="F74" s="0" t="n">
        <v>60.123</v>
      </c>
      <c r="G74" s="0" t="n">
        <v>1</v>
      </c>
      <c r="H74" s="0" t="s">
        <v>79</v>
      </c>
      <c r="I74" s="0" t="s">
        <v>113</v>
      </c>
      <c r="J74" s="0" t="n">
        <v>-414433025</v>
      </c>
      <c r="K74" s="0" t="s">
        <v>111</v>
      </c>
      <c r="L74" s="0" t="s">
        <v>108</v>
      </c>
      <c r="M74" s="12" t="n">
        <v>0.683298611111111</v>
      </c>
      <c r="N74" s="13" t="n">
        <v>0.266631944444444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19</v>
      </c>
      <c r="AA74" s="0" t="n">
        <v>1</v>
      </c>
      <c r="AB74" s="0" t="n">
        <v>27</v>
      </c>
      <c r="AF74" s="0" t="n">
        <v>1</v>
      </c>
      <c r="AH74" s="0" t="n">
        <v>1</v>
      </c>
      <c r="AI74" s="0" t="n">
        <v>-1</v>
      </c>
      <c r="AJ74" s="0" t="n">
        <v>241758</v>
      </c>
      <c r="AL74" s="0" t="n">
        <v>0</v>
      </c>
      <c r="AM74" s="0" t="n">
        <v>0</v>
      </c>
      <c r="AN74" s="0" t="n">
        <v>8</v>
      </c>
      <c r="AO74" s="0" t="n">
        <v>1250</v>
      </c>
      <c r="AP74" s="0" t="n">
        <v>600</v>
      </c>
      <c r="AQ74" s="0" t="s">
        <v>87</v>
      </c>
      <c r="AR74" s="0" t="s">
        <v>37</v>
      </c>
      <c r="AS74" s="0" t="s">
        <v>88</v>
      </c>
      <c r="BC74" s="0" t="str">
        <f aca="false">$AP74&amp;LEFT($AS74,1)</f>
        <v>600C</v>
      </c>
      <c r="BD74" s="0" t="str">
        <f aca="false">AS74</f>
        <v>Catch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str">
        <f aca="false">IF($BD74="Catch","", IF($AZ74&lt;$BC$11,"",$AZ74))</f>
        <v/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8</v>
      </c>
      <c r="C75" s="0" t="n">
        <v>1</v>
      </c>
      <c r="D75" s="0" t="n">
        <v>41</v>
      </c>
      <c r="E75" s="0" t="s">
        <v>112</v>
      </c>
      <c r="F75" s="0" t="n">
        <v>60.123</v>
      </c>
      <c r="G75" s="0" t="n">
        <v>1</v>
      </c>
      <c r="H75" s="0" t="s">
        <v>79</v>
      </c>
      <c r="I75" s="0" t="s">
        <v>113</v>
      </c>
      <c r="J75" s="0" t="n">
        <v>-414433025</v>
      </c>
      <c r="K75" s="0" t="s">
        <v>111</v>
      </c>
      <c r="L75" s="0" t="s">
        <v>108</v>
      </c>
      <c r="M75" s="12" t="n">
        <v>0.683298611111111</v>
      </c>
      <c r="N75" s="13" t="n">
        <v>0.266631944444444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15</v>
      </c>
      <c r="AA75" s="0" t="n">
        <v>1</v>
      </c>
      <c r="AB75" s="0" t="n">
        <v>28</v>
      </c>
      <c r="AN75" s="0" t="n">
        <v>3</v>
      </c>
      <c r="AO75" s="0" t="n">
        <v>1414</v>
      </c>
      <c r="AP75" s="0" t="n">
        <v>360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5</v>
      </c>
      <c r="AW75" s="0" t="n">
        <v>-5</v>
      </c>
      <c r="AX75" s="0" t="n">
        <v>245368</v>
      </c>
      <c r="AY75" s="0" t="s">
        <v>86</v>
      </c>
      <c r="AZ75" s="0" t="n">
        <v>308</v>
      </c>
      <c r="BA75" s="0" t="n">
        <v>245676</v>
      </c>
      <c r="BC75" s="0" t="str">
        <f aca="false">$AP75&amp;LEFT($AS75,1)</f>
        <v>360T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308</v>
      </c>
      <c r="BI75" s="1" t="str">
        <f aca="false">IF($BC75=BI$14,$BH75,"")</f>
        <v/>
      </c>
      <c r="BJ75" s="1" t="n">
        <f aca="false">IF($BC75=BJ$14,$BH75,"")</f>
        <v>308</v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8</v>
      </c>
      <c r="C76" s="0" t="n">
        <v>1</v>
      </c>
      <c r="D76" s="0" t="n">
        <v>41</v>
      </c>
      <c r="E76" s="0" t="s">
        <v>112</v>
      </c>
      <c r="F76" s="0" t="n">
        <v>60.123</v>
      </c>
      <c r="G76" s="0" t="n">
        <v>1</v>
      </c>
      <c r="H76" s="0" t="s">
        <v>79</v>
      </c>
      <c r="I76" s="0" t="s">
        <v>113</v>
      </c>
      <c r="J76" s="0" t="n">
        <v>-414433025</v>
      </c>
      <c r="K76" s="0" t="s">
        <v>111</v>
      </c>
      <c r="L76" s="0" t="s">
        <v>108</v>
      </c>
      <c r="M76" s="12" t="n">
        <v>0.683298611111111</v>
      </c>
      <c r="N76" s="13" t="n">
        <v>0.266631944444444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31</v>
      </c>
      <c r="AA76" s="0" t="n">
        <v>1</v>
      </c>
      <c r="AB76" s="0" t="n">
        <v>29</v>
      </c>
      <c r="AN76" s="0" t="n">
        <v>1</v>
      </c>
      <c r="AO76" s="0" t="n">
        <v>1083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2</v>
      </c>
      <c r="AW76" s="0" t="n">
        <v>-2</v>
      </c>
      <c r="AX76" s="0" t="n">
        <v>248894</v>
      </c>
      <c r="AY76" s="0" t="s">
        <v>86</v>
      </c>
      <c r="AZ76" s="0" t="n">
        <v>258</v>
      </c>
      <c r="BA76" s="0" t="n">
        <v>249152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258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258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8</v>
      </c>
      <c r="C77" s="0" t="n">
        <v>1</v>
      </c>
      <c r="D77" s="0" t="n">
        <v>41</v>
      </c>
      <c r="E77" s="0" t="s">
        <v>112</v>
      </c>
      <c r="F77" s="0" t="n">
        <v>60.123</v>
      </c>
      <c r="G77" s="0" t="n">
        <v>1</v>
      </c>
      <c r="H77" s="0" t="s">
        <v>79</v>
      </c>
      <c r="I77" s="0" t="s">
        <v>113</v>
      </c>
      <c r="J77" s="0" t="n">
        <v>-414433025</v>
      </c>
      <c r="K77" s="0" t="s">
        <v>111</v>
      </c>
      <c r="L77" s="0" t="s">
        <v>108</v>
      </c>
      <c r="M77" s="12" t="n">
        <v>0.683298611111111</v>
      </c>
      <c r="N77" s="13" t="n">
        <v>0.266631944444444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8</v>
      </c>
      <c r="AA77" s="0" t="n">
        <v>1</v>
      </c>
      <c r="AB77" s="0" t="n">
        <v>30</v>
      </c>
      <c r="AN77" s="0" t="n">
        <v>2</v>
      </c>
      <c r="AO77" s="0" t="n">
        <v>1222</v>
      </c>
      <c r="AP77" s="0" t="n">
        <v>240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-6</v>
      </c>
      <c r="AW77" s="0" t="n">
        <v>6</v>
      </c>
      <c r="AX77" s="0" t="n">
        <v>252204</v>
      </c>
      <c r="AY77" s="0" t="s">
        <v>86</v>
      </c>
      <c r="AZ77" s="0" t="n">
        <v>327</v>
      </c>
      <c r="BA77" s="0" t="n">
        <v>252531</v>
      </c>
      <c r="BC77" s="0" t="str">
        <f aca="false">$AP77&amp;LEFT($AS77,1)</f>
        <v>240T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327</v>
      </c>
      <c r="BI77" s="1" t="n">
        <f aca="false">IF($BC77=BI$14,$BH77,"")</f>
        <v>327</v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8</v>
      </c>
      <c r="C78" s="0" t="n">
        <v>1</v>
      </c>
      <c r="D78" s="0" t="n">
        <v>41</v>
      </c>
      <c r="E78" s="0" t="s">
        <v>112</v>
      </c>
      <c r="F78" s="0" t="n">
        <v>60.123</v>
      </c>
      <c r="G78" s="0" t="n">
        <v>1</v>
      </c>
      <c r="H78" s="0" t="s">
        <v>79</v>
      </c>
      <c r="I78" s="0" t="s">
        <v>113</v>
      </c>
      <c r="J78" s="0" t="n">
        <v>-414433025</v>
      </c>
      <c r="K78" s="0" t="s">
        <v>111</v>
      </c>
      <c r="L78" s="0" t="s">
        <v>108</v>
      </c>
      <c r="M78" s="12" t="n">
        <v>0.683298611111111</v>
      </c>
      <c r="N78" s="13" t="n">
        <v>0.266631944444444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23</v>
      </c>
      <c r="AA78" s="0" t="n">
        <v>1</v>
      </c>
      <c r="AB78" s="0" t="n">
        <v>31</v>
      </c>
      <c r="AN78" s="0" t="n">
        <v>7</v>
      </c>
      <c r="AO78" s="0" t="n">
        <v>1054</v>
      </c>
      <c r="AP78" s="0" t="n">
        <v>960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-10</v>
      </c>
      <c r="AW78" s="0" t="n">
        <v>10</v>
      </c>
      <c r="AX78" s="0" t="n">
        <v>256062</v>
      </c>
      <c r="AY78" s="0" t="s">
        <v>86</v>
      </c>
      <c r="AZ78" s="0" t="n">
        <v>377</v>
      </c>
      <c r="BA78" s="0" t="n">
        <v>256439</v>
      </c>
      <c r="BC78" s="0" t="str">
        <f aca="false">$AP78&amp;LEFT($AS78,1)</f>
        <v>960T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377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n">
        <f aca="false">IF($BC78=BO$14,$BH78,"")</f>
        <v>377</v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8</v>
      </c>
      <c r="C79" s="0" t="n">
        <v>1</v>
      </c>
      <c r="D79" s="0" t="n">
        <v>41</v>
      </c>
      <c r="E79" s="0" t="s">
        <v>112</v>
      </c>
      <c r="F79" s="0" t="n">
        <v>60.123</v>
      </c>
      <c r="G79" s="0" t="n">
        <v>1</v>
      </c>
      <c r="H79" s="0" t="s">
        <v>79</v>
      </c>
      <c r="I79" s="0" t="s">
        <v>113</v>
      </c>
      <c r="J79" s="0" t="n">
        <v>-414433025</v>
      </c>
      <c r="K79" s="0" t="s">
        <v>111</v>
      </c>
      <c r="L79" s="0" t="s">
        <v>108</v>
      </c>
      <c r="M79" s="12" t="n">
        <v>0.683298611111111</v>
      </c>
      <c r="N79" s="13" t="n">
        <v>0.266631944444444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21</v>
      </c>
      <c r="AA79" s="0" t="n">
        <v>1</v>
      </c>
      <c r="AB79" s="0" t="n">
        <v>32</v>
      </c>
      <c r="AN79" s="0" t="n">
        <v>5</v>
      </c>
      <c r="AO79" s="0" t="n">
        <v>1340</v>
      </c>
      <c r="AP79" s="0" t="n">
        <v>720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-2</v>
      </c>
      <c r="AW79" s="0" t="n">
        <v>2</v>
      </c>
      <c r="AX79" s="0" t="n">
        <v>259954</v>
      </c>
      <c r="AY79" s="0" t="s">
        <v>86</v>
      </c>
      <c r="AZ79" s="0" t="n">
        <v>243</v>
      </c>
      <c r="BA79" s="0" t="n">
        <v>260197</v>
      </c>
      <c r="BC79" s="0" t="str">
        <f aca="false">$AP79&amp;LEFT($AS79,1)</f>
        <v>720T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243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n">
        <f aca="false">IF($BC79=BM$14,$BH79,"")</f>
        <v>243</v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8</v>
      </c>
      <c r="C80" s="0" t="n">
        <v>1</v>
      </c>
      <c r="D80" s="0" t="n">
        <v>41</v>
      </c>
      <c r="E80" s="0" t="s">
        <v>112</v>
      </c>
      <c r="F80" s="0" t="n">
        <v>60.123</v>
      </c>
      <c r="G80" s="0" t="n">
        <v>1</v>
      </c>
      <c r="H80" s="0" t="s">
        <v>79</v>
      </c>
      <c r="I80" s="0" t="s">
        <v>113</v>
      </c>
      <c r="J80" s="0" t="n">
        <v>-414433025</v>
      </c>
      <c r="K80" s="0" t="s">
        <v>111</v>
      </c>
      <c r="L80" s="0" t="s">
        <v>108</v>
      </c>
      <c r="M80" s="12" t="n">
        <v>0.683298611111111</v>
      </c>
      <c r="N80" s="13" t="n">
        <v>0.266631944444444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</v>
      </c>
      <c r="AA80" s="0" t="n">
        <v>1</v>
      </c>
      <c r="AB80" s="0" t="n">
        <v>33</v>
      </c>
      <c r="AN80" s="0" t="n">
        <v>5</v>
      </c>
      <c r="AO80" s="0" t="n">
        <v>1427</v>
      </c>
      <c r="AP80" s="0" t="n">
        <v>720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-7</v>
      </c>
      <c r="AW80" s="0" t="n">
        <v>7</v>
      </c>
      <c r="AX80" s="0" t="n">
        <v>263946</v>
      </c>
      <c r="AY80" s="0" t="s">
        <v>86</v>
      </c>
      <c r="AZ80" s="0" t="n">
        <v>319</v>
      </c>
      <c r="BA80" s="0" t="n">
        <v>264265</v>
      </c>
      <c r="BC80" s="0" t="str">
        <f aca="false">$AP80&amp;LEFT($AS80,1)</f>
        <v>720T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319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n">
        <f aca="false">IF($BC80=BM$14,$BH80,"")</f>
        <v>319</v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8</v>
      </c>
      <c r="C81" s="0" t="n">
        <v>1</v>
      </c>
      <c r="D81" s="0" t="n">
        <v>41</v>
      </c>
      <c r="E81" s="0" t="s">
        <v>112</v>
      </c>
      <c r="F81" s="0" t="n">
        <v>60.123</v>
      </c>
      <c r="G81" s="0" t="n">
        <v>1</v>
      </c>
      <c r="H81" s="0" t="s">
        <v>79</v>
      </c>
      <c r="I81" s="0" t="s">
        <v>113</v>
      </c>
      <c r="J81" s="0" t="n">
        <v>-414433025</v>
      </c>
      <c r="K81" s="0" t="s">
        <v>111</v>
      </c>
      <c r="L81" s="0" t="s">
        <v>108</v>
      </c>
      <c r="M81" s="12" t="n">
        <v>0.683298611111111</v>
      </c>
      <c r="N81" s="13" t="n">
        <v>0.266631944444444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3</v>
      </c>
      <c r="AD81" s="0" t="n">
        <v>1</v>
      </c>
      <c r="AE81" s="0" t="n">
        <v>1</v>
      </c>
      <c r="AN81" s="0" t="n">
        <v>1</v>
      </c>
      <c r="AO81" s="0" t="n">
        <v>1433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-5</v>
      </c>
      <c r="AW81" s="0" t="n">
        <v>5</v>
      </c>
      <c r="AX81" s="0" t="n">
        <v>269601</v>
      </c>
      <c r="AY81" s="0" t="s">
        <v>86</v>
      </c>
      <c r="AZ81" s="0" t="n">
        <v>463</v>
      </c>
      <c r="BA81" s="0" t="n">
        <v>270064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463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463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8</v>
      </c>
      <c r="C82" s="0" t="n">
        <v>1</v>
      </c>
      <c r="D82" s="0" t="n">
        <v>41</v>
      </c>
      <c r="E82" s="0" t="s">
        <v>112</v>
      </c>
      <c r="F82" s="0" t="n">
        <v>60.123</v>
      </c>
      <c r="G82" s="0" t="n">
        <v>1</v>
      </c>
      <c r="H82" s="0" t="s">
        <v>79</v>
      </c>
      <c r="I82" s="0" t="s">
        <v>113</v>
      </c>
      <c r="J82" s="0" t="n">
        <v>-414433025</v>
      </c>
      <c r="K82" s="0" t="s">
        <v>111</v>
      </c>
      <c r="L82" s="0" t="s">
        <v>108</v>
      </c>
      <c r="M82" s="12" t="n">
        <v>0.683298611111111</v>
      </c>
      <c r="N82" s="13" t="n">
        <v>0.266631944444444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13</v>
      </c>
      <c r="AD82" s="0" t="n">
        <v>1</v>
      </c>
      <c r="AE82" s="0" t="n">
        <v>2</v>
      </c>
      <c r="AN82" s="0" t="n">
        <v>1</v>
      </c>
      <c r="AO82" s="0" t="n">
        <v>1393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2</v>
      </c>
      <c r="AW82" s="0" t="n">
        <v>-2</v>
      </c>
      <c r="AX82" s="0" t="n">
        <v>273427</v>
      </c>
      <c r="AY82" s="0" t="s">
        <v>86</v>
      </c>
      <c r="AZ82" s="0" t="n">
        <v>270</v>
      </c>
      <c r="BA82" s="0" t="n">
        <v>273697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270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270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8</v>
      </c>
      <c r="C83" s="0" t="n">
        <v>1</v>
      </c>
      <c r="D83" s="0" t="n">
        <v>41</v>
      </c>
      <c r="E83" s="0" t="s">
        <v>112</v>
      </c>
      <c r="F83" s="0" t="n">
        <v>60.123</v>
      </c>
      <c r="G83" s="0" t="n">
        <v>1</v>
      </c>
      <c r="H83" s="0" t="s">
        <v>79</v>
      </c>
      <c r="I83" s="0" t="s">
        <v>113</v>
      </c>
      <c r="J83" s="0" t="n">
        <v>-414433025</v>
      </c>
      <c r="K83" s="0" t="s">
        <v>111</v>
      </c>
      <c r="L83" s="0" t="s">
        <v>108</v>
      </c>
      <c r="M83" s="12" t="n">
        <v>0.683298611111111</v>
      </c>
      <c r="N83" s="13" t="n">
        <v>0.266631944444444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11</v>
      </c>
      <c r="AD83" s="0" t="n">
        <v>1</v>
      </c>
      <c r="AE83" s="0" t="n">
        <v>3</v>
      </c>
      <c r="AN83" s="0" t="n">
        <v>2</v>
      </c>
      <c r="AO83" s="0" t="n">
        <v>1259</v>
      </c>
      <c r="AP83" s="0" t="n">
        <v>240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-2</v>
      </c>
      <c r="AW83" s="0" t="n">
        <v>2</v>
      </c>
      <c r="AX83" s="0" t="n">
        <v>276770</v>
      </c>
      <c r="AY83" s="0" t="s">
        <v>86</v>
      </c>
      <c r="AZ83" s="0" t="n">
        <v>273</v>
      </c>
      <c r="BA83" s="0" t="n">
        <v>277043</v>
      </c>
      <c r="BC83" s="0" t="str">
        <f aca="false">$AP83&amp;LEFT($AS83,1)</f>
        <v>240T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273</v>
      </c>
      <c r="BI83" s="1" t="n">
        <f aca="false">IF($BC83=BI$14,$BH83,"")</f>
        <v>273</v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8</v>
      </c>
      <c r="C84" s="0" t="n">
        <v>1</v>
      </c>
      <c r="D84" s="0" t="n">
        <v>41</v>
      </c>
      <c r="E84" s="0" t="s">
        <v>112</v>
      </c>
      <c r="F84" s="0" t="n">
        <v>60.123</v>
      </c>
      <c r="G84" s="0" t="n">
        <v>1</v>
      </c>
      <c r="H84" s="0" t="s">
        <v>79</v>
      </c>
      <c r="I84" s="0" t="s">
        <v>113</v>
      </c>
      <c r="J84" s="0" t="n">
        <v>-414433025</v>
      </c>
      <c r="K84" s="0" t="s">
        <v>111</v>
      </c>
      <c r="L84" s="0" t="s">
        <v>108</v>
      </c>
      <c r="M84" s="12" t="n">
        <v>0.683298611111111</v>
      </c>
      <c r="N84" s="13" t="n">
        <v>0.266631944444444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33</v>
      </c>
      <c r="AD84" s="0" t="n">
        <v>1</v>
      </c>
      <c r="AE84" s="0" t="n">
        <v>4</v>
      </c>
      <c r="AN84" s="0" t="n">
        <v>1</v>
      </c>
      <c r="AO84" s="0" t="n">
        <v>1081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-7</v>
      </c>
      <c r="AW84" s="0" t="n">
        <v>7</v>
      </c>
      <c r="AX84" s="0" t="n">
        <v>280296</v>
      </c>
      <c r="AY84" s="0" t="s">
        <v>86</v>
      </c>
      <c r="AZ84" s="0" t="n">
        <v>270</v>
      </c>
      <c r="BA84" s="0" t="n">
        <v>280566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270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270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8</v>
      </c>
      <c r="C85" s="0" t="n">
        <v>1</v>
      </c>
      <c r="D85" s="0" t="n">
        <v>41</v>
      </c>
      <c r="E85" s="0" t="s">
        <v>112</v>
      </c>
      <c r="F85" s="0" t="n">
        <v>60.123</v>
      </c>
      <c r="G85" s="0" t="n">
        <v>1</v>
      </c>
      <c r="H85" s="0" t="s">
        <v>79</v>
      </c>
      <c r="I85" s="0" t="s">
        <v>113</v>
      </c>
      <c r="J85" s="0" t="n">
        <v>-414433025</v>
      </c>
      <c r="K85" s="0" t="s">
        <v>111</v>
      </c>
      <c r="L85" s="0" t="s">
        <v>108</v>
      </c>
      <c r="M85" s="12" t="n">
        <v>0.683298611111111</v>
      </c>
      <c r="N85" s="13" t="n">
        <v>0.266631944444444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30</v>
      </c>
      <c r="AD85" s="0" t="n">
        <v>1</v>
      </c>
      <c r="AE85" s="0" t="n">
        <v>5</v>
      </c>
      <c r="AN85" s="0" t="n">
        <v>7</v>
      </c>
      <c r="AO85" s="0" t="n">
        <v>1343</v>
      </c>
      <c r="AP85" s="0" t="n">
        <v>960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-6</v>
      </c>
      <c r="AW85" s="0" t="n">
        <v>6</v>
      </c>
      <c r="AX85" s="0" t="n">
        <v>284438</v>
      </c>
      <c r="AY85" s="0" t="s">
        <v>86</v>
      </c>
      <c r="AZ85" s="0" t="n">
        <v>357</v>
      </c>
      <c r="BA85" s="0" t="n">
        <v>284795</v>
      </c>
      <c r="BC85" s="0" t="str">
        <f aca="false">$AP85&amp;LEFT($AS85,1)</f>
        <v>960T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357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n">
        <f aca="false">IF($BC85=BO$14,$BH85,"")</f>
        <v>357</v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8</v>
      </c>
      <c r="C86" s="0" t="n">
        <v>1</v>
      </c>
      <c r="D86" s="0" t="n">
        <v>41</v>
      </c>
      <c r="E86" s="0" t="s">
        <v>112</v>
      </c>
      <c r="F86" s="0" t="n">
        <v>60.123</v>
      </c>
      <c r="G86" s="0" t="n">
        <v>1</v>
      </c>
      <c r="H86" s="0" t="s">
        <v>79</v>
      </c>
      <c r="I86" s="0" t="s">
        <v>113</v>
      </c>
      <c r="J86" s="0" t="n">
        <v>-414433025</v>
      </c>
      <c r="K86" s="0" t="s">
        <v>111</v>
      </c>
      <c r="L86" s="0" t="s">
        <v>108</v>
      </c>
      <c r="M86" s="12" t="n">
        <v>0.683298611111111</v>
      </c>
      <c r="N86" s="13" t="n">
        <v>0.266631944444444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31</v>
      </c>
      <c r="AD86" s="0" t="n">
        <v>1</v>
      </c>
      <c r="AE86" s="0" t="n">
        <v>6</v>
      </c>
      <c r="AN86" s="0" t="n">
        <v>6</v>
      </c>
      <c r="AO86" s="0" t="n">
        <v>1438</v>
      </c>
      <c r="AP86" s="0" t="n">
        <v>840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4</v>
      </c>
      <c r="AW86" s="0" t="n">
        <v>-4</v>
      </c>
      <c r="AX86" s="0" t="n">
        <v>288546</v>
      </c>
      <c r="AY86" s="0" t="s">
        <v>86</v>
      </c>
      <c r="AZ86" s="0" t="n">
        <v>219</v>
      </c>
      <c r="BA86" s="0" t="n">
        <v>288765</v>
      </c>
      <c r="BC86" s="0" t="str">
        <f aca="false">$AP86&amp;LEFT($AS86,1)</f>
        <v>840T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219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n">
        <f aca="false">IF($BC86=BN$14,$BH86,"")</f>
        <v>219</v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8</v>
      </c>
      <c r="C87" s="0" t="n">
        <v>1</v>
      </c>
      <c r="D87" s="0" t="n">
        <v>41</v>
      </c>
      <c r="E87" s="0" t="s">
        <v>112</v>
      </c>
      <c r="F87" s="0" t="n">
        <v>60.123</v>
      </c>
      <c r="G87" s="0" t="n">
        <v>1</v>
      </c>
      <c r="H87" s="0" t="s">
        <v>79</v>
      </c>
      <c r="I87" s="0" t="s">
        <v>113</v>
      </c>
      <c r="J87" s="0" t="n">
        <v>-414433025</v>
      </c>
      <c r="K87" s="0" t="s">
        <v>111</v>
      </c>
      <c r="L87" s="0" t="s">
        <v>108</v>
      </c>
      <c r="M87" s="12" t="n">
        <v>0.683298611111111</v>
      </c>
      <c r="N87" s="13" t="n">
        <v>0.266631944444444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17</v>
      </c>
      <c r="AD87" s="0" t="n">
        <v>1</v>
      </c>
      <c r="AE87" s="0" t="n">
        <v>7</v>
      </c>
      <c r="AN87" s="0" t="n">
        <v>7</v>
      </c>
      <c r="AO87" s="0" t="n">
        <v>1150</v>
      </c>
      <c r="AP87" s="0" t="n">
        <v>960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-4</v>
      </c>
      <c r="AW87" s="0" t="n">
        <v>4</v>
      </c>
      <c r="AX87" s="0" t="n">
        <v>292504</v>
      </c>
      <c r="AY87" s="0" t="s">
        <v>86</v>
      </c>
      <c r="AZ87" s="0" t="n">
        <v>238</v>
      </c>
      <c r="BA87" s="0" t="n">
        <v>292742</v>
      </c>
      <c r="BC87" s="0" t="str">
        <f aca="false">$AP87&amp;LEFT($AS87,1)</f>
        <v>960T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238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n">
        <f aca="false">IF($BC87=BO$14,$BH87,"")</f>
        <v>238</v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8</v>
      </c>
      <c r="C88" s="0" t="n">
        <v>1</v>
      </c>
      <c r="D88" s="0" t="n">
        <v>41</v>
      </c>
      <c r="E88" s="0" t="s">
        <v>112</v>
      </c>
      <c r="F88" s="0" t="n">
        <v>60.123</v>
      </c>
      <c r="G88" s="0" t="n">
        <v>1</v>
      </c>
      <c r="H88" s="0" t="s">
        <v>79</v>
      </c>
      <c r="I88" s="0" t="s">
        <v>113</v>
      </c>
      <c r="J88" s="0" t="n">
        <v>-414433025</v>
      </c>
      <c r="K88" s="0" t="s">
        <v>111</v>
      </c>
      <c r="L88" s="0" t="s">
        <v>108</v>
      </c>
      <c r="M88" s="12" t="n">
        <v>0.683298611111111</v>
      </c>
      <c r="N88" s="13" t="n">
        <v>0.266631944444444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4</v>
      </c>
      <c r="AD88" s="0" t="n">
        <v>1</v>
      </c>
      <c r="AE88" s="0" t="n">
        <v>8</v>
      </c>
      <c r="AN88" s="0" t="n">
        <v>1</v>
      </c>
      <c r="AO88" s="0" t="n">
        <v>1095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4</v>
      </c>
      <c r="AW88" s="0" t="n">
        <v>-4</v>
      </c>
      <c r="AX88" s="0" t="n">
        <v>296031</v>
      </c>
      <c r="AY88" s="0" t="s">
        <v>86</v>
      </c>
      <c r="AZ88" s="0" t="n">
        <v>263</v>
      </c>
      <c r="BA88" s="0" t="n">
        <v>296294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263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263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8</v>
      </c>
      <c r="C89" s="0" t="n">
        <v>1</v>
      </c>
      <c r="D89" s="0" t="n">
        <v>41</v>
      </c>
      <c r="E89" s="0" t="s">
        <v>112</v>
      </c>
      <c r="F89" s="0" t="n">
        <v>60.123</v>
      </c>
      <c r="G89" s="0" t="n">
        <v>1</v>
      </c>
      <c r="H89" s="0" t="s">
        <v>79</v>
      </c>
      <c r="I89" s="0" t="s">
        <v>113</v>
      </c>
      <c r="J89" s="0" t="n">
        <v>-414433025</v>
      </c>
      <c r="K89" s="0" t="s">
        <v>111</v>
      </c>
      <c r="L89" s="0" t="s">
        <v>108</v>
      </c>
      <c r="M89" s="12" t="n">
        <v>0.683298611111111</v>
      </c>
      <c r="N89" s="13" t="n">
        <v>0.266631944444444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20</v>
      </c>
      <c r="AD89" s="0" t="n">
        <v>1</v>
      </c>
      <c r="AE89" s="0" t="n">
        <v>9</v>
      </c>
      <c r="AN89" s="0" t="n">
        <v>6</v>
      </c>
      <c r="AO89" s="0" t="n">
        <v>1038</v>
      </c>
      <c r="AP89" s="0" t="n">
        <v>840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-3</v>
      </c>
      <c r="AW89" s="0" t="n">
        <v>3</v>
      </c>
      <c r="AX89" s="0" t="n">
        <v>299756</v>
      </c>
      <c r="AY89" s="0" t="s">
        <v>86</v>
      </c>
      <c r="AZ89" s="0" t="n">
        <v>233</v>
      </c>
      <c r="BA89" s="0" t="n">
        <v>299989</v>
      </c>
      <c r="BC89" s="0" t="str">
        <f aca="false">$AP89&amp;LEFT($AS89,1)</f>
        <v>840T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233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n">
        <f aca="false">IF($BC89=BN$14,$BH89,"")</f>
        <v>233</v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8</v>
      </c>
      <c r="C90" s="0" t="n">
        <v>1</v>
      </c>
      <c r="D90" s="0" t="n">
        <v>41</v>
      </c>
      <c r="E90" s="0" t="s">
        <v>112</v>
      </c>
      <c r="F90" s="0" t="n">
        <v>60.123</v>
      </c>
      <c r="G90" s="0" t="n">
        <v>1</v>
      </c>
      <c r="H90" s="0" t="s">
        <v>79</v>
      </c>
      <c r="I90" s="0" t="s">
        <v>113</v>
      </c>
      <c r="J90" s="0" t="n">
        <v>-414433025</v>
      </c>
      <c r="K90" s="0" t="s">
        <v>111</v>
      </c>
      <c r="L90" s="0" t="s">
        <v>108</v>
      </c>
      <c r="M90" s="12" t="n">
        <v>0.683298611111111</v>
      </c>
      <c r="N90" s="13" t="n">
        <v>0.266631944444444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5</v>
      </c>
      <c r="AD90" s="0" t="n">
        <v>1</v>
      </c>
      <c r="AE90" s="0" t="n">
        <v>10</v>
      </c>
      <c r="AN90" s="0" t="n">
        <v>4</v>
      </c>
      <c r="AO90" s="0" t="n">
        <v>1468</v>
      </c>
      <c r="AP90" s="0" t="n">
        <v>480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-7</v>
      </c>
      <c r="AW90" s="0" t="n">
        <v>7</v>
      </c>
      <c r="AX90" s="0" t="n">
        <v>303548</v>
      </c>
      <c r="AY90" s="0" t="s">
        <v>86</v>
      </c>
      <c r="AZ90" s="0" t="n">
        <v>303</v>
      </c>
      <c r="BA90" s="0" t="n">
        <v>303851</v>
      </c>
      <c r="BC90" s="0" t="str">
        <f aca="false">$AP90&amp;LEFT($AS90,1)</f>
        <v>480T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303</v>
      </c>
      <c r="BI90" s="1" t="str">
        <f aca="false">IF($BC90=BI$14,$BH90,"")</f>
        <v/>
      </c>
      <c r="BJ90" s="1" t="str">
        <f aca="false">IF($BC90=BJ$14,$BH90,"")</f>
        <v/>
      </c>
      <c r="BK90" s="1" t="n">
        <f aca="false">IF($BC90=BK$14,$BH90,"")</f>
        <v>303</v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8</v>
      </c>
      <c r="C91" s="0" t="n">
        <v>1</v>
      </c>
      <c r="D91" s="0" t="n">
        <v>41</v>
      </c>
      <c r="E91" s="0" t="s">
        <v>112</v>
      </c>
      <c r="F91" s="0" t="n">
        <v>60.123</v>
      </c>
      <c r="G91" s="0" t="n">
        <v>1</v>
      </c>
      <c r="H91" s="0" t="s">
        <v>79</v>
      </c>
      <c r="I91" s="0" t="s">
        <v>113</v>
      </c>
      <c r="J91" s="0" t="n">
        <v>-414433025</v>
      </c>
      <c r="K91" s="0" t="s">
        <v>111</v>
      </c>
      <c r="L91" s="0" t="s">
        <v>108</v>
      </c>
      <c r="M91" s="12" t="n">
        <v>0.683298611111111</v>
      </c>
      <c r="N91" s="13" t="n">
        <v>0.266631944444444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8</v>
      </c>
      <c r="AD91" s="0" t="n">
        <v>1</v>
      </c>
      <c r="AE91" s="0" t="n">
        <v>11</v>
      </c>
      <c r="AN91" s="0" t="n">
        <v>4</v>
      </c>
      <c r="AO91" s="0" t="n">
        <v>1453</v>
      </c>
      <c r="AP91" s="0" t="n">
        <v>480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-10</v>
      </c>
      <c r="AW91" s="0" t="n">
        <v>10</v>
      </c>
      <c r="AX91" s="0" t="n">
        <v>307324</v>
      </c>
      <c r="AY91" s="0" t="s">
        <v>86</v>
      </c>
      <c r="AZ91" s="0" t="n">
        <v>256</v>
      </c>
      <c r="BA91" s="0" t="n">
        <v>307580</v>
      </c>
      <c r="BC91" s="0" t="str">
        <f aca="false">$AP91&amp;LEFT($AS91,1)</f>
        <v>480T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256</v>
      </c>
      <c r="BI91" s="1" t="str">
        <f aca="false">IF($BC91=BI$14,$BH91,"")</f>
        <v/>
      </c>
      <c r="BJ91" s="1" t="str">
        <f aca="false">IF($BC91=BJ$14,$BH91,"")</f>
        <v/>
      </c>
      <c r="BK91" s="1" t="n">
        <f aca="false">IF($BC91=BK$14,$BH91,"")</f>
        <v>256</v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8</v>
      </c>
      <c r="C92" s="0" t="n">
        <v>1</v>
      </c>
      <c r="D92" s="0" t="n">
        <v>41</v>
      </c>
      <c r="E92" s="0" t="s">
        <v>112</v>
      </c>
      <c r="F92" s="0" t="n">
        <v>60.123</v>
      </c>
      <c r="G92" s="0" t="n">
        <v>1</v>
      </c>
      <c r="H92" s="0" t="s">
        <v>79</v>
      </c>
      <c r="I92" s="0" t="s">
        <v>113</v>
      </c>
      <c r="J92" s="0" t="n">
        <v>-414433025</v>
      </c>
      <c r="K92" s="0" t="s">
        <v>111</v>
      </c>
      <c r="L92" s="0" t="s">
        <v>108</v>
      </c>
      <c r="M92" s="12" t="n">
        <v>0.683298611111111</v>
      </c>
      <c r="N92" s="13" t="n">
        <v>0.266631944444444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</v>
      </c>
      <c r="AD92" s="0" t="n">
        <v>1</v>
      </c>
      <c r="AE92" s="0" t="n">
        <v>12</v>
      </c>
      <c r="AN92" s="0" t="n">
        <v>3</v>
      </c>
      <c r="AO92" s="0" t="n">
        <v>1234</v>
      </c>
      <c r="AP92" s="0" t="n">
        <v>360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-2</v>
      </c>
      <c r="AW92" s="0" t="n">
        <v>2</v>
      </c>
      <c r="AX92" s="0" t="n">
        <v>310750</v>
      </c>
      <c r="AY92" s="0" t="s">
        <v>86</v>
      </c>
      <c r="AZ92" s="0" t="n">
        <v>246</v>
      </c>
      <c r="BA92" s="0" t="n">
        <v>310996</v>
      </c>
      <c r="BC92" s="0" t="str">
        <f aca="false">$AP92&amp;LEFT($AS92,1)</f>
        <v>360T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246</v>
      </c>
      <c r="BI92" s="1" t="str">
        <f aca="false">IF($BC92=BI$14,$BH92,"")</f>
        <v/>
      </c>
      <c r="BJ92" s="1" t="n">
        <f aca="false">IF($BC92=BJ$14,$BH92,"")</f>
        <v>246</v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8</v>
      </c>
      <c r="C93" s="0" t="n">
        <v>1</v>
      </c>
      <c r="D93" s="0" t="n">
        <v>41</v>
      </c>
      <c r="E93" s="0" t="s">
        <v>112</v>
      </c>
      <c r="F93" s="0" t="n">
        <v>60.123</v>
      </c>
      <c r="G93" s="0" t="n">
        <v>1</v>
      </c>
      <c r="H93" s="0" t="s">
        <v>79</v>
      </c>
      <c r="I93" s="0" t="s">
        <v>113</v>
      </c>
      <c r="J93" s="0" t="n">
        <v>-414433025</v>
      </c>
      <c r="K93" s="0" t="s">
        <v>111</v>
      </c>
      <c r="L93" s="0" t="s">
        <v>108</v>
      </c>
      <c r="M93" s="12" t="n">
        <v>0.683298611111111</v>
      </c>
      <c r="N93" s="13" t="n">
        <v>0.266631944444444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27</v>
      </c>
      <c r="AD93" s="0" t="n">
        <v>1</v>
      </c>
      <c r="AE93" s="0" t="n">
        <v>13</v>
      </c>
      <c r="AN93" s="0" t="n">
        <v>5</v>
      </c>
      <c r="AO93" s="0" t="n">
        <v>1184</v>
      </c>
      <c r="AP93" s="0" t="n">
        <v>720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-1</v>
      </c>
      <c r="AW93" s="0" t="n">
        <v>1</v>
      </c>
      <c r="AX93" s="0" t="n">
        <v>314493</v>
      </c>
      <c r="AY93" s="0" t="s">
        <v>86</v>
      </c>
      <c r="AZ93" s="0" t="n">
        <v>229</v>
      </c>
      <c r="BA93" s="0" t="n">
        <v>314722</v>
      </c>
      <c r="BC93" s="0" t="str">
        <f aca="false">$AP93&amp;LEFT($AS93,1)</f>
        <v>720T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229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n">
        <f aca="false">IF($BC93=BM$14,$BH93,"")</f>
        <v>229</v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8</v>
      </c>
      <c r="C94" s="0" t="n">
        <v>1</v>
      </c>
      <c r="D94" s="0" t="n">
        <v>41</v>
      </c>
      <c r="E94" s="0" t="s">
        <v>112</v>
      </c>
      <c r="F94" s="0" t="n">
        <v>60.123</v>
      </c>
      <c r="G94" s="0" t="n">
        <v>1</v>
      </c>
      <c r="H94" s="0" t="s">
        <v>79</v>
      </c>
      <c r="I94" s="0" t="s">
        <v>113</v>
      </c>
      <c r="J94" s="0" t="n">
        <v>-414433025</v>
      </c>
      <c r="K94" s="0" t="s">
        <v>111</v>
      </c>
      <c r="L94" s="0" t="s">
        <v>108</v>
      </c>
      <c r="M94" s="12" t="n">
        <v>0.683298611111111</v>
      </c>
      <c r="N94" s="13" t="n">
        <v>0.266631944444444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28</v>
      </c>
      <c r="AD94" s="0" t="n">
        <v>1</v>
      </c>
      <c r="AE94" s="0" t="n">
        <v>14</v>
      </c>
      <c r="AN94" s="0" t="n">
        <v>4</v>
      </c>
      <c r="AO94" s="0" t="n">
        <v>1308</v>
      </c>
      <c r="AP94" s="0" t="n">
        <v>480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1</v>
      </c>
      <c r="AW94" s="0" t="n">
        <v>-1</v>
      </c>
      <c r="AX94" s="0" t="n">
        <v>318119</v>
      </c>
      <c r="AY94" s="0" t="s">
        <v>86</v>
      </c>
      <c r="AZ94" s="0" t="n">
        <v>226</v>
      </c>
      <c r="BA94" s="0" t="n">
        <v>318345</v>
      </c>
      <c r="BC94" s="0" t="str">
        <f aca="false">$AP94&amp;LEFT($AS94,1)</f>
        <v>480T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226</v>
      </c>
      <c r="BI94" s="1" t="str">
        <f aca="false">IF($BC94=BI$14,$BH94,"")</f>
        <v/>
      </c>
      <c r="BJ94" s="1" t="str">
        <f aca="false">IF($BC94=BJ$14,$BH94,"")</f>
        <v/>
      </c>
      <c r="BK94" s="1" t="n">
        <f aca="false">IF($BC94=BK$14,$BH94,"")</f>
        <v>226</v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8</v>
      </c>
      <c r="C95" s="0" t="n">
        <v>1</v>
      </c>
      <c r="D95" s="0" t="n">
        <v>41</v>
      </c>
      <c r="E95" s="0" t="s">
        <v>112</v>
      </c>
      <c r="F95" s="0" t="n">
        <v>60.123</v>
      </c>
      <c r="G95" s="0" t="n">
        <v>1</v>
      </c>
      <c r="H95" s="0" t="s">
        <v>79</v>
      </c>
      <c r="I95" s="0" t="s">
        <v>113</v>
      </c>
      <c r="J95" s="0" t="n">
        <v>-414433025</v>
      </c>
      <c r="K95" s="0" t="s">
        <v>111</v>
      </c>
      <c r="L95" s="0" t="s">
        <v>108</v>
      </c>
      <c r="M95" s="12" t="n">
        <v>0.683298611111111</v>
      </c>
      <c r="N95" s="13" t="n">
        <v>0.266631944444444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22</v>
      </c>
      <c r="AD95" s="0" t="n">
        <v>1</v>
      </c>
      <c r="AE95" s="0" t="n">
        <v>15</v>
      </c>
      <c r="AN95" s="0" t="n">
        <v>2</v>
      </c>
      <c r="AO95" s="0" t="n">
        <v>1318</v>
      </c>
      <c r="AP95" s="0" t="n">
        <v>240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-10</v>
      </c>
      <c r="AW95" s="0" t="n">
        <v>10</v>
      </c>
      <c r="AX95" s="0" t="n">
        <v>321528</v>
      </c>
      <c r="AY95" s="0" t="s">
        <v>86</v>
      </c>
      <c r="AZ95" s="0" t="n">
        <v>342</v>
      </c>
      <c r="BA95" s="0" t="n">
        <v>321870</v>
      </c>
      <c r="BC95" s="0" t="str">
        <f aca="false">$AP95&amp;LEFT($AS95,1)</f>
        <v>240T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342</v>
      </c>
      <c r="BI95" s="1" t="n">
        <f aca="false">IF($BC95=BI$14,$BH95,"")</f>
        <v>342</v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8</v>
      </c>
      <c r="C96" s="0" t="n">
        <v>1</v>
      </c>
      <c r="D96" s="0" t="n">
        <v>41</v>
      </c>
      <c r="E96" s="0" t="s">
        <v>112</v>
      </c>
      <c r="F96" s="0" t="n">
        <v>60.123</v>
      </c>
      <c r="G96" s="0" t="n">
        <v>1</v>
      </c>
      <c r="H96" s="0" t="s">
        <v>79</v>
      </c>
      <c r="I96" s="0" t="s">
        <v>113</v>
      </c>
      <c r="J96" s="0" t="n">
        <v>-414433025</v>
      </c>
      <c r="K96" s="0" t="s">
        <v>111</v>
      </c>
      <c r="L96" s="0" t="s">
        <v>108</v>
      </c>
      <c r="M96" s="12" t="n">
        <v>0.683298611111111</v>
      </c>
      <c r="N96" s="13" t="n">
        <v>0.266631944444444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16</v>
      </c>
      <c r="AD96" s="0" t="n">
        <v>1</v>
      </c>
      <c r="AE96" s="0" t="n">
        <v>16</v>
      </c>
      <c r="AN96" s="0" t="n">
        <v>1</v>
      </c>
      <c r="AO96" s="0" t="n">
        <v>1096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0</v>
      </c>
      <c r="AW96" s="0" t="n">
        <v>0</v>
      </c>
      <c r="AX96" s="0" t="n">
        <v>325054</v>
      </c>
      <c r="AY96" s="0" t="s">
        <v>86</v>
      </c>
      <c r="AZ96" s="0" t="n">
        <v>228</v>
      </c>
      <c r="BA96" s="0" t="n">
        <v>325282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228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228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8</v>
      </c>
      <c r="C97" s="0" t="n">
        <v>1</v>
      </c>
      <c r="D97" s="0" t="n">
        <v>41</v>
      </c>
      <c r="E97" s="0" t="s">
        <v>112</v>
      </c>
      <c r="F97" s="0" t="n">
        <v>60.123</v>
      </c>
      <c r="G97" s="0" t="n">
        <v>1</v>
      </c>
      <c r="H97" s="0" t="s">
        <v>79</v>
      </c>
      <c r="I97" s="0" t="s">
        <v>113</v>
      </c>
      <c r="J97" s="0" t="n">
        <v>-414433025</v>
      </c>
      <c r="K97" s="0" t="s">
        <v>111</v>
      </c>
      <c r="L97" s="0" t="s">
        <v>108</v>
      </c>
      <c r="M97" s="12" t="n">
        <v>0.683298611111111</v>
      </c>
      <c r="N97" s="13" t="n">
        <v>0.266631944444444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21</v>
      </c>
      <c r="AD97" s="0" t="n">
        <v>1</v>
      </c>
      <c r="AE97" s="0" t="n">
        <v>17</v>
      </c>
      <c r="AN97" s="0" t="n">
        <v>6</v>
      </c>
      <c r="AO97" s="0" t="n">
        <v>1214</v>
      </c>
      <c r="AP97" s="0" t="n">
        <v>840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1</v>
      </c>
      <c r="AW97" s="0" t="n">
        <v>-1</v>
      </c>
      <c r="AX97" s="0" t="n">
        <v>328947</v>
      </c>
      <c r="AY97" s="0" t="s">
        <v>86</v>
      </c>
      <c r="AZ97" s="0" t="n">
        <v>298</v>
      </c>
      <c r="BA97" s="0" t="n">
        <v>329245</v>
      </c>
      <c r="BC97" s="0" t="str">
        <f aca="false">$AP97&amp;LEFT($AS97,1)</f>
        <v>840T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298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n">
        <f aca="false">IF($BC97=BN$14,$BH97,"")</f>
        <v>298</v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8</v>
      </c>
      <c r="C98" s="0" t="n">
        <v>1</v>
      </c>
      <c r="D98" s="0" t="n">
        <v>41</v>
      </c>
      <c r="E98" s="0" t="s">
        <v>112</v>
      </c>
      <c r="F98" s="0" t="n">
        <v>60.123</v>
      </c>
      <c r="G98" s="0" t="n">
        <v>1</v>
      </c>
      <c r="H98" s="0" t="s">
        <v>79</v>
      </c>
      <c r="I98" s="0" t="s">
        <v>113</v>
      </c>
      <c r="J98" s="0" t="n">
        <v>-414433025</v>
      </c>
      <c r="K98" s="0" t="s">
        <v>111</v>
      </c>
      <c r="L98" s="0" t="s">
        <v>108</v>
      </c>
      <c r="M98" s="12" t="n">
        <v>0.683298611111111</v>
      </c>
      <c r="N98" s="13" t="n">
        <v>0.266631944444444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26</v>
      </c>
      <c r="AD98" s="0" t="n">
        <v>1</v>
      </c>
      <c r="AE98" s="0" t="n">
        <v>18</v>
      </c>
      <c r="AN98" s="0" t="n">
        <v>1</v>
      </c>
      <c r="AO98" s="0" t="n">
        <v>1158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-10</v>
      </c>
      <c r="AW98" s="0" t="n">
        <v>10</v>
      </c>
      <c r="AX98" s="0" t="n">
        <v>332556</v>
      </c>
      <c r="AY98" s="0" t="s">
        <v>86</v>
      </c>
      <c r="AZ98" s="0" t="n">
        <v>237</v>
      </c>
      <c r="BA98" s="0" t="n">
        <v>332793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237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237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8</v>
      </c>
      <c r="C99" s="0" t="n">
        <v>1</v>
      </c>
      <c r="D99" s="0" t="n">
        <v>41</v>
      </c>
      <c r="E99" s="0" t="s">
        <v>112</v>
      </c>
      <c r="F99" s="0" t="n">
        <v>60.123</v>
      </c>
      <c r="G99" s="0" t="n">
        <v>1</v>
      </c>
      <c r="H99" s="0" t="s">
        <v>79</v>
      </c>
      <c r="I99" s="0" t="s">
        <v>113</v>
      </c>
      <c r="J99" s="0" t="n">
        <v>-414433025</v>
      </c>
      <c r="K99" s="0" t="s">
        <v>111</v>
      </c>
      <c r="L99" s="0" t="s">
        <v>108</v>
      </c>
      <c r="M99" s="12" t="n">
        <v>0.683298611111111</v>
      </c>
      <c r="N99" s="13" t="n">
        <v>0.266631944444444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25</v>
      </c>
      <c r="AD99" s="0" t="n">
        <v>1</v>
      </c>
      <c r="AE99" s="0" t="n">
        <v>19</v>
      </c>
      <c r="AF99" s="0" t="n">
        <v>1</v>
      </c>
      <c r="AH99" s="0" t="n">
        <v>5</v>
      </c>
      <c r="AI99" s="0" t="n">
        <v>-5</v>
      </c>
      <c r="AJ99" s="0" t="n">
        <v>336348</v>
      </c>
      <c r="AL99" s="0" t="n">
        <v>0</v>
      </c>
      <c r="AM99" s="0" t="n">
        <v>0</v>
      </c>
      <c r="AN99" s="0" t="n">
        <v>8</v>
      </c>
      <c r="AO99" s="0" t="n">
        <v>1367</v>
      </c>
      <c r="AP99" s="0" t="n">
        <v>600</v>
      </c>
      <c r="AQ99" s="0" t="s">
        <v>87</v>
      </c>
      <c r="AR99" s="0" t="s">
        <v>40</v>
      </c>
      <c r="AS99" s="0" t="s">
        <v>88</v>
      </c>
      <c r="BC99" s="0" t="str">
        <f aca="false">$AP99&amp;LEFT($AS99,1)</f>
        <v>600C</v>
      </c>
      <c r="BD99" s="0" t="str">
        <f aca="false">AS99</f>
        <v>Catch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str">
        <f aca="false">IF($BD99="Catch","", IF($AZ99&lt;$BC$11,"",$AZ99))</f>
        <v/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8</v>
      </c>
      <c r="C100" s="0" t="n">
        <v>1</v>
      </c>
      <c r="D100" s="0" t="n">
        <v>41</v>
      </c>
      <c r="E100" s="0" t="s">
        <v>112</v>
      </c>
      <c r="F100" s="0" t="n">
        <v>60.123</v>
      </c>
      <c r="G100" s="0" t="n">
        <v>1</v>
      </c>
      <c r="H100" s="0" t="s">
        <v>79</v>
      </c>
      <c r="I100" s="0" t="s">
        <v>113</v>
      </c>
      <c r="J100" s="0" t="n">
        <v>-414433025</v>
      </c>
      <c r="K100" s="0" t="s">
        <v>111</v>
      </c>
      <c r="L100" s="0" t="s">
        <v>108</v>
      </c>
      <c r="M100" s="12" t="n">
        <v>0.683298611111111</v>
      </c>
      <c r="N100" s="13" t="n">
        <v>0.266631944444444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6</v>
      </c>
      <c r="AD100" s="0" t="n">
        <v>1</v>
      </c>
      <c r="AE100" s="0" t="n">
        <v>20</v>
      </c>
      <c r="AN100" s="0" t="n">
        <v>3</v>
      </c>
      <c r="AO100" s="0" t="n">
        <v>1412</v>
      </c>
      <c r="AP100" s="0" t="n">
        <v>360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-9</v>
      </c>
      <c r="AW100" s="0" t="n">
        <v>9</v>
      </c>
      <c r="AX100" s="0" t="n">
        <v>339974</v>
      </c>
      <c r="AY100" s="0" t="s">
        <v>86</v>
      </c>
      <c r="AZ100" s="0" t="n">
        <v>322</v>
      </c>
      <c r="BA100" s="0" t="n">
        <v>340296</v>
      </c>
      <c r="BC100" s="0" t="str">
        <f aca="false">$AP100&amp;LEFT($AS100,1)</f>
        <v>360T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322</v>
      </c>
      <c r="BI100" s="1" t="str">
        <f aca="false">IF($BC100=BI$14,$BH100,"")</f>
        <v/>
      </c>
      <c r="BJ100" s="1" t="n">
        <f aca="false">IF($BC100=BJ$14,$BH100,"")</f>
        <v>322</v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8</v>
      </c>
      <c r="C101" s="0" t="n">
        <v>1</v>
      </c>
      <c r="D101" s="0" t="n">
        <v>41</v>
      </c>
      <c r="E101" s="0" t="s">
        <v>112</v>
      </c>
      <c r="F101" s="0" t="n">
        <v>60.123</v>
      </c>
      <c r="G101" s="0" t="n">
        <v>1</v>
      </c>
      <c r="H101" s="0" t="s">
        <v>79</v>
      </c>
      <c r="I101" s="0" t="s">
        <v>113</v>
      </c>
      <c r="J101" s="0" t="n">
        <v>-414433025</v>
      </c>
      <c r="K101" s="0" t="s">
        <v>111</v>
      </c>
      <c r="L101" s="0" t="s">
        <v>108</v>
      </c>
      <c r="M101" s="12" t="n">
        <v>0.683298611111111</v>
      </c>
      <c r="N101" s="13" t="n">
        <v>0.266631944444444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10</v>
      </c>
      <c r="AD101" s="0" t="n">
        <v>1</v>
      </c>
      <c r="AE101" s="0" t="n">
        <v>21</v>
      </c>
      <c r="AF101" s="0" t="n">
        <v>1</v>
      </c>
      <c r="AH101" s="0" t="n">
        <v>-10</v>
      </c>
      <c r="AI101" s="0" t="n">
        <v>10</v>
      </c>
      <c r="AJ101" s="0" t="n">
        <v>343733</v>
      </c>
      <c r="AL101" s="0" t="n">
        <v>0</v>
      </c>
      <c r="AM101" s="0" t="n">
        <v>0</v>
      </c>
      <c r="AN101" s="0" t="n">
        <v>8</v>
      </c>
      <c r="AO101" s="0" t="n">
        <v>1318</v>
      </c>
      <c r="AP101" s="0" t="n">
        <v>600</v>
      </c>
      <c r="AQ101" s="0" t="s">
        <v>87</v>
      </c>
      <c r="AR101" s="0" t="s">
        <v>40</v>
      </c>
      <c r="AS101" s="0" t="s">
        <v>88</v>
      </c>
      <c r="BC101" s="0" t="str">
        <f aca="false">$AP101&amp;LEFT($AS101,1)</f>
        <v>600C</v>
      </c>
      <c r="BD101" s="0" t="str">
        <f aca="false">AS101</f>
        <v>Catch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str">
        <f aca="false">IF($BD101="Catch","", IF($AZ101&lt;$BC$11,"",$AZ101))</f>
        <v/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8</v>
      </c>
      <c r="C102" s="0" t="n">
        <v>1</v>
      </c>
      <c r="D102" s="0" t="n">
        <v>41</v>
      </c>
      <c r="E102" s="0" t="s">
        <v>112</v>
      </c>
      <c r="F102" s="0" t="n">
        <v>60.123</v>
      </c>
      <c r="G102" s="0" t="n">
        <v>1</v>
      </c>
      <c r="H102" s="0" t="s">
        <v>79</v>
      </c>
      <c r="I102" s="0" t="s">
        <v>113</v>
      </c>
      <c r="J102" s="0" t="n">
        <v>-414433025</v>
      </c>
      <c r="K102" s="0" t="s">
        <v>111</v>
      </c>
      <c r="L102" s="0" t="s">
        <v>108</v>
      </c>
      <c r="M102" s="12" t="n">
        <v>0.683298611111111</v>
      </c>
      <c r="N102" s="13" t="n">
        <v>0.266631944444444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29</v>
      </c>
      <c r="AD102" s="0" t="n">
        <v>1</v>
      </c>
      <c r="AE102" s="0" t="n">
        <v>22</v>
      </c>
      <c r="AN102" s="0" t="n">
        <v>1</v>
      </c>
      <c r="AO102" s="0" t="n">
        <v>1345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-1</v>
      </c>
      <c r="AW102" s="0" t="n">
        <v>1</v>
      </c>
      <c r="AX102" s="0" t="n">
        <v>347509</v>
      </c>
      <c r="AY102" s="0" t="s">
        <v>86</v>
      </c>
      <c r="AZ102" s="0" t="n">
        <v>232</v>
      </c>
      <c r="BA102" s="0" t="n">
        <v>347741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232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232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8</v>
      </c>
      <c r="C103" s="0" t="n">
        <v>1</v>
      </c>
      <c r="D103" s="0" t="n">
        <v>41</v>
      </c>
      <c r="E103" s="0" t="s">
        <v>112</v>
      </c>
      <c r="F103" s="0" t="n">
        <v>60.123</v>
      </c>
      <c r="G103" s="0" t="n">
        <v>1</v>
      </c>
      <c r="H103" s="0" t="s">
        <v>79</v>
      </c>
      <c r="I103" s="0" t="s">
        <v>113</v>
      </c>
      <c r="J103" s="0" t="n">
        <v>-414433025</v>
      </c>
      <c r="K103" s="0" t="s">
        <v>111</v>
      </c>
      <c r="L103" s="0" t="s">
        <v>108</v>
      </c>
      <c r="M103" s="12" t="n">
        <v>0.683298611111111</v>
      </c>
      <c r="N103" s="13" t="n">
        <v>0.266631944444444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32</v>
      </c>
      <c r="AD103" s="0" t="n">
        <v>1</v>
      </c>
      <c r="AE103" s="0" t="n">
        <v>23</v>
      </c>
      <c r="AN103" s="0" t="n">
        <v>5</v>
      </c>
      <c r="AO103" s="0" t="n">
        <v>1182</v>
      </c>
      <c r="AP103" s="0" t="n">
        <v>720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-1</v>
      </c>
      <c r="AW103" s="0" t="n">
        <v>1</v>
      </c>
      <c r="AX103" s="0" t="n">
        <v>351251</v>
      </c>
      <c r="AY103" s="0" t="s">
        <v>86</v>
      </c>
      <c r="AZ103" s="0" t="n">
        <v>331</v>
      </c>
      <c r="BA103" s="0" t="n">
        <v>351582</v>
      </c>
      <c r="BC103" s="0" t="str">
        <f aca="false">$AP103&amp;LEFT($AS103,1)</f>
        <v>720T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331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n">
        <f aca="false">IF($BC103=BM$14,$BH103,"")</f>
        <v>331</v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8</v>
      </c>
      <c r="C104" s="0" t="n">
        <v>1</v>
      </c>
      <c r="D104" s="0" t="n">
        <v>41</v>
      </c>
      <c r="E104" s="0" t="s">
        <v>112</v>
      </c>
      <c r="F104" s="0" t="n">
        <v>60.123</v>
      </c>
      <c r="G104" s="0" t="n">
        <v>1</v>
      </c>
      <c r="H104" s="0" t="s">
        <v>79</v>
      </c>
      <c r="I104" s="0" t="s">
        <v>113</v>
      </c>
      <c r="J104" s="0" t="n">
        <v>-414433025</v>
      </c>
      <c r="K104" s="0" t="s">
        <v>111</v>
      </c>
      <c r="L104" s="0" t="s">
        <v>108</v>
      </c>
      <c r="M104" s="12" t="n">
        <v>0.683298611111111</v>
      </c>
      <c r="N104" s="13" t="n">
        <v>0.266631944444444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12</v>
      </c>
      <c r="AD104" s="0" t="n">
        <v>1</v>
      </c>
      <c r="AE104" s="0" t="n">
        <v>24</v>
      </c>
      <c r="AN104" s="0" t="n">
        <v>1</v>
      </c>
      <c r="AO104" s="0" t="n">
        <v>1059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5</v>
      </c>
      <c r="AW104" s="0" t="n">
        <v>-5</v>
      </c>
      <c r="AX104" s="0" t="n">
        <v>354744</v>
      </c>
      <c r="AY104" s="0" t="s">
        <v>86</v>
      </c>
      <c r="AZ104" s="0" t="n">
        <v>222</v>
      </c>
      <c r="BA104" s="0" t="n">
        <v>354966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222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n">
        <f aca="false">IF($BC104=BL$14,$BH104,"")</f>
        <v>222</v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8</v>
      </c>
      <c r="C105" s="0" t="n">
        <v>1</v>
      </c>
      <c r="D105" s="0" t="n">
        <v>41</v>
      </c>
      <c r="E105" s="0" t="s">
        <v>112</v>
      </c>
      <c r="F105" s="0" t="n">
        <v>60.123</v>
      </c>
      <c r="G105" s="0" t="n">
        <v>1</v>
      </c>
      <c r="H105" s="0" t="s">
        <v>79</v>
      </c>
      <c r="I105" s="0" t="s">
        <v>113</v>
      </c>
      <c r="J105" s="0" t="n">
        <v>-414433025</v>
      </c>
      <c r="K105" s="0" t="s">
        <v>111</v>
      </c>
      <c r="L105" s="0" t="s">
        <v>108</v>
      </c>
      <c r="M105" s="12" t="n">
        <v>0.683298611111111</v>
      </c>
      <c r="N105" s="13" t="n">
        <v>0.266631944444444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24</v>
      </c>
      <c r="AD105" s="0" t="n">
        <v>1</v>
      </c>
      <c r="AE105" s="0" t="n">
        <v>25</v>
      </c>
      <c r="AN105" s="0" t="n">
        <v>7</v>
      </c>
      <c r="AO105" s="0" t="n">
        <v>1455</v>
      </c>
      <c r="AP105" s="0" t="n">
        <v>960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2</v>
      </c>
      <c r="AW105" s="0" t="n">
        <v>-2</v>
      </c>
      <c r="AX105" s="0" t="n">
        <v>359002</v>
      </c>
      <c r="AY105" s="0" t="s">
        <v>86</v>
      </c>
      <c r="AZ105" s="0" t="n">
        <v>319</v>
      </c>
      <c r="BA105" s="0" t="n">
        <v>359321</v>
      </c>
      <c r="BC105" s="0" t="str">
        <f aca="false">$AP105&amp;LEFT($AS105,1)</f>
        <v>960T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319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n">
        <f aca="false">IF($BC105=BO$14,$BH105,"")</f>
        <v>319</v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8</v>
      </c>
      <c r="C106" s="0" t="n">
        <v>1</v>
      </c>
      <c r="D106" s="0" t="n">
        <v>41</v>
      </c>
      <c r="E106" s="0" t="s">
        <v>112</v>
      </c>
      <c r="F106" s="0" t="n">
        <v>60.123</v>
      </c>
      <c r="G106" s="0" t="n">
        <v>1</v>
      </c>
      <c r="H106" s="0" t="s">
        <v>79</v>
      </c>
      <c r="I106" s="0" t="s">
        <v>113</v>
      </c>
      <c r="J106" s="0" t="n">
        <v>-414433025</v>
      </c>
      <c r="K106" s="0" t="s">
        <v>111</v>
      </c>
      <c r="L106" s="0" t="s">
        <v>108</v>
      </c>
      <c r="M106" s="12" t="n">
        <v>0.683298611111111</v>
      </c>
      <c r="N106" s="13" t="n">
        <v>0.266631944444444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7</v>
      </c>
      <c r="AD106" s="0" t="n">
        <v>1</v>
      </c>
      <c r="AE106" s="0" t="n">
        <v>26</v>
      </c>
      <c r="AN106" s="0" t="n">
        <v>2</v>
      </c>
      <c r="AO106" s="0" t="n">
        <v>1416</v>
      </c>
      <c r="AP106" s="0" t="n">
        <v>240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5</v>
      </c>
      <c r="AW106" s="0" t="n">
        <v>-5</v>
      </c>
      <c r="AX106" s="0" t="n">
        <v>362495</v>
      </c>
      <c r="AY106" s="0" t="s">
        <v>86</v>
      </c>
      <c r="AZ106" s="0" t="n">
        <v>326</v>
      </c>
      <c r="BA106" s="0" t="n">
        <v>362821</v>
      </c>
      <c r="BC106" s="0" t="str">
        <f aca="false">$AP106&amp;LEFT($AS106,1)</f>
        <v>240T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326</v>
      </c>
      <c r="BI106" s="1" t="n">
        <f aca="false">IF($BC106=BI$14,$BH106,"")</f>
        <v>326</v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8</v>
      </c>
      <c r="C107" s="0" t="n">
        <v>1</v>
      </c>
      <c r="D107" s="0" t="n">
        <v>41</v>
      </c>
      <c r="E107" s="0" t="s">
        <v>112</v>
      </c>
      <c r="F107" s="0" t="n">
        <v>60.123</v>
      </c>
      <c r="G107" s="0" t="n">
        <v>1</v>
      </c>
      <c r="H107" s="0" t="s">
        <v>79</v>
      </c>
      <c r="I107" s="0" t="s">
        <v>113</v>
      </c>
      <c r="J107" s="0" t="n">
        <v>-414433025</v>
      </c>
      <c r="K107" s="0" t="s">
        <v>111</v>
      </c>
      <c r="L107" s="0" t="s">
        <v>108</v>
      </c>
      <c r="M107" s="12" t="n">
        <v>0.683298611111111</v>
      </c>
      <c r="N107" s="13" t="n">
        <v>0.266631944444444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</v>
      </c>
      <c r="AD107" s="0" t="n">
        <v>1</v>
      </c>
      <c r="AE107" s="0" t="n">
        <v>27</v>
      </c>
      <c r="AN107" s="0" t="n">
        <v>1</v>
      </c>
      <c r="AO107" s="0" t="n">
        <v>1269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5</v>
      </c>
      <c r="AW107" s="0" t="n">
        <v>-5</v>
      </c>
      <c r="AX107" s="0" t="n">
        <v>366204</v>
      </c>
      <c r="AY107" s="0" t="s">
        <v>86</v>
      </c>
      <c r="AZ107" s="0" t="n">
        <v>225</v>
      </c>
      <c r="BA107" s="0" t="n">
        <v>366429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225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225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8</v>
      </c>
      <c r="C108" s="0" t="n">
        <v>1</v>
      </c>
      <c r="D108" s="0" t="n">
        <v>41</v>
      </c>
      <c r="E108" s="0" t="s">
        <v>112</v>
      </c>
      <c r="F108" s="0" t="n">
        <v>60.123</v>
      </c>
      <c r="G108" s="0" t="n">
        <v>1</v>
      </c>
      <c r="H108" s="0" t="s">
        <v>79</v>
      </c>
      <c r="I108" s="0" t="s">
        <v>113</v>
      </c>
      <c r="J108" s="0" t="n">
        <v>-414433025</v>
      </c>
      <c r="K108" s="0" t="s">
        <v>111</v>
      </c>
      <c r="L108" s="0" t="s">
        <v>108</v>
      </c>
      <c r="M108" s="12" t="n">
        <v>0.683298611111111</v>
      </c>
      <c r="N108" s="13" t="n">
        <v>0.266631944444444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15</v>
      </c>
      <c r="AD108" s="0" t="n">
        <v>1</v>
      </c>
      <c r="AE108" s="0" t="n">
        <v>28</v>
      </c>
      <c r="AN108" s="0" t="n">
        <v>1</v>
      </c>
      <c r="AO108" s="0" t="n">
        <v>1361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-2</v>
      </c>
      <c r="AW108" s="0" t="n">
        <v>2</v>
      </c>
      <c r="AX108" s="0" t="n">
        <v>370012</v>
      </c>
      <c r="AY108" s="0" t="s">
        <v>86</v>
      </c>
      <c r="AZ108" s="0" t="n">
        <v>234</v>
      </c>
      <c r="BA108" s="0" t="n">
        <v>370246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234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234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8</v>
      </c>
      <c r="C109" s="0" t="n">
        <v>1</v>
      </c>
      <c r="D109" s="0" t="n">
        <v>41</v>
      </c>
      <c r="E109" s="0" t="s">
        <v>112</v>
      </c>
      <c r="F109" s="0" t="n">
        <v>60.123</v>
      </c>
      <c r="G109" s="0" t="n">
        <v>1</v>
      </c>
      <c r="H109" s="0" t="s">
        <v>79</v>
      </c>
      <c r="I109" s="0" t="s">
        <v>113</v>
      </c>
      <c r="J109" s="0" t="n">
        <v>-414433025</v>
      </c>
      <c r="K109" s="0" t="s">
        <v>111</v>
      </c>
      <c r="L109" s="0" t="s">
        <v>108</v>
      </c>
      <c r="M109" s="12" t="n">
        <v>0.683298611111111</v>
      </c>
      <c r="N109" s="13" t="n">
        <v>0.266631944444444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9</v>
      </c>
      <c r="AD109" s="0" t="n">
        <v>1</v>
      </c>
      <c r="AE109" s="0" t="n">
        <v>29</v>
      </c>
      <c r="AN109" s="0" t="n">
        <v>1</v>
      </c>
      <c r="AO109" s="0" t="n">
        <v>1131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-7</v>
      </c>
      <c r="AW109" s="0" t="n">
        <v>7</v>
      </c>
      <c r="AX109" s="0" t="n">
        <v>373588</v>
      </c>
      <c r="AY109" s="0" t="s">
        <v>86</v>
      </c>
      <c r="AZ109" s="0" t="n">
        <v>230</v>
      </c>
      <c r="BA109" s="0" t="n">
        <v>373818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230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230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8</v>
      </c>
      <c r="C110" s="0" t="n">
        <v>1</v>
      </c>
      <c r="D110" s="0" t="n">
        <v>41</v>
      </c>
      <c r="E110" s="0" t="s">
        <v>112</v>
      </c>
      <c r="F110" s="0" t="n">
        <v>60.123</v>
      </c>
      <c r="G110" s="0" t="n">
        <v>1</v>
      </c>
      <c r="H110" s="0" t="s">
        <v>79</v>
      </c>
      <c r="I110" s="0" t="s">
        <v>113</v>
      </c>
      <c r="J110" s="0" t="n">
        <v>-414433025</v>
      </c>
      <c r="K110" s="0" t="s">
        <v>111</v>
      </c>
      <c r="L110" s="0" t="s">
        <v>108</v>
      </c>
      <c r="M110" s="12" t="n">
        <v>0.683298611111111</v>
      </c>
      <c r="N110" s="13" t="n">
        <v>0.266631944444444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18</v>
      </c>
      <c r="AD110" s="0" t="n">
        <v>1</v>
      </c>
      <c r="AE110" s="0" t="n">
        <v>30</v>
      </c>
      <c r="AN110" s="0" t="n">
        <v>3</v>
      </c>
      <c r="AO110" s="0" t="n">
        <v>1154</v>
      </c>
      <c r="AP110" s="0" t="n">
        <v>360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3</v>
      </c>
      <c r="AW110" s="0" t="n">
        <v>-3</v>
      </c>
      <c r="AX110" s="0" t="n">
        <v>376932</v>
      </c>
      <c r="AY110" s="0" t="s">
        <v>86</v>
      </c>
      <c r="AZ110" s="0" t="n">
        <v>255</v>
      </c>
      <c r="BA110" s="0" t="n">
        <v>377187</v>
      </c>
      <c r="BC110" s="0" t="str">
        <f aca="false">$AP110&amp;LEFT($AS110,1)</f>
        <v>360T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255</v>
      </c>
      <c r="BI110" s="1" t="str">
        <f aca="false">IF($BC110=BI$14,$BH110,"")</f>
        <v/>
      </c>
      <c r="BJ110" s="1" t="n">
        <f aca="false">IF($BC110=BJ$14,$BH110,"")</f>
        <v>255</v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8</v>
      </c>
      <c r="C111" s="0" t="n">
        <v>1</v>
      </c>
      <c r="D111" s="0" t="n">
        <v>41</v>
      </c>
      <c r="E111" s="0" t="s">
        <v>112</v>
      </c>
      <c r="F111" s="0" t="n">
        <v>60.123</v>
      </c>
      <c r="G111" s="0" t="n">
        <v>1</v>
      </c>
      <c r="H111" s="0" t="s">
        <v>79</v>
      </c>
      <c r="I111" s="0" t="s">
        <v>113</v>
      </c>
      <c r="J111" s="0" t="n">
        <v>-414433025</v>
      </c>
      <c r="K111" s="0" t="s">
        <v>111</v>
      </c>
      <c r="L111" s="0" t="s">
        <v>108</v>
      </c>
      <c r="M111" s="12" t="n">
        <v>0.683298611111111</v>
      </c>
      <c r="N111" s="13" t="n">
        <v>0.266631944444444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19</v>
      </c>
      <c r="AD111" s="0" t="n">
        <v>1</v>
      </c>
      <c r="AE111" s="0" t="n">
        <v>31</v>
      </c>
      <c r="AN111" s="0" t="n">
        <v>1</v>
      </c>
      <c r="AO111" s="0" t="n">
        <v>1150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1</v>
      </c>
      <c r="AW111" s="0" t="n">
        <v>-1</v>
      </c>
      <c r="AX111" s="0" t="n">
        <v>380524</v>
      </c>
      <c r="AY111" s="0" t="s">
        <v>86</v>
      </c>
      <c r="AZ111" s="0" t="n">
        <v>276</v>
      </c>
      <c r="BA111" s="0" t="n">
        <v>380800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276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276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8</v>
      </c>
      <c r="C112" s="0" t="n">
        <v>1</v>
      </c>
      <c r="D112" s="0" t="n">
        <v>41</v>
      </c>
      <c r="E112" s="0" t="s">
        <v>112</v>
      </c>
      <c r="F112" s="0" t="n">
        <v>60.123</v>
      </c>
      <c r="G112" s="0" t="n">
        <v>1</v>
      </c>
      <c r="H112" s="0" t="s">
        <v>79</v>
      </c>
      <c r="I112" s="0" t="s">
        <v>113</v>
      </c>
      <c r="J112" s="0" t="n">
        <v>-414433025</v>
      </c>
      <c r="K112" s="0" t="s">
        <v>111</v>
      </c>
      <c r="L112" s="0" t="s">
        <v>108</v>
      </c>
      <c r="M112" s="12" t="n">
        <v>0.683298611111111</v>
      </c>
      <c r="N112" s="13" t="n">
        <v>0.266631944444444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23</v>
      </c>
      <c r="AD112" s="0" t="n">
        <v>1</v>
      </c>
      <c r="AE112" s="0" t="n">
        <v>32</v>
      </c>
      <c r="AF112" s="0" t="n">
        <v>1</v>
      </c>
      <c r="AH112" s="0" t="n">
        <v>5</v>
      </c>
      <c r="AI112" s="0" t="n">
        <v>-5</v>
      </c>
      <c r="AJ112" s="0" t="n">
        <v>384350</v>
      </c>
      <c r="AL112" s="0" t="n">
        <v>0</v>
      </c>
      <c r="AM112" s="0" t="n">
        <v>0</v>
      </c>
      <c r="AN112" s="0" t="n">
        <v>8</v>
      </c>
      <c r="AO112" s="0" t="n">
        <v>1390</v>
      </c>
      <c r="AP112" s="0" t="n">
        <v>600</v>
      </c>
      <c r="AQ112" s="0" t="s">
        <v>87</v>
      </c>
      <c r="AR112" s="0" t="s">
        <v>40</v>
      </c>
      <c r="AS112" s="0" t="s">
        <v>88</v>
      </c>
      <c r="BC112" s="0" t="str">
        <f aca="false">$AP112&amp;LEFT($AS112,1)</f>
        <v>600C</v>
      </c>
      <c r="BD112" s="0" t="str">
        <f aca="false">AS112</f>
        <v>Catch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str">
        <f aca="false">IF($BD112="Catch","", IF($AZ112&lt;$BC$11,"",$AZ112))</f>
        <v/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8</v>
      </c>
      <c r="C113" s="0" t="n">
        <v>1</v>
      </c>
      <c r="D113" s="0" t="n">
        <v>41</v>
      </c>
      <c r="E113" s="0" t="s">
        <v>112</v>
      </c>
      <c r="F113" s="0" t="n">
        <v>60.123</v>
      </c>
      <c r="G113" s="0" t="n">
        <v>1</v>
      </c>
      <c r="H113" s="0" t="s">
        <v>79</v>
      </c>
      <c r="I113" s="0" t="s">
        <v>113</v>
      </c>
      <c r="J113" s="0" t="n">
        <v>-414433025</v>
      </c>
      <c r="K113" s="0" t="s">
        <v>111</v>
      </c>
      <c r="L113" s="0" t="s">
        <v>108</v>
      </c>
      <c r="M113" s="12" t="n">
        <v>0.683298611111111</v>
      </c>
      <c r="N113" s="13" t="n">
        <v>0.266631944444444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14</v>
      </c>
      <c r="AD113" s="0" t="n">
        <v>1</v>
      </c>
      <c r="AE113" s="0" t="n">
        <v>33</v>
      </c>
      <c r="AN113" s="0" t="n">
        <v>5</v>
      </c>
      <c r="AO113" s="0" t="n">
        <v>1240</v>
      </c>
      <c r="AP113" s="0" t="n">
        <v>720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-4</v>
      </c>
      <c r="AW113" s="0" t="n">
        <v>4</v>
      </c>
      <c r="AX113" s="0" t="n">
        <v>388159</v>
      </c>
      <c r="AY113" s="0" t="s">
        <v>86</v>
      </c>
      <c r="AZ113" s="0" t="n">
        <v>337</v>
      </c>
      <c r="BA113" s="0" t="n">
        <v>388496</v>
      </c>
      <c r="BC113" s="0" t="str">
        <f aca="false">$AP113&amp;LEFT($AS113,1)</f>
        <v>720T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337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n">
        <f aca="false">IF($BC113=BM$14,$BH113,"")</f>
        <v>337</v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0.222222222222222</v>
      </c>
      <c r="BJ115" s="21" t="n">
        <f aca="false">(COUNTIF(BJ15:BJ113,"&lt;"&amp;$BP$3))/BJ5</f>
        <v>0.333333333333333</v>
      </c>
      <c r="BK115" s="21" t="n">
        <f aca="false">(COUNTIF(BK15:BK113,"&lt;"&amp;$BP$3))/BK5</f>
        <v>0.777777777777778</v>
      </c>
      <c r="BL115" s="21" t="n">
        <f aca="false">(COUNTIF(BL15:BL113,"&lt;"&amp;$BP$3))/BL5</f>
        <v>0.777777777777778</v>
      </c>
      <c r="BM115" s="21" t="n">
        <f aca="false">(COUNTIF(BM15:BM113,"&lt;"&amp;$BP$3))/BM5</f>
        <v>0.555555555555556</v>
      </c>
      <c r="BN115" s="21" t="n">
        <f aca="false">(COUNTIF(BN15:BN113,"&lt;"&amp;$BP$3))/BN5</f>
        <v>0.666666666666667</v>
      </c>
      <c r="BO115" s="21" t="n">
        <f aca="false">(COUNTIF(BO15:BO113,"&lt;"&amp;$BP$3))/BO5</f>
        <v>0.222222222222222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0.111111111111111</v>
      </c>
      <c r="BJ116" s="1" t="n">
        <f aca="false">COUNTIF(BJ15:BJ113,"&lt;"&amp;$BP$116)/BJ5</f>
        <v>0.333333333333333</v>
      </c>
      <c r="BK116" s="1" t="n">
        <f aca="false">COUNTIF(BK15:BK113,"&lt;"&amp;$BP$116)/BK5</f>
        <v>0.777777777777778</v>
      </c>
      <c r="BL116" s="1" t="n">
        <f aca="false">COUNTIF(BL15:BL113,"&lt;"&amp;$BP$116)/BL5</f>
        <v>0.638888888888889</v>
      </c>
      <c r="BM116" s="1" t="n">
        <f aca="false">COUNTIF(BM15:BM113,"&lt;"&amp;$BP$116)/BM5</f>
        <v>0.555555555555556</v>
      </c>
      <c r="BN116" s="1" t="n">
        <f aca="false">COUNTIF(BN15:BN113,"&lt;"&amp;$BP$116)/BN5</f>
        <v>0.444444444444444</v>
      </c>
      <c r="BO116" s="1" t="n">
        <f aca="false">COUNTIF(BO15:BO113,"&lt;"&amp;$BP$116)/BO5</f>
        <v>0.222222222222222</v>
      </c>
      <c r="BP116" s="0" t="n">
        <f aca="false">MEDIAN(BH15:BH113)</f>
        <v>259.5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0.111111111111111</v>
      </c>
      <c r="BJ117" s="1" t="n">
        <f aca="false">COUNTIF(BJ15:BJ113,"&lt;"&amp;$BL$3)/BJ5</f>
        <v>0.222222222222222</v>
      </c>
      <c r="BK117" s="1" t="n">
        <f aca="false">COUNTIF(BK15:BK113,"&lt;"&amp;$BL$3)/BK5</f>
        <v>0.777777777777778</v>
      </c>
      <c r="BL117" s="1" t="n">
        <f aca="false">COUNTIF(BL15:BL113,"&lt;"&amp;$BL$3)/BL5</f>
        <v>0.611111111111111</v>
      </c>
      <c r="BM117" s="1" t="n">
        <f aca="false">COUNTIF(BM15:BM113,"&lt;"&amp;$BL$3)/BM5</f>
        <v>0.555555555555556</v>
      </c>
      <c r="BN117" s="1" t="n">
        <f aca="false">COUNTIF(BN15:BN113,"&lt;"&amp;$BL$3)/BN5</f>
        <v>0.444444444444444</v>
      </c>
      <c r="BO117" s="1" t="n">
        <f aca="false">COUNTIF(BO15:BO113,"&lt;"&amp;$BL$3)/BO5</f>
        <v>0.222222222222222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800-000008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8'!BI3:BO3</xm:f>
              <xm:sqref>BG3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46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T106" activePane="bottomRight" state="frozen"/>
      <selection pane="topLeft" activeCell="A1" activeCellId="0" sqref="A1"/>
      <selection pane="topRight" activeCell="AT1" activeCellId="0" sqref="AT1"/>
      <selection pane="bottomLeft" activeCell="A106" activeCellId="0" sqref="A106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507.333333333333</v>
      </c>
      <c r="BJ3" s="7" t="n">
        <f aca="false">AVERAGE(BJ$15:BJ$113)</f>
        <v>419.125</v>
      </c>
      <c r="BK3" s="7" t="n">
        <f aca="false">AVERAGE(BK$15:BK$113)</f>
        <v>528.444444444445</v>
      </c>
      <c r="BL3" s="7" t="n">
        <f aca="false">AVERAGE(BL$15:BL$113)</f>
        <v>470.53125</v>
      </c>
      <c r="BM3" s="7" t="n">
        <f aca="false">AVERAGE(BM$15:BM$113)</f>
        <v>530.333333333333</v>
      </c>
      <c r="BN3" s="7" t="n">
        <f aca="false">AVERAGE(BN$15:BN$113)</f>
        <v>654.222222222222</v>
      </c>
      <c r="BO3" s="7" t="n">
        <f aca="false">AVERAGE(BO$15:BO$113)</f>
        <v>568.5</v>
      </c>
      <c r="BP3" s="7" t="n">
        <f aca="false">AVERAGE(BH15:BH113)</f>
        <v>511.202380952381</v>
      </c>
      <c r="BQ3" s="1" t="s">
        <v>3</v>
      </c>
      <c r="BR3" s="1" t="n">
        <f aca="false">SUM(BR15:BR113)</f>
        <v>0</v>
      </c>
      <c r="BS3" s="1" t="n">
        <f aca="false">SUM(BS15:BS113)</f>
        <v>1</v>
      </c>
      <c r="BT3" s="1" t="n">
        <f aca="false">SUM(BT15:BT113)</f>
        <v>0</v>
      </c>
      <c r="BU3" s="1" t="n">
        <f aca="false">SUM(BU15:BU113)</f>
        <v>4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1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171.928037271412</v>
      </c>
      <c r="BJ4" s="7" t="n">
        <f aca="false">STDEV(BJ$15:BJ$113)</f>
        <v>158.339993594255</v>
      </c>
      <c r="BK4" s="7" t="n">
        <f aca="false">STDEV(BK$15:BK$113)</f>
        <v>207.381358317901</v>
      </c>
      <c r="BL4" s="7" t="n">
        <f aca="false">STDEV(BL$15:BL$113)</f>
        <v>141.269585424921</v>
      </c>
      <c r="BM4" s="7" t="n">
        <f aca="false">STDEV(BM$15:BM$113)</f>
        <v>181.117365263522</v>
      </c>
      <c r="BN4" s="7" t="n">
        <f aca="false">STDEV(BN$15:BN$113)</f>
        <v>301.311623480483</v>
      </c>
      <c r="BO4" s="7" t="n">
        <f aca="false">STDEV(BO$15:BO$113)</f>
        <v>322.521760063233</v>
      </c>
      <c r="BP4" s="7" t="n">
        <f aca="false">STDEV(BH15:BH113)</f>
        <v>203.250677899366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8</v>
      </c>
      <c r="BK5" s="1" t="n">
        <f aca="false">COUNT(BK$15:BK$113)</f>
        <v>9</v>
      </c>
      <c r="BL5" s="1" t="n">
        <f aca="false">COUNT(BL$15:BL$113)</f>
        <v>32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8</v>
      </c>
      <c r="BP5" s="1" t="n">
        <f aca="false">COUNT(BH15:BH113)</f>
        <v>84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57.3093457571373</v>
      </c>
      <c r="BJ6" s="7" t="n">
        <f aca="false">BJ4/SQRT(BJ5)</f>
        <v>55.9816416017659</v>
      </c>
      <c r="BK6" s="7" t="n">
        <f aca="false">BK4/SQRT(BK5)</f>
        <v>69.1271194393004</v>
      </c>
      <c r="BL6" s="7" t="n">
        <f aca="false">BL4/SQRT(BL5)</f>
        <v>24.9731704573435</v>
      </c>
      <c r="BM6" s="7" t="n">
        <f aca="false">BM4/SQRT(BM5)</f>
        <v>60.3724550878406</v>
      </c>
      <c r="BN6" s="7" t="n">
        <f aca="false">BN4/SQRT(BN5)</f>
        <v>100.437207826828</v>
      </c>
      <c r="BO6" s="7" t="n">
        <f aca="false">BO4/SQRT(BO5)</f>
        <v>114.028661810466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6</v>
      </c>
      <c r="BH8" s="1" t="s">
        <v>8</v>
      </c>
      <c r="BI8" s="1" t="n">
        <f aca="false">BI7-BI5</f>
        <v>0</v>
      </c>
      <c r="BJ8" s="1" t="n">
        <f aca="false">BJ7-BJ5</f>
        <v>1</v>
      </c>
      <c r="BK8" s="1" t="n">
        <f aca="false">BK7-BK5</f>
        <v>0</v>
      </c>
      <c r="BL8" s="1" t="n">
        <f aca="false">BL7-BL5</f>
        <v>4</v>
      </c>
      <c r="BM8" s="1" t="n">
        <f aca="false">BM7-BM5</f>
        <v>0</v>
      </c>
      <c r="BN8" s="1" t="n">
        <f aca="false">BN7-BN5</f>
        <v>0</v>
      </c>
      <c r="BO8" s="1" t="n">
        <f aca="false">BO7-BO5</f>
        <v>1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43.4650767421691</v>
      </c>
      <c r="BQ10" s="16" t="n">
        <f aca="false">MAX(BI11:BL11)</f>
        <v>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0</v>
      </c>
      <c r="BG11" s="1" t="n">
        <f aca="false">SUM(BG15:BG113)</f>
        <v>6</v>
      </c>
      <c r="BH11" s="15" t="s">
        <v>90</v>
      </c>
      <c r="BI11" s="17" t="str">
        <f aca="false">IF(BI3&gt;$BP$11,BI2,"")</f>
        <v/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n">
        <f aca="false">IF(BN3&gt;$BP$11,BN2,"")</f>
        <v>840</v>
      </c>
      <c r="BO11" s="17" t="n">
        <f aca="false">IF(BO3&gt;$BP$11,BO2,"")</f>
        <v>960</v>
      </c>
      <c r="BP11" s="18" t="n">
        <f aca="false">BP3+BP10</f>
        <v>554.66745769455</v>
      </c>
      <c r="BQ11" s="16" t="n">
        <f aca="false">MIN(BL11:BO11)</f>
        <v>840</v>
      </c>
    </row>
    <row r="12" customFormat="false" ht="15" hidden="false" customHeight="false" outlineLevel="0" collapsed="false">
      <c r="BP12" s="19"/>
      <c r="BR12" s="0" t="n">
        <f aca="false">SUM(BR15:BX113)</f>
        <v>6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114</v>
      </c>
      <c r="B15" s="0" t="n">
        <v>9</v>
      </c>
      <c r="C15" s="0" t="n">
        <v>1</v>
      </c>
      <c r="D15" s="0" t="n">
        <v>5</v>
      </c>
      <c r="E15" s="0" t="s">
        <v>115</v>
      </c>
      <c r="F15" s="0" t="n">
        <v>60.123</v>
      </c>
      <c r="G15" s="0" t="n">
        <v>1</v>
      </c>
      <c r="H15" s="0" t="s">
        <v>79</v>
      </c>
      <c r="I15" s="0" t="s">
        <v>116</v>
      </c>
      <c r="J15" s="0" t="n">
        <v>954878460</v>
      </c>
      <c r="K15" s="0" t="s">
        <v>81</v>
      </c>
      <c r="L15" s="0" t="s">
        <v>117</v>
      </c>
      <c r="M15" s="12" t="n">
        <v>0.719247685185185</v>
      </c>
      <c r="N15" s="13" t="n">
        <v>0.302581018518519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</v>
      </c>
      <c r="X15" s="0" t="n">
        <v>1</v>
      </c>
      <c r="Y15" s="0" t="n">
        <v>1</v>
      </c>
      <c r="AF15" s="0" t="n">
        <v>1</v>
      </c>
      <c r="AH15" s="0" t="n">
        <v>-2</v>
      </c>
      <c r="AI15" s="0" t="n">
        <v>2</v>
      </c>
      <c r="AJ15" s="0" t="n">
        <v>50233</v>
      </c>
      <c r="AL15" s="0" t="n">
        <v>0</v>
      </c>
      <c r="AM15" s="0" t="n">
        <v>0</v>
      </c>
      <c r="AN15" s="0" t="n">
        <v>8</v>
      </c>
      <c r="AO15" s="0" t="n">
        <v>1324</v>
      </c>
      <c r="AP15" s="0" t="n">
        <v>600</v>
      </c>
      <c r="AQ15" s="0" t="s">
        <v>87</v>
      </c>
      <c r="AR15" s="0" t="s">
        <v>34</v>
      </c>
      <c r="AS15" s="0" t="s">
        <v>88</v>
      </c>
      <c r="BC15" s="0" t="str">
        <f aca="false">$AP15&amp;LEFT($AS15,1)</f>
        <v>600C</v>
      </c>
      <c r="BD15" s="0" t="str">
        <f aca="false">AS15</f>
        <v>Catch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str">
        <f aca="false">IF($BD15="Catch","", IF($AZ15&lt;$BC$11,"",$AZ15))</f>
        <v/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114</v>
      </c>
      <c r="B16" s="0" t="n">
        <v>9</v>
      </c>
      <c r="C16" s="0" t="n">
        <v>1</v>
      </c>
      <c r="D16" s="0" t="n">
        <v>5</v>
      </c>
      <c r="E16" s="0" t="s">
        <v>115</v>
      </c>
      <c r="F16" s="0" t="n">
        <v>60.123</v>
      </c>
      <c r="G16" s="0" t="n">
        <v>1</v>
      </c>
      <c r="H16" s="0" t="s">
        <v>79</v>
      </c>
      <c r="I16" s="0" t="s">
        <v>116</v>
      </c>
      <c r="J16" s="0" t="n">
        <v>954878460</v>
      </c>
      <c r="K16" s="0" t="s">
        <v>81</v>
      </c>
      <c r="L16" s="0" t="s">
        <v>117</v>
      </c>
      <c r="M16" s="12" t="n">
        <v>0.719247685185185</v>
      </c>
      <c r="N16" s="13" t="n">
        <v>0.302581018518519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12</v>
      </c>
      <c r="X16" s="0" t="n">
        <v>1</v>
      </c>
      <c r="Y16" s="0" t="n">
        <v>2</v>
      </c>
      <c r="AN16" s="0" t="n">
        <v>1</v>
      </c>
      <c r="AO16" s="0" t="n">
        <v>1295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1</v>
      </c>
      <c r="AV16" s="0" t="n">
        <v>-10</v>
      </c>
      <c r="AW16" s="0" t="n">
        <v>10</v>
      </c>
      <c r="AX16" s="0" t="n">
        <v>53976</v>
      </c>
      <c r="AZ16" s="0" t="n">
        <v>0</v>
      </c>
      <c r="BA16" s="0" t="n">
        <v>0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n">
        <f aca="false">IF($BD16="Target",IF($AZ16=0,1,""),"")</f>
        <v>1</v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n">
        <f aca="false">IF($BC16=BU$14,$BG16,"")</f>
        <v>1</v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114</v>
      </c>
      <c r="B17" s="0" t="n">
        <v>9</v>
      </c>
      <c r="C17" s="0" t="n">
        <v>1</v>
      </c>
      <c r="D17" s="0" t="n">
        <v>5</v>
      </c>
      <c r="E17" s="0" t="s">
        <v>115</v>
      </c>
      <c r="F17" s="0" t="n">
        <v>60.123</v>
      </c>
      <c r="G17" s="0" t="n">
        <v>1</v>
      </c>
      <c r="H17" s="0" t="s">
        <v>79</v>
      </c>
      <c r="I17" s="0" t="s">
        <v>116</v>
      </c>
      <c r="J17" s="0" t="n">
        <v>954878460</v>
      </c>
      <c r="K17" s="0" t="s">
        <v>81</v>
      </c>
      <c r="L17" s="0" t="s">
        <v>117</v>
      </c>
      <c r="M17" s="12" t="n">
        <v>0.719247685185185</v>
      </c>
      <c r="N17" s="13" t="n">
        <v>0.302581018518519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5</v>
      </c>
      <c r="X17" s="0" t="n">
        <v>1</v>
      </c>
      <c r="Y17" s="0" t="n">
        <v>3</v>
      </c>
      <c r="AN17" s="0" t="n">
        <v>1</v>
      </c>
      <c r="AO17" s="0" t="n">
        <v>1334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5</v>
      </c>
      <c r="AW17" s="0" t="n">
        <v>-5</v>
      </c>
      <c r="AX17" s="0" t="n">
        <v>57735</v>
      </c>
      <c r="AY17" s="0" t="s">
        <v>86</v>
      </c>
      <c r="AZ17" s="0" t="n">
        <v>538</v>
      </c>
      <c r="BA17" s="0" t="n">
        <v>58273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538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538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114</v>
      </c>
      <c r="B18" s="0" t="n">
        <v>9</v>
      </c>
      <c r="C18" s="0" t="n">
        <v>1</v>
      </c>
      <c r="D18" s="0" t="n">
        <v>5</v>
      </c>
      <c r="E18" s="0" t="s">
        <v>115</v>
      </c>
      <c r="F18" s="0" t="n">
        <v>60.123</v>
      </c>
      <c r="G18" s="0" t="n">
        <v>1</v>
      </c>
      <c r="H18" s="0" t="s">
        <v>79</v>
      </c>
      <c r="I18" s="0" t="s">
        <v>116</v>
      </c>
      <c r="J18" s="0" t="n">
        <v>954878460</v>
      </c>
      <c r="K18" s="0" t="s">
        <v>81</v>
      </c>
      <c r="L18" s="0" t="s">
        <v>117</v>
      </c>
      <c r="M18" s="12" t="n">
        <v>0.719247685185185</v>
      </c>
      <c r="N18" s="13" t="n">
        <v>0.302581018518519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17</v>
      </c>
      <c r="X18" s="0" t="n">
        <v>1</v>
      </c>
      <c r="Y18" s="0" t="n">
        <v>4</v>
      </c>
      <c r="AN18" s="0" t="n">
        <v>5</v>
      </c>
      <c r="AO18" s="0" t="n">
        <v>1135</v>
      </c>
      <c r="AP18" s="0" t="n">
        <v>720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-9</v>
      </c>
      <c r="AW18" s="0" t="n">
        <v>9</v>
      </c>
      <c r="AX18" s="0" t="n">
        <v>61444</v>
      </c>
      <c r="AY18" s="0" t="s">
        <v>86</v>
      </c>
      <c r="AZ18" s="0" t="n">
        <v>412</v>
      </c>
      <c r="BA18" s="0" t="n">
        <v>61856</v>
      </c>
      <c r="BC18" s="0" t="str">
        <f aca="false">$AP18&amp;LEFT($AS18,1)</f>
        <v>720T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412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n">
        <f aca="false">IF($BC18=BM$14,$BH18,"")</f>
        <v>412</v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114</v>
      </c>
      <c r="B19" s="0" t="n">
        <v>9</v>
      </c>
      <c r="C19" s="0" t="n">
        <v>1</v>
      </c>
      <c r="D19" s="0" t="n">
        <v>5</v>
      </c>
      <c r="E19" s="0" t="s">
        <v>115</v>
      </c>
      <c r="F19" s="0" t="n">
        <v>60.123</v>
      </c>
      <c r="G19" s="0" t="n">
        <v>1</v>
      </c>
      <c r="H19" s="0" t="s">
        <v>79</v>
      </c>
      <c r="I19" s="0" t="s">
        <v>116</v>
      </c>
      <c r="J19" s="0" t="n">
        <v>954878460</v>
      </c>
      <c r="K19" s="0" t="s">
        <v>81</v>
      </c>
      <c r="L19" s="0" t="s">
        <v>117</v>
      </c>
      <c r="M19" s="12" t="n">
        <v>0.719247685185185</v>
      </c>
      <c r="N19" s="13" t="n">
        <v>0.302581018518519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23</v>
      </c>
      <c r="X19" s="0" t="n">
        <v>1</v>
      </c>
      <c r="Y19" s="0" t="n">
        <v>5</v>
      </c>
      <c r="AN19" s="0" t="n">
        <v>2</v>
      </c>
      <c r="AO19" s="0" t="n">
        <v>1292</v>
      </c>
      <c r="AP19" s="0" t="n">
        <v>240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4</v>
      </c>
      <c r="AW19" s="0" t="n">
        <v>-4</v>
      </c>
      <c r="AX19" s="0" t="n">
        <v>64803</v>
      </c>
      <c r="AY19" s="0" t="s">
        <v>86</v>
      </c>
      <c r="AZ19" s="0" t="n">
        <v>553</v>
      </c>
      <c r="BA19" s="0" t="n">
        <v>65356</v>
      </c>
      <c r="BC19" s="0" t="str">
        <f aca="false">$AP19&amp;LEFT($AS19,1)</f>
        <v>240T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553</v>
      </c>
      <c r="BI19" s="1" t="n">
        <f aca="false">IF($BC19=BI$14,$BH19,"")</f>
        <v>553</v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114</v>
      </c>
      <c r="B20" s="0" t="n">
        <v>9</v>
      </c>
      <c r="C20" s="0" t="n">
        <v>1</v>
      </c>
      <c r="D20" s="0" t="n">
        <v>5</v>
      </c>
      <c r="E20" s="0" t="s">
        <v>115</v>
      </c>
      <c r="F20" s="0" t="n">
        <v>60.123</v>
      </c>
      <c r="G20" s="0" t="n">
        <v>1</v>
      </c>
      <c r="H20" s="0" t="s">
        <v>79</v>
      </c>
      <c r="I20" s="0" t="s">
        <v>116</v>
      </c>
      <c r="J20" s="0" t="n">
        <v>954878460</v>
      </c>
      <c r="K20" s="0" t="s">
        <v>81</v>
      </c>
      <c r="L20" s="0" t="s">
        <v>117</v>
      </c>
      <c r="M20" s="12" t="n">
        <v>0.719247685185185</v>
      </c>
      <c r="N20" s="13" t="n">
        <v>0.302581018518519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29</v>
      </c>
      <c r="X20" s="0" t="n">
        <v>1</v>
      </c>
      <c r="Y20" s="0" t="n">
        <v>6</v>
      </c>
      <c r="AN20" s="0" t="n">
        <v>3</v>
      </c>
      <c r="AO20" s="0" t="n">
        <v>1112</v>
      </c>
      <c r="AP20" s="0" t="n">
        <v>360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5</v>
      </c>
      <c r="AW20" s="0" t="n">
        <v>-5</v>
      </c>
      <c r="AX20" s="0" t="n">
        <v>68114</v>
      </c>
      <c r="AY20" s="0" t="s">
        <v>86</v>
      </c>
      <c r="AZ20" s="0" t="n">
        <v>321</v>
      </c>
      <c r="BA20" s="0" t="n">
        <v>68435</v>
      </c>
      <c r="BC20" s="0" t="str">
        <f aca="false">$AP20&amp;LEFT($AS20,1)</f>
        <v>360T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321</v>
      </c>
      <c r="BI20" s="1" t="str">
        <f aca="false">IF($BC20=BI$14,$BH20,"")</f>
        <v/>
      </c>
      <c r="BJ20" s="1" t="n">
        <f aca="false">IF($BC20=BJ$14,$BH20,"")</f>
        <v>321</v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114</v>
      </c>
      <c r="B21" s="0" t="n">
        <v>9</v>
      </c>
      <c r="C21" s="0" t="n">
        <v>1</v>
      </c>
      <c r="D21" s="0" t="n">
        <v>5</v>
      </c>
      <c r="E21" s="0" t="s">
        <v>115</v>
      </c>
      <c r="F21" s="0" t="n">
        <v>60.123</v>
      </c>
      <c r="G21" s="0" t="n">
        <v>1</v>
      </c>
      <c r="H21" s="0" t="s">
        <v>79</v>
      </c>
      <c r="I21" s="0" t="s">
        <v>116</v>
      </c>
      <c r="J21" s="0" t="n">
        <v>954878460</v>
      </c>
      <c r="K21" s="0" t="s">
        <v>81</v>
      </c>
      <c r="L21" s="0" t="s">
        <v>117</v>
      </c>
      <c r="M21" s="12" t="n">
        <v>0.719247685185185</v>
      </c>
      <c r="N21" s="13" t="n">
        <v>0.302581018518519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28</v>
      </c>
      <c r="X21" s="0" t="n">
        <v>1</v>
      </c>
      <c r="Y21" s="0" t="n">
        <v>7</v>
      </c>
      <c r="AN21" s="0" t="n">
        <v>2</v>
      </c>
      <c r="AO21" s="0" t="n">
        <v>1188</v>
      </c>
      <c r="AP21" s="0" t="n">
        <v>240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-3</v>
      </c>
      <c r="AW21" s="0" t="n">
        <v>3</v>
      </c>
      <c r="AX21" s="0" t="n">
        <v>71390</v>
      </c>
      <c r="AY21" s="0" t="s">
        <v>86</v>
      </c>
      <c r="AZ21" s="0" t="n">
        <v>437</v>
      </c>
      <c r="BA21" s="0" t="n">
        <v>71827</v>
      </c>
      <c r="BC21" s="0" t="str">
        <f aca="false">$AP21&amp;LEFT($AS21,1)</f>
        <v>240T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437</v>
      </c>
      <c r="BI21" s="1" t="n">
        <f aca="false">IF($BC21=BI$14,$BH21,"")</f>
        <v>437</v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114</v>
      </c>
      <c r="B22" s="0" t="n">
        <v>9</v>
      </c>
      <c r="C22" s="0" t="n">
        <v>1</v>
      </c>
      <c r="D22" s="0" t="n">
        <v>5</v>
      </c>
      <c r="E22" s="0" t="s">
        <v>115</v>
      </c>
      <c r="F22" s="0" t="n">
        <v>60.123</v>
      </c>
      <c r="G22" s="0" t="n">
        <v>1</v>
      </c>
      <c r="H22" s="0" t="s">
        <v>79</v>
      </c>
      <c r="I22" s="0" t="s">
        <v>116</v>
      </c>
      <c r="J22" s="0" t="n">
        <v>954878460</v>
      </c>
      <c r="K22" s="0" t="s">
        <v>81</v>
      </c>
      <c r="L22" s="0" t="s">
        <v>117</v>
      </c>
      <c r="M22" s="12" t="n">
        <v>0.719247685185185</v>
      </c>
      <c r="N22" s="13" t="n">
        <v>0.302581018518519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27</v>
      </c>
      <c r="X22" s="0" t="n">
        <v>1</v>
      </c>
      <c r="Y22" s="0" t="n">
        <v>8</v>
      </c>
      <c r="AN22" s="0" t="n">
        <v>5</v>
      </c>
      <c r="AO22" s="0" t="n">
        <v>1313</v>
      </c>
      <c r="AP22" s="0" t="n">
        <v>720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-5</v>
      </c>
      <c r="AW22" s="0" t="n">
        <v>5</v>
      </c>
      <c r="AX22" s="0" t="n">
        <v>75265</v>
      </c>
      <c r="AY22" s="0" t="s">
        <v>86</v>
      </c>
      <c r="AZ22" s="0" t="n">
        <v>319</v>
      </c>
      <c r="BA22" s="0" t="n">
        <v>75584</v>
      </c>
      <c r="BC22" s="0" t="str">
        <f aca="false">$AP22&amp;LEFT($AS22,1)</f>
        <v>720T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319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n">
        <f aca="false">IF($BC22=BM$14,$BH22,"")</f>
        <v>319</v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114</v>
      </c>
      <c r="B23" s="0" t="n">
        <v>9</v>
      </c>
      <c r="C23" s="0" t="n">
        <v>1</v>
      </c>
      <c r="D23" s="0" t="n">
        <v>5</v>
      </c>
      <c r="E23" s="0" t="s">
        <v>115</v>
      </c>
      <c r="F23" s="0" t="n">
        <v>60.123</v>
      </c>
      <c r="G23" s="0" t="n">
        <v>1</v>
      </c>
      <c r="H23" s="0" t="s">
        <v>79</v>
      </c>
      <c r="I23" s="0" t="s">
        <v>116</v>
      </c>
      <c r="J23" s="0" t="n">
        <v>954878460</v>
      </c>
      <c r="K23" s="0" t="s">
        <v>81</v>
      </c>
      <c r="L23" s="0" t="s">
        <v>117</v>
      </c>
      <c r="M23" s="12" t="n">
        <v>0.719247685185185</v>
      </c>
      <c r="N23" s="13" t="n">
        <v>0.302581018518519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6</v>
      </c>
      <c r="X23" s="0" t="n">
        <v>1</v>
      </c>
      <c r="Y23" s="0" t="n">
        <v>9</v>
      </c>
      <c r="AN23" s="0" t="n">
        <v>1</v>
      </c>
      <c r="AO23" s="0" t="n">
        <v>1080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5</v>
      </c>
      <c r="AW23" s="0" t="n">
        <v>-5</v>
      </c>
      <c r="AX23" s="0" t="n">
        <v>78775</v>
      </c>
      <c r="AY23" s="0" t="s">
        <v>86</v>
      </c>
      <c r="AZ23" s="0" t="n">
        <v>377</v>
      </c>
      <c r="BA23" s="0" t="n">
        <v>79152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377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377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114</v>
      </c>
      <c r="B24" s="0" t="n">
        <v>9</v>
      </c>
      <c r="C24" s="0" t="n">
        <v>1</v>
      </c>
      <c r="D24" s="0" t="n">
        <v>5</v>
      </c>
      <c r="E24" s="0" t="s">
        <v>115</v>
      </c>
      <c r="F24" s="0" t="n">
        <v>60.123</v>
      </c>
      <c r="G24" s="0" t="n">
        <v>1</v>
      </c>
      <c r="H24" s="0" t="s">
        <v>79</v>
      </c>
      <c r="I24" s="0" t="s">
        <v>116</v>
      </c>
      <c r="J24" s="0" t="n">
        <v>954878460</v>
      </c>
      <c r="K24" s="0" t="s">
        <v>81</v>
      </c>
      <c r="L24" s="0" t="s">
        <v>117</v>
      </c>
      <c r="M24" s="12" t="n">
        <v>0.719247685185185</v>
      </c>
      <c r="N24" s="13" t="n">
        <v>0.302581018518519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3</v>
      </c>
      <c r="X24" s="0" t="n">
        <v>1</v>
      </c>
      <c r="Y24" s="0" t="n">
        <v>10</v>
      </c>
      <c r="AN24" s="0" t="n">
        <v>6</v>
      </c>
      <c r="AO24" s="0" t="n">
        <v>1292</v>
      </c>
      <c r="AP24" s="0" t="n">
        <v>840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2</v>
      </c>
      <c r="AW24" s="0" t="n">
        <v>-2</v>
      </c>
      <c r="AX24" s="0" t="n">
        <v>82750</v>
      </c>
      <c r="AY24" s="0" t="s">
        <v>86</v>
      </c>
      <c r="AZ24" s="0" t="n">
        <v>403</v>
      </c>
      <c r="BA24" s="0" t="n">
        <v>83153</v>
      </c>
      <c r="BC24" s="0" t="str">
        <f aca="false">$AP24&amp;LEFT($AS24,1)</f>
        <v>840T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403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n">
        <f aca="false">IF($BC24=BN$14,$BH24,"")</f>
        <v>403</v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114</v>
      </c>
      <c r="B25" s="0" t="n">
        <v>9</v>
      </c>
      <c r="C25" s="0" t="n">
        <v>1</v>
      </c>
      <c r="D25" s="0" t="n">
        <v>5</v>
      </c>
      <c r="E25" s="0" t="s">
        <v>115</v>
      </c>
      <c r="F25" s="0" t="n">
        <v>60.123</v>
      </c>
      <c r="G25" s="0" t="n">
        <v>1</v>
      </c>
      <c r="H25" s="0" t="s">
        <v>79</v>
      </c>
      <c r="I25" s="0" t="s">
        <v>116</v>
      </c>
      <c r="J25" s="0" t="n">
        <v>954878460</v>
      </c>
      <c r="K25" s="0" t="s">
        <v>81</v>
      </c>
      <c r="L25" s="0" t="s">
        <v>117</v>
      </c>
      <c r="M25" s="12" t="n">
        <v>0.719247685185185</v>
      </c>
      <c r="N25" s="13" t="n">
        <v>0.302581018518519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14</v>
      </c>
      <c r="X25" s="0" t="n">
        <v>1</v>
      </c>
      <c r="Y25" s="0" t="n">
        <v>11</v>
      </c>
      <c r="AN25" s="0" t="n">
        <v>7</v>
      </c>
      <c r="AO25" s="0" t="n">
        <v>1376</v>
      </c>
      <c r="AP25" s="0" t="n">
        <v>960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3</v>
      </c>
      <c r="AW25" s="0" t="n">
        <v>-3</v>
      </c>
      <c r="AX25" s="0" t="n">
        <v>86925</v>
      </c>
      <c r="AY25" s="0" t="s">
        <v>86</v>
      </c>
      <c r="AZ25" s="0" t="n">
        <v>271</v>
      </c>
      <c r="BA25" s="0" t="n">
        <v>87196</v>
      </c>
      <c r="BC25" s="0" t="str">
        <f aca="false">$AP25&amp;LEFT($AS25,1)</f>
        <v>960T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271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n">
        <f aca="false">IF($BC25=BO$14,$BH25,"")</f>
        <v>271</v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114</v>
      </c>
      <c r="B26" s="0" t="n">
        <v>9</v>
      </c>
      <c r="C26" s="0" t="n">
        <v>1</v>
      </c>
      <c r="D26" s="0" t="n">
        <v>5</v>
      </c>
      <c r="E26" s="0" t="s">
        <v>115</v>
      </c>
      <c r="F26" s="0" t="n">
        <v>60.123</v>
      </c>
      <c r="G26" s="0" t="n">
        <v>1</v>
      </c>
      <c r="H26" s="0" t="s">
        <v>79</v>
      </c>
      <c r="I26" s="0" t="s">
        <v>116</v>
      </c>
      <c r="J26" s="0" t="n">
        <v>954878460</v>
      </c>
      <c r="K26" s="0" t="s">
        <v>81</v>
      </c>
      <c r="L26" s="0" t="s">
        <v>117</v>
      </c>
      <c r="M26" s="12" t="n">
        <v>0.719247685185185</v>
      </c>
      <c r="N26" s="13" t="n">
        <v>0.302581018518519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13</v>
      </c>
      <c r="X26" s="0" t="n">
        <v>1</v>
      </c>
      <c r="Y26" s="0" t="n">
        <v>12</v>
      </c>
      <c r="AN26" s="0" t="n">
        <v>4</v>
      </c>
      <c r="AO26" s="0" t="n">
        <v>1122</v>
      </c>
      <c r="AP26" s="0" t="n">
        <v>480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2</v>
      </c>
      <c r="AW26" s="0" t="n">
        <v>-2</v>
      </c>
      <c r="AX26" s="0" t="n">
        <v>90368</v>
      </c>
      <c r="AY26" s="0" t="s">
        <v>86</v>
      </c>
      <c r="AZ26" s="0" t="n">
        <v>502</v>
      </c>
      <c r="BA26" s="0" t="n">
        <v>90870</v>
      </c>
      <c r="BC26" s="0" t="str">
        <f aca="false">$AP26&amp;LEFT($AS26,1)</f>
        <v>480T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502</v>
      </c>
      <c r="BI26" s="1" t="str">
        <f aca="false">IF($BC26=BI$14,$BH26,"")</f>
        <v/>
      </c>
      <c r="BJ26" s="1" t="str">
        <f aca="false">IF($BC26=BJ$14,$BH26,"")</f>
        <v/>
      </c>
      <c r="BK26" s="1" t="n">
        <f aca="false">IF($BC26=BK$14,$BH26,"")</f>
        <v>502</v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114</v>
      </c>
      <c r="B27" s="0" t="n">
        <v>9</v>
      </c>
      <c r="C27" s="0" t="n">
        <v>1</v>
      </c>
      <c r="D27" s="0" t="n">
        <v>5</v>
      </c>
      <c r="E27" s="0" t="s">
        <v>115</v>
      </c>
      <c r="F27" s="0" t="n">
        <v>60.123</v>
      </c>
      <c r="G27" s="0" t="n">
        <v>1</v>
      </c>
      <c r="H27" s="0" t="s">
        <v>79</v>
      </c>
      <c r="I27" s="0" t="s">
        <v>116</v>
      </c>
      <c r="J27" s="0" t="n">
        <v>954878460</v>
      </c>
      <c r="K27" s="0" t="s">
        <v>81</v>
      </c>
      <c r="L27" s="0" t="s">
        <v>117</v>
      </c>
      <c r="M27" s="12" t="n">
        <v>0.719247685185185</v>
      </c>
      <c r="N27" s="13" t="n">
        <v>0.302581018518519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24</v>
      </c>
      <c r="X27" s="0" t="n">
        <v>1</v>
      </c>
      <c r="Y27" s="0" t="n">
        <v>13</v>
      </c>
      <c r="AN27" s="0" t="n">
        <v>4</v>
      </c>
      <c r="AO27" s="0" t="n">
        <v>1105</v>
      </c>
      <c r="AP27" s="0" t="n">
        <v>480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1</v>
      </c>
      <c r="AW27" s="0" t="n">
        <v>-1</v>
      </c>
      <c r="AX27" s="0" t="n">
        <v>93794</v>
      </c>
      <c r="AY27" s="0" t="s">
        <v>86</v>
      </c>
      <c r="AZ27" s="0" t="n">
        <v>355</v>
      </c>
      <c r="BA27" s="0" t="n">
        <v>94149</v>
      </c>
      <c r="BC27" s="0" t="str">
        <f aca="false">$AP27&amp;LEFT($AS27,1)</f>
        <v>480T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355</v>
      </c>
      <c r="BI27" s="1" t="str">
        <f aca="false">IF($BC27=BI$14,$BH27,"")</f>
        <v/>
      </c>
      <c r="BJ27" s="1" t="str">
        <f aca="false">IF($BC27=BJ$14,$BH27,"")</f>
        <v/>
      </c>
      <c r="BK27" s="1" t="n">
        <f aca="false">IF($BC27=BK$14,$BH27,"")</f>
        <v>355</v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114</v>
      </c>
      <c r="B28" s="0" t="n">
        <v>9</v>
      </c>
      <c r="C28" s="0" t="n">
        <v>1</v>
      </c>
      <c r="D28" s="0" t="n">
        <v>5</v>
      </c>
      <c r="E28" s="0" t="s">
        <v>115</v>
      </c>
      <c r="F28" s="0" t="n">
        <v>60.123</v>
      </c>
      <c r="G28" s="0" t="n">
        <v>1</v>
      </c>
      <c r="H28" s="0" t="s">
        <v>79</v>
      </c>
      <c r="I28" s="0" t="s">
        <v>116</v>
      </c>
      <c r="J28" s="0" t="n">
        <v>954878460</v>
      </c>
      <c r="K28" s="0" t="s">
        <v>81</v>
      </c>
      <c r="L28" s="0" t="s">
        <v>117</v>
      </c>
      <c r="M28" s="12" t="n">
        <v>0.719247685185185</v>
      </c>
      <c r="N28" s="13" t="n">
        <v>0.302581018518519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20</v>
      </c>
      <c r="X28" s="0" t="n">
        <v>1</v>
      </c>
      <c r="Y28" s="0" t="n">
        <v>14</v>
      </c>
      <c r="AN28" s="0" t="n">
        <v>4</v>
      </c>
      <c r="AO28" s="0" t="n">
        <v>1219</v>
      </c>
      <c r="AP28" s="0" t="n">
        <v>480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-3</v>
      </c>
      <c r="AW28" s="0" t="n">
        <v>3</v>
      </c>
      <c r="AX28" s="0" t="n">
        <v>97337</v>
      </c>
      <c r="AY28" s="0" t="s">
        <v>86</v>
      </c>
      <c r="AZ28" s="0" t="n">
        <v>915</v>
      </c>
      <c r="BA28" s="0" t="n">
        <v>98252</v>
      </c>
      <c r="BC28" s="0" t="str">
        <f aca="false">$AP28&amp;LEFT($AS28,1)</f>
        <v>480T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915</v>
      </c>
      <c r="BI28" s="1" t="str">
        <f aca="false">IF($BC28=BI$14,$BH28,"")</f>
        <v/>
      </c>
      <c r="BJ28" s="1" t="str">
        <f aca="false">IF($BC28=BJ$14,$BH28,"")</f>
        <v/>
      </c>
      <c r="BK28" s="1" t="n">
        <f aca="false">IF($BC28=BK$14,$BH28,"")</f>
        <v>915</v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114</v>
      </c>
      <c r="B29" s="0" t="n">
        <v>9</v>
      </c>
      <c r="C29" s="0" t="n">
        <v>1</v>
      </c>
      <c r="D29" s="0" t="n">
        <v>5</v>
      </c>
      <c r="E29" s="0" t="s">
        <v>115</v>
      </c>
      <c r="F29" s="0" t="n">
        <v>60.123</v>
      </c>
      <c r="G29" s="0" t="n">
        <v>1</v>
      </c>
      <c r="H29" s="0" t="s">
        <v>79</v>
      </c>
      <c r="I29" s="0" t="s">
        <v>116</v>
      </c>
      <c r="J29" s="0" t="n">
        <v>954878460</v>
      </c>
      <c r="K29" s="0" t="s">
        <v>81</v>
      </c>
      <c r="L29" s="0" t="s">
        <v>117</v>
      </c>
      <c r="M29" s="12" t="n">
        <v>0.719247685185185</v>
      </c>
      <c r="N29" s="13" t="n">
        <v>0.302581018518519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7</v>
      </c>
      <c r="X29" s="0" t="n">
        <v>1</v>
      </c>
      <c r="Y29" s="0" t="n">
        <v>15</v>
      </c>
      <c r="AN29" s="0" t="n">
        <v>3</v>
      </c>
      <c r="AO29" s="0" t="n">
        <v>1313</v>
      </c>
      <c r="AP29" s="0" t="n">
        <v>360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1</v>
      </c>
      <c r="AW29" s="0" t="n">
        <v>-1</v>
      </c>
      <c r="AX29" s="0" t="n">
        <v>100846</v>
      </c>
      <c r="AY29" s="0" t="s">
        <v>86</v>
      </c>
      <c r="AZ29" s="0" t="n">
        <v>598</v>
      </c>
      <c r="BA29" s="0" t="n">
        <v>101444</v>
      </c>
      <c r="BC29" s="0" t="str">
        <f aca="false">$AP29&amp;LEFT($AS29,1)</f>
        <v>360T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598</v>
      </c>
      <c r="BI29" s="1" t="str">
        <f aca="false">IF($BC29=BI$14,$BH29,"")</f>
        <v/>
      </c>
      <c r="BJ29" s="1" t="n">
        <f aca="false">IF($BC29=BJ$14,$BH29,"")</f>
        <v>598</v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114</v>
      </c>
      <c r="B30" s="0" t="n">
        <v>9</v>
      </c>
      <c r="C30" s="0" t="n">
        <v>1</v>
      </c>
      <c r="D30" s="0" t="n">
        <v>5</v>
      </c>
      <c r="E30" s="0" t="s">
        <v>115</v>
      </c>
      <c r="F30" s="0" t="n">
        <v>60.123</v>
      </c>
      <c r="G30" s="0" t="n">
        <v>1</v>
      </c>
      <c r="H30" s="0" t="s">
        <v>79</v>
      </c>
      <c r="I30" s="0" t="s">
        <v>116</v>
      </c>
      <c r="J30" s="0" t="n">
        <v>954878460</v>
      </c>
      <c r="K30" s="0" t="s">
        <v>81</v>
      </c>
      <c r="L30" s="0" t="s">
        <v>117</v>
      </c>
      <c r="M30" s="12" t="n">
        <v>0.719247685185185</v>
      </c>
      <c r="N30" s="13" t="n">
        <v>0.302581018518519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10</v>
      </c>
      <c r="X30" s="0" t="n">
        <v>1</v>
      </c>
      <c r="Y30" s="0" t="n">
        <v>16</v>
      </c>
      <c r="AN30" s="0" t="n">
        <v>2</v>
      </c>
      <c r="AO30" s="0" t="n">
        <v>1400</v>
      </c>
      <c r="AP30" s="0" t="n">
        <v>240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5</v>
      </c>
      <c r="AW30" s="0" t="n">
        <v>-5</v>
      </c>
      <c r="AX30" s="0" t="n">
        <v>104322</v>
      </c>
      <c r="AY30" s="0" t="s">
        <v>86</v>
      </c>
      <c r="AZ30" s="0" t="n">
        <v>148</v>
      </c>
      <c r="BA30" s="0" t="n">
        <v>104470</v>
      </c>
      <c r="BC30" s="0" t="str">
        <f aca="false">$AP30&amp;LEFT($AS30,1)</f>
        <v>240T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148</v>
      </c>
      <c r="BI30" s="1" t="n">
        <f aca="false">IF($BC30=BI$14,$BH30,"")</f>
        <v>148</v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114</v>
      </c>
      <c r="B31" s="0" t="n">
        <v>9</v>
      </c>
      <c r="C31" s="0" t="n">
        <v>1</v>
      </c>
      <c r="D31" s="0" t="n">
        <v>5</v>
      </c>
      <c r="E31" s="0" t="s">
        <v>115</v>
      </c>
      <c r="F31" s="0" t="n">
        <v>60.123</v>
      </c>
      <c r="G31" s="0" t="n">
        <v>1</v>
      </c>
      <c r="H31" s="0" t="s">
        <v>79</v>
      </c>
      <c r="I31" s="0" t="s">
        <v>116</v>
      </c>
      <c r="J31" s="0" t="n">
        <v>954878460</v>
      </c>
      <c r="K31" s="0" t="s">
        <v>81</v>
      </c>
      <c r="L31" s="0" t="s">
        <v>117</v>
      </c>
      <c r="M31" s="12" t="n">
        <v>0.719247685185185</v>
      </c>
      <c r="N31" s="13" t="n">
        <v>0.302581018518519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33</v>
      </c>
      <c r="X31" s="0" t="n">
        <v>1</v>
      </c>
      <c r="Y31" s="0" t="n">
        <v>17</v>
      </c>
      <c r="AN31" s="0" t="n">
        <v>6</v>
      </c>
      <c r="AO31" s="0" t="n">
        <v>1122</v>
      </c>
      <c r="AP31" s="0" t="n">
        <v>840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-2</v>
      </c>
      <c r="AW31" s="0" t="n">
        <v>2</v>
      </c>
      <c r="AX31" s="0" t="n">
        <v>108131</v>
      </c>
      <c r="AY31" s="0" t="s">
        <v>86</v>
      </c>
      <c r="AZ31" s="0" t="n">
        <v>357</v>
      </c>
      <c r="BA31" s="0" t="n">
        <v>108488</v>
      </c>
      <c r="BC31" s="0" t="str">
        <f aca="false">$AP31&amp;LEFT($AS31,1)</f>
        <v>840T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357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n">
        <f aca="false">IF($BC31=BN$14,$BH31,"")</f>
        <v>357</v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114</v>
      </c>
      <c r="B32" s="0" t="n">
        <v>9</v>
      </c>
      <c r="C32" s="0" t="n">
        <v>1</v>
      </c>
      <c r="D32" s="0" t="n">
        <v>5</v>
      </c>
      <c r="E32" s="0" t="s">
        <v>115</v>
      </c>
      <c r="F32" s="0" t="n">
        <v>60.123</v>
      </c>
      <c r="G32" s="0" t="n">
        <v>1</v>
      </c>
      <c r="H32" s="0" t="s">
        <v>79</v>
      </c>
      <c r="I32" s="0" t="s">
        <v>116</v>
      </c>
      <c r="J32" s="0" t="n">
        <v>954878460</v>
      </c>
      <c r="K32" s="0" t="s">
        <v>81</v>
      </c>
      <c r="L32" s="0" t="s">
        <v>117</v>
      </c>
      <c r="M32" s="12" t="n">
        <v>0.719247685185185</v>
      </c>
      <c r="N32" s="13" t="n">
        <v>0.302581018518519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9</v>
      </c>
      <c r="X32" s="0" t="n">
        <v>1</v>
      </c>
      <c r="Y32" s="0" t="n">
        <v>18</v>
      </c>
      <c r="AN32" s="0" t="n">
        <v>7</v>
      </c>
      <c r="AO32" s="0" t="n">
        <v>1112</v>
      </c>
      <c r="AP32" s="0" t="n">
        <v>960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1</v>
      </c>
      <c r="AW32" s="0" t="n">
        <v>-1</v>
      </c>
      <c r="AX32" s="0" t="n">
        <v>112040</v>
      </c>
      <c r="AY32" s="0" t="s">
        <v>86</v>
      </c>
      <c r="AZ32" s="0" t="n">
        <v>385</v>
      </c>
      <c r="BA32" s="0" t="n">
        <v>112425</v>
      </c>
      <c r="BC32" s="0" t="str">
        <f aca="false">$AP32&amp;LEFT($AS32,1)</f>
        <v>960T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385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n">
        <f aca="false">IF($BC32=BO$14,$BH32,"")</f>
        <v>385</v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114</v>
      </c>
      <c r="B33" s="0" t="n">
        <v>9</v>
      </c>
      <c r="C33" s="0" t="n">
        <v>1</v>
      </c>
      <c r="D33" s="0" t="n">
        <v>5</v>
      </c>
      <c r="E33" s="0" t="s">
        <v>115</v>
      </c>
      <c r="F33" s="0" t="n">
        <v>60.123</v>
      </c>
      <c r="G33" s="0" t="n">
        <v>1</v>
      </c>
      <c r="H33" s="0" t="s">
        <v>79</v>
      </c>
      <c r="I33" s="0" t="s">
        <v>116</v>
      </c>
      <c r="J33" s="0" t="n">
        <v>954878460</v>
      </c>
      <c r="K33" s="0" t="s">
        <v>81</v>
      </c>
      <c r="L33" s="0" t="s">
        <v>117</v>
      </c>
      <c r="M33" s="12" t="n">
        <v>0.719247685185185</v>
      </c>
      <c r="N33" s="13" t="n">
        <v>0.302581018518519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31</v>
      </c>
      <c r="X33" s="0" t="n">
        <v>1</v>
      </c>
      <c r="Y33" s="0" t="n">
        <v>19</v>
      </c>
      <c r="AN33" s="0" t="n">
        <v>1</v>
      </c>
      <c r="AO33" s="0" t="n">
        <v>1250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-1</v>
      </c>
      <c r="AW33" s="0" t="n">
        <v>1</v>
      </c>
      <c r="AX33" s="0" t="n">
        <v>115732</v>
      </c>
      <c r="AY33" s="0" t="s">
        <v>86</v>
      </c>
      <c r="AZ33" s="0" t="n">
        <v>391</v>
      </c>
      <c r="BA33" s="0" t="n">
        <v>116123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391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391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114</v>
      </c>
      <c r="B34" s="0" t="n">
        <v>9</v>
      </c>
      <c r="C34" s="0" t="n">
        <v>1</v>
      </c>
      <c r="D34" s="0" t="n">
        <v>5</v>
      </c>
      <c r="E34" s="0" t="s">
        <v>115</v>
      </c>
      <c r="F34" s="0" t="n">
        <v>60.123</v>
      </c>
      <c r="G34" s="0" t="n">
        <v>1</v>
      </c>
      <c r="H34" s="0" t="s">
        <v>79</v>
      </c>
      <c r="I34" s="0" t="s">
        <v>116</v>
      </c>
      <c r="J34" s="0" t="n">
        <v>954878460</v>
      </c>
      <c r="K34" s="0" t="s">
        <v>81</v>
      </c>
      <c r="L34" s="0" t="s">
        <v>117</v>
      </c>
      <c r="M34" s="12" t="n">
        <v>0.719247685185185</v>
      </c>
      <c r="N34" s="13" t="n">
        <v>0.302581018518519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</v>
      </c>
      <c r="X34" s="0" t="n">
        <v>1</v>
      </c>
      <c r="Y34" s="0" t="n">
        <v>20</v>
      </c>
      <c r="AN34" s="0" t="n">
        <v>1</v>
      </c>
      <c r="AO34" s="0" t="n">
        <v>1143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5</v>
      </c>
      <c r="AW34" s="0" t="n">
        <v>-5</v>
      </c>
      <c r="AX34" s="0" t="n">
        <v>119309</v>
      </c>
      <c r="AY34" s="0" t="s">
        <v>86</v>
      </c>
      <c r="AZ34" s="0" t="n">
        <v>427</v>
      </c>
      <c r="BA34" s="0" t="n">
        <v>119736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427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427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114</v>
      </c>
      <c r="B35" s="0" t="n">
        <v>9</v>
      </c>
      <c r="C35" s="0" t="n">
        <v>1</v>
      </c>
      <c r="D35" s="0" t="n">
        <v>5</v>
      </c>
      <c r="E35" s="0" t="s">
        <v>115</v>
      </c>
      <c r="F35" s="0" t="n">
        <v>60.123</v>
      </c>
      <c r="G35" s="0" t="n">
        <v>1</v>
      </c>
      <c r="H35" s="0" t="s">
        <v>79</v>
      </c>
      <c r="I35" s="0" t="s">
        <v>116</v>
      </c>
      <c r="J35" s="0" t="n">
        <v>954878460</v>
      </c>
      <c r="K35" s="0" t="s">
        <v>81</v>
      </c>
      <c r="L35" s="0" t="s">
        <v>117</v>
      </c>
      <c r="M35" s="12" t="n">
        <v>0.719247685185185</v>
      </c>
      <c r="N35" s="13" t="n">
        <v>0.302581018518519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4</v>
      </c>
      <c r="X35" s="0" t="n">
        <v>1</v>
      </c>
      <c r="Y35" s="0" t="n">
        <v>21</v>
      </c>
      <c r="AN35" s="0" t="n">
        <v>1</v>
      </c>
      <c r="AO35" s="0" t="n">
        <v>1105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-9</v>
      </c>
      <c r="AW35" s="0" t="n">
        <v>9</v>
      </c>
      <c r="AX35" s="0" t="n">
        <v>122868</v>
      </c>
      <c r="AY35" s="0" t="s">
        <v>86</v>
      </c>
      <c r="AZ35" s="0" t="n">
        <v>393</v>
      </c>
      <c r="BA35" s="0" t="n">
        <v>123261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393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393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114</v>
      </c>
      <c r="B36" s="0" t="n">
        <v>9</v>
      </c>
      <c r="C36" s="0" t="n">
        <v>1</v>
      </c>
      <c r="D36" s="0" t="n">
        <v>5</v>
      </c>
      <c r="E36" s="0" t="s">
        <v>115</v>
      </c>
      <c r="F36" s="0" t="n">
        <v>60.123</v>
      </c>
      <c r="G36" s="0" t="n">
        <v>1</v>
      </c>
      <c r="H36" s="0" t="s">
        <v>79</v>
      </c>
      <c r="I36" s="0" t="s">
        <v>116</v>
      </c>
      <c r="J36" s="0" t="n">
        <v>954878460</v>
      </c>
      <c r="K36" s="0" t="s">
        <v>81</v>
      </c>
      <c r="L36" s="0" t="s">
        <v>117</v>
      </c>
      <c r="M36" s="12" t="n">
        <v>0.719247685185185</v>
      </c>
      <c r="N36" s="13" t="n">
        <v>0.302581018518519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26</v>
      </c>
      <c r="X36" s="0" t="n">
        <v>1</v>
      </c>
      <c r="Y36" s="0" t="n">
        <v>22</v>
      </c>
      <c r="AN36" s="0" t="n">
        <v>1</v>
      </c>
      <c r="AO36" s="0" t="n">
        <v>1080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2</v>
      </c>
      <c r="AW36" s="0" t="n">
        <v>-2</v>
      </c>
      <c r="AX36" s="0" t="n">
        <v>126377</v>
      </c>
      <c r="AY36" s="0" t="s">
        <v>86</v>
      </c>
      <c r="AZ36" s="0" t="n">
        <v>538</v>
      </c>
      <c r="BA36" s="0" t="n">
        <v>126915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538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538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114</v>
      </c>
      <c r="B37" s="0" t="n">
        <v>9</v>
      </c>
      <c r="C37" s="0" t="n">
        <v>1</v>
      </c>
      <c r="D37" s="0" t="n">
        <v>5</v>
      </c>
      <c r="E37" s="0" t="s">
        <v>115</v>
      </c>
      <c r="F37" s="0" t="n">
        <v>60.123</v>
      </c>
      <c r="G37" s="0" t="n">
        <v>1</v>
      </c>
      <c r="H37" s="0" t="s">
        <v>79</v>
      </c>
      <c r="I37" s="0" t="s">
        <v>116</v>
      </c>
      <c r="J37" s="0" t="n">
        <v>954878460</v>
      </c>
      <c r="K37" s="0" t="s">
        <v>81</v>
      </c>
      <c r="L37" s="0" t="s">
        <v>117</v>
      </c>
      <c r="M37" s="12" t="n">
        <v>0.719247685185185</v>
      </c>
      <c r="N37" s="13" t="n">
        <v>0.302581018518519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25</v>
      </c>
      <c r="X37" s="0" t="n">
        <v>1</v>
      </c>
      <c r="Y37" s="0" t="n">
        <v>23</v>
      </c>
      <c r="AN37" s="0" t="n">
        <v>1</v>
      </c>
      <c r="AO37" s="0" t="n">
        <v>1334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0</v>
      </c>
      <c r="AW37" s="0" t="n">
        <v>0</v>
      </c>
      <c r="AX37" s="0" t="n">
        <v>130153</v>
      </c>
      <c r="AY37" s="0" t="s">
        <v>86</v>
      </c>
      <c r="AZ37" s="0" t="n">
        <v>504</v>
      </c>
      <c r="BA37" s="0" t="n">
        <v>130657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504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504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114</v>
      </c>
      <c r="B38" s="0" t="n">
        <v>9</v>
      </c>
      <c r="C38" s="0" t="n">
        <v>1</v>
      </c>
      <c r="D38" s="0" t="n">
        <v>5</v>
      </c>
      <c r="E38" s="0" t="s">
        <v>115</v>
      </c>
      <c r="F38" s="0" t="n">
        <v>60.123</v>
      </c>
      <c r="G38" s="0" t="n">
        <v>1</v>
      </c>
      <c r="H38" s="0" t="s">
        <v>79</v>
      </c>
      <c r="I38" s="0" t="s">
        <v>116</v>
      </c>
      <c r="J38" s="0" t="n">
        <v>954878460</v>
      </c>
      <c r="K38" s="0" t="s">
        <v>81</v>
      </c>
      <c r="L38" s="0" t="s">
        <v>117</v>
      </c>
      <c r="M38" s="12" t="n">
        <v>0.719247685185185</v>
      </c>
      <c r="N38" s="13" t="n">
        <v>0.302581018518519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32</v>
      </c>
      <c r="X38" s="0" t="n">
        <v>1</v>
      </c>
      <c r="Y38" s="0" t="n">
        <v>24</v>
      </c>
      <c r="AF38" s="0" t="n">
        <v>1</v>
      </c>
      <c r="AH38" s="0" t="n">
        <v>-7</v>
      </c>
      <c r="AI38" s="0" t="n">
        <v>7</v>
      </c>
      <c r="AJ38" s="0" t="n">
        <v>133895</v>
      </c>
      <c r="AL38" s="0" t="n">
        <v>0</v>
      </c>
      <c r="AM38" s="0" t="n">
        <v>0</v>
      </c>
      <c r="AN38" s="0" t="n">
        <v>8</v>
      </c>
      <c r="AO38" s="0" t="n">
        <v>1295</v>
      </c>
      <c r="AP38" s="0" t="n">
        <v>600</v>
      </c>
      <c r="AQ38" s="0" t="s">
        <v>87</v>
      </c>
      <c r="AR38" s="0" t="s">
        <v>34</v>
      </c>
      <c r="AS38" s="0" t="s">
        <v>88</v>
      </c>
      <c r="BC38" s="0" t="str">
        <f aca="false">$AP38&amp;LEFT($AS38,1)</f>
        <v>600C</v>
      </c>
      <c r="BD38" s="0" t="str">
        <f aca="false">AS38</f>
        <v>Catch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str">
        <f aca="false">IF($BD38="Catch","", IF($AZ38&lt;$BC$11,"",$AZ38))</f>
        <v/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114</v>
      </c>
      <c r="B39" s="0" t="n">
        <v>9</v>
      </c>
      <c r="C39" s="0" t="n">
        <v>1</v>
      </c>
      <c r="D39" s="0" t="n">
        <v>5</v>
      </c>
      <c r="E39" s="0" t="s">
        <v>115</v>
      </c>
      <c r="F39" s="0" t="n">
        <v>60.123</v>
      </c>
      <c r="G39" s="0" t="n">
        <v>1</v>
      </c>
      <c r="H39" s="0" t="s">
        <v>79</v>
      </c>
      <c r="I39" s="0" t="s">
        <v>116</v>
      </c>
      <c r="J39" s="0" t="n">
        <v>954878460</v>
      </c>
      <c r="K39" s="0" t="s">
        <v>81</v>
      </c>
      <c r="L39" s="0" t="s">
        <v>117</v>
      </c>
      <c r="M39" s="12" t="n">
        <v>0.719247685185185</v>
      </c>
      <c r="N39" s="13" t="n">
        <v>0.302581018518519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30</v>
      </c>
      <c r="X39" s="0" t="n">
        <v>1</v>
      </c>
      <c r="Y39" s="0" t="n">
        <v>25</v>
      </c>
      <c r="AN39" s="0" t="n">
        <v>6</v>
      </c>
      <c r="AO39" s="0" t="n">
        <v>1400</v>
      </c>
      <c r="AP39" s="0" t="n">
        <v>840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-2</v>
      </c>
      <c r="AW39" s="0" t="n">
        <v>2</v>
      </c>
      <c r="AX39" s="0" t="n">
        <v>137970</v>
      </c>
      <c r="AY39" s="0" t="s">
        <v>86</v>
      </c>
      <c r="AZ39" s="0" t="n">
        <v>741</v>
      </c>
      <c r="BA39" s="0" t="n">
        <v>138711</v>
      </c>
      <c r="BC39" s="0" t="str">
        <f aca="false">$AP39&amp;LEFT($AS39,1)</f>
        <v>840T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741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n">
        <f aca="false">IF($BC39=BN$14,$BH39,"")</f>
        <v>741</v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114</v>
      </c>
      <c r="B40" s="0" t="n">
        <v>9</v>
      </c>
      <c r="C40" s="0" t="n">
        <v>1</v>
      </c>
      <c r="D40" s="0" t="n">
        <v>5</v>
      </c>
      <c r="E40" s="0" t="s">
        <v>115</v>
      </c>
      <c r="F40" s="0" t="n">
        <v>60.123</v>
      </c>
      <c r="G40" s="0" t="n">
        <v>1</v>
      </c>
      <c r="H40" s="0" t="s">
        <v>79</v>
      </c>
      <c r="I40" s="0" t="s">
        <v>116</v>
      </c>
      <c r="J40" s="0" t="n">
        <v>954878460</v>
      </c>
      <c r="K40" s="0" t="s">
        <v>81</v>
      </c>
      <c r="L40" s="0" t="s">
        <v>117</v>
      </c>
      <c r="M40" s="12" t="n">
        <v>0.719247685185185</v>
      </c>
      <c r="N40" s="13" t="n">
        <v>0.302581018518519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22</v>
      </c>
      <c r="X40" s="0" t="n">
        <v>1</v>
      </c>
      <c r="Y40" s="0" t="n">
        <v>26</v>
      </c>
      <c r="AN40" s="0" t="n">
        <v>5</v>
      </c>
      <c r="AO40" s="0" t="n">
        <v>1143</v>
      </c>
      <c r="AP40" s="0" t="n">
        <v>720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-8</v>
      </c>
      <c r="AW40" s="0" t="n">
        <v>8</v>
      </c>
      <c r="AX40" s="0" t="n">
        <v>141679</v>
      </c>
      <c r="AY40" s="0" t="s">
        <v>86</v>
      </c>
      <c r="AZ40" s="0" t="n">
        <v>400</v>
      </c>
      <c r="BA40" s="0" t="n">
        <v>142079</v>
      </c>
      <c r="BC40" s="0" t="str">
        <f aca="false">$AP40&amp;LEFT($AS40,1)</f>
        <v>720T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400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n">
        <f aca="false">IF($BC40=BM$14,$BH40,"")</f>
        <v>400</v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114</v>
      </c>
      <c r="B41" s="0" t="n">
        <v>9</v>
      </c>
      <c r="C41" s="0" t="n">
        <v>1</v>
      </c>
      <c r="D41" s="0" t="n">
        <v>5</v>
      </c>
      <c r="E41" s="0" t="s">
        <v>115</v>
      </c>
      <c r="F41" s="0" t="n">
        <v>60.123</v>
      </c>
      <c r="G41" s="0" t="n">
        <v>1</v>
      </c>
      <c r="H41" s="0" t="s">
        <v>79</v>
      </c>
      <c r="I41" s="0" t="s">
        <v>116</v>
      </c>
      <c r="J41" s="0" t="n">
        <v>954878460</v>
      </c>
      <c r="K41" s="0" t="s">
        <v>81</v>
      </c>
      <c r="L41" s="0" t="s">
        <v>117</v>
      </c>
      <c r="M41" s="12" t="n">
        <v>0.719247685185185</v>
      </c>
      <c r="N41" s="13" t="n">
        <v>0.302581018518519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15</v>
      </c>
      <c r="X41" s="0" t="n">
        <v>1</v>
      </c>
      <c r="Y41" s="0" t="n">
        <v>27</v>
      </c>
      <c r="AN41" s="0" t="n">
        <v>7</v>
      </c>
      <c r="AO41" s="0" t="n">
        <v>1130</v>
      </c>
      <c r="AP41" s="0" t="n">
        <v>960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-3</v>
      </c>
      <c r="AW41" s="0" t="n">
        <v>3</v>
      </c>
      <c r="AX41" s="0" t="n">
        <v>145604</v>
      </c>
      <c r="AY41" s="0" t="s">
        <v>86</v>
      </c>
      <c r="AZ41" s="0" t="n">
        <v>1280</v>
      </c>
      <c r="BA41" s="0" t="n">
        <v>146884</v>
      </c>
      <c r="BC41" s="0" t="str">
        <f aca="false">$AP41&amp;LEFT($AS41,1)</f>
        <v>960T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1280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n">
        <f aca="false">IF($BC41=BO$14,$BH41,"")</f>
        <v>1280</v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114</v>
      </c>
      <c r="B42" s="0" t="n">
        <v>9</v>
      </c>
      <c r="C42" s="0" t="n">
        <v>1</v>
      </c>
      <c r="D42" s="0" t="n">
        <v>5</v>
      </c>
      <c r="E42" s="0" t="s">
        <v>115</v>
      </c>
      <c r="F42" s="0" t="n">
        <v>60.123</v>
      </c>
      <c r="G42" s="0" t="n">
        <v>1</v>
      </c>
      <c r="H42" s="0" t="s">
        <v>79</v>
      </c>
      <c r="I42" s="0" t="s">
        <v>116</v>
      </c>
      <c r="J42" s="0" t="n">
        <v>954878460</v>
      </c>
      <c r="K42" s="0" t="s">
        <v>81</v>
      </c>
      <c r="L42" s="0" t="s">
        <v>117</v>
      </c>
      <c r="M42" s="12" t="n">
        <v>0.719247685185185</v>
      </c>
      <c r="N42" s="13" t="n">
        <v>0.302581018518519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8</v>
      </c>
      <c r="X42" s="0" t="n">
        <v>1</v>
      </c>
      <c r="Y42" s="0" t="n">
        <v>28</v>
      </c>
      <c r="AN42" s="0" t="n">
        <v>1</v>
      </c>
      <c r="AO42" s="0" t="n">
        <v>1188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-1</v>
      </c>
      <c r="AW42" s="0" t="n">
        <v>1</v>
      </c>
      <c r="AX42" s="0" t="n">
        <v>149230</v>
      </c>
      <c r="AY42" s="0" t="s">
        <v>86</v>
      </c>
      <c r="AZ42" s="0" t="n">
        <v>662</v>
      </c>
      <c r="BA42" s="0" t="n">
        <v>149892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662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n">
        <f aca="false">IF($BC42=BL$14,$BH42,"")</f>
        <v>662</v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114</v>
      </c>
      <c r="B43" s="0" t="n">
        <v>9</v>
      </c>
      <c r="C43" s="0" t="n">
        <v>1</v>
      </c>
      <c r="D43" s="0" t="n">
        <v>5</v>
      </c>
      <c r="E43" s="0" t="s">
        <v>115</v>
      </c>
      <c r="F43" s="0" t="n">
        <v>60.123</v>
      </c>
      <c r="G43" s="0" t="n">
        <v>1</v>
      </c>
      <c r="H43" s="0" t="s">
        <v>79</v>
      </c>
      <c r="I43" s="0" t="s">
        <v>116</v>
      </c>
      <c r="J43" s="0" t="n">
        <v>954878460</v>
      </c>
      <c r="K43" s="0" t="s">
        <v>81</v>
      </c>
      <c r="L43" s="0" t="s">
        <v>117</v>
      </c>
      <c r="M43" s="12" t="n">
        <v>0.719247685185185</v>
      </c>
      <c r="N43" s="13" t="n">
        <v>0.302581018518519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21</v>
      </c>
      <c r="X43" s="0" t="n">
        <v>1</v>
      </c>
      <c r="Y43" s="0" t="n">
        <v>29</v>
      </c>
      <c r="AN43" s="0" t="n">
        <v>1</v>
      </c>
      <c r="AO43" s="0" t="n">
        <v>1324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4</v>
      </c>
      <c r="AW43" s="0" t="n">
        <v>-4</v>
      </c>
      <c r="AX43" s="0" t="n">
        <v>152989</v>
      </c>
      <c r="AY43" s="0" t="s">
        <v>86</v>
      </c>
      <c r="AZ43" s="0" t="n">
        <v>239</v>
      </c>
      <c r="BA43" s="0" t="n">
        <v>153228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239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239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114</v>
      </c>
      <c r="B44" s="0" t="n">
        <v>9</v>
      </c>
      <c r="C44" s="0" t="n">
        <v>1</v>
      </c>
      <c r="D44" s="0" t="n">
        <v>5</v>
      </c>
      <c r="E44" s="0" t="s">
        <v>115</v>
      </c>
      <c r="F44" s="0" t="n">
        <v>60.123</v>
      </c>
      <c r="G44" s="0" t="n">
        <v>1</v>
      </c>
      <c r="H44" s="0" t="s">
        <v>79</v>
      </c>
      <c r="I44" s="0" t="s">
        <v>116</v>
      </c>
      <c r="J44" s="0" t="n">
        <v>954878460</v>
      </c>
      <c r="K44" s="0" t="s">
        <v>81</v>
      </c>
      <c r="L44" s="0" t="s">
        <v>117</v>
      </c>
      <c r="M44" s="12" t="n">
        <v>0.719247685185185</v>
      </c>
      <c r="N44" s="13" t="n">
        <v>0.302581018518519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16</v>
      </c>
      <c r="X44" s="0" t="n">
        <v>1</v>
      </c>
      <c r="Y44" s="0" t="n">
        <v>30</v>
      </c>
      <c r="AN44" s="0" t="n">
        <v>1</v>
      </c>
      <c r="AO44" s="0" t="n">
        <v>1433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1</v>
      </c>
      <c r="AW44" s="0" t="n">
        <v>-1</v>
      </c>
      <c r="AX44" s="0" t="n">
        <v>156865</v>
      </c>
      <c r="AY44" s="0" t="s">
        <v>86</v>
      </c>
      <c r="AZ44" s="0" t="n">
        <v>326</v>
      </c>
      <c r="BA44" s="0" t="n">
        <v>157191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326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n">
        <f aca="false">IF($BC44=BL$14,$BH44,"")</f>
        <v>326</v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114</v>
      </c>
      <c r="B45" s="0" t="n">
        <v>9</v>
      </c>
      <c r="C45" s="0" t="n">
        <v>1</v>
      </c>
      <c r="D45" s="0" t="n">
        <v>5</v>
      </c>
      <c r="E45" s="0" t="s">
        <v>115</v>
      </c>
      <c r="F45" s="0" t="n">
        <v>60.123</v>
      </c>
      <c r="G45" s="0" t="n">
        <v>1</v>
      </c>
      <c r="H45" s="0" t="s">
        <v>79</v>
      </c>
      <c r="I45" s="0" t="s">
        <v>116</v>
      </c>
      <c r="J45" s="0" t="n">
        <v>954878460</v>
      </c>
      <c r="K45" s="0" t="s">
        <v>81</v>
      </c>
      <c r="L45" s="0" t="s">
        <v>117</v>
      </c>
      <c r="M45" s="12" t="n">
        <v>0.719247685185185</v>
      </c>
      <c r="N45" s="13" t="n">
        <v>0.302581018518519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11</v>
      </c>
      <c r="X45" s="0" t="n">
        <v>1</v>
      </c>
      <c r="Y45" s="0" t="n">
        <v>31</v>
      </c>
      <c r="AN45" s="0" t="n">
        <v>3</v>
      </c>
      <c r="AO45" s="0" t="n">
        <v>1250</v>
      </c>
      <c r="AP45" s="0" t="n">
        <v>360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-8</v>
      </c>
      <c r="AW45" s="0" t="n">
        <v>8</v>
      </c>
      <c r="AX45" s="0" t="n">
        <v>160324</v>
      </c>
      <c r="AY45" s="0" t="s">
        <v>86</v>
      </c>
      <c r="AZ45" s="0" t="n">
        <v>646</v>
      </c>
      <c r="BA45" s="0" t="n">
        <v>160970</v>
      </c>
      <c r="BC45" s="0" t="str">
        <f aca="false">$AP45&amp;LEFT($AS45,1)</f>
        <v>360T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646</v>
      </c>
      <c r="BI45" s="1" t="str">
        <f aca="false">IF($BC45=BI$14,$BH45,"")</f>
        <v/>
      </c>
      <c r="BJ45" s="1" t="n">
        <f aca="false">IF($BC45=BJ$14,$BH45,"")</f>
        <v>646</v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114</v>
      </c>
      <c r="B46" s="0" t="n">
        <v>9</v>
      </c>
      <c r="C46" s="0" t="n">
        <v>1</v>
      </c>
      <c r="D46" s="0" t="n">
        <v>5</v>
      </c>
      <c r="E46" s="0" t="s">
        <v>115</v>
      </c>
      <c r="F46" s="0" t="n">
        <v>60.123</v>
      </c>
      <c r="G46" s="0" t="n">
        <v>1</v>
      </c>
      <c r="H46" s="0" t="s">
        <v>79</v>
      </c>
      <c r="I46" s="0" t="s">
        <v>116</v>
      </c>
      <c r="J46" s="0" t="n">
        <v>954878460</v>
      </c>
      <c r="K46" s="0" t="s">
        <v>81</v>
      </c>
      <c r="L46" s="0" t="s">
        <v>117</v>
      </c>
      <c r="M46" s="12" t="n">
        <v>0.719247685185185</v>
      </c>
      <c r="N46" s="13" t="n">
        <v>0.302581018518519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19</v>
      </c>
      <c r="X46" s="0" t="n">
        <v>1</v>
      </c>
      <c r="Y46" s="0" t="n">
        <v>32</v>
      </c>
      <c r="AN46" s="0" t="n">
        <v>1</v>
      </c>
      <c r="AO46" s="0" t="n">
        <v>1375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-2</v>
      </c>
      <c r="AW46" s="0" t="n">
        <v>2</v>
      </c>
      <c r="AX46" s="0" t="n">
        <v>164133</v>
      </c>
      <c r="AY46" s="0" t="s">
        <v>86</v>
      </c>
      <c r="AZ46" s="0" t="n">
        <v>286</v>
      </c>
      <c r="BA46" s="0" t="n">
        <v>164419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286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286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114</v>
      </c>
      <c r="B47" s="0" t="n">
        <v>9</v>
      </c>
      <c r="C47" s="0" t="n">
        <v>1</v>
      </c>
      <c r="D47" s="0" t="n">
        <v>5</v>
      </c>
      <c r="E47" s="0" t="s">
        <v>115</v>
      </c>
      <c r="F47" s="0" t="n">
        <v>60.123</v>
      </c>
      <c r="G47" s="0" t="n">
        <v>1</v>
      </c>
      <c r="H47" s="0" t="s">
        <v>79</v>
      </c>
      <c r="I47" s="0" t="s">
        <v>116</v>
      </c>
      <c r="J47" s="0" t="n">
        <v>954878460</v>
      </c>
      <c r="K47" s="0" t="s">
        <v>81</v>
      </c>
      <c r="L47" s="0" t="s">
        <v>117</v>
      </c>
      <c r="M47" s="12" t="n">
        <v>0.719247685185185</v>
      </c>
      <c r="N47" s="13" t="n">
        <v>0.302581018518519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18</v>
      </c>
      <c r="X47" s="0" t="n">
        <v>1</v>
      </c>
      <c r="Y47" s="0" t="n">
        <v>33</v>
      </c>
      <c r="AF47" s="0" t="n">
        <v>1</v>
      </c>
      <c r="AH47" s="0" t="n">
        <v>-3</v>
      </c>
      <c r="AI47" s="0" t="n">
        <v>3</v>
      </c>
      <c r="AJ47" s="0" t="n">
        <v>167609</v>
      </c>
      <c r="AL47" s="0" t="n">
        <v>0</v>
      </c>
      <c r="AM47" s="0" t="n">
        <v>0</v>
      </c>
      <c r="AN47" s="0" t="n">
        <v>8</v>
      </c>
      <c r="AO47" s="0" t="n">
        <v>1035</v>
      </c>
      <c r="AP47" s="0" t="n">
        <v>600</v>
      </c>
      <c r="AQ47" s="0" t="s">
        <v>87</v>
      </c>
      <c r="AR47" s="0" t="s">
        <v>34</v>
      </c>
      <c r="AS47" s="0" t="s">
        <v>88</v>
      </c>
      <c r="BC47" s="0" t="str">
        <f aca="false">$AP47&amp;LEFT($AS47,1)</f>
        <v>600C</v>
      </c>
      <c r="BD47" s="0" t="str">
        <f aca="false">AS47</f>
        <v>Catch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114</v>
      </c>
      <c r="B48" s="0" t="n">
        <v>9</v>
      </c>
      <c r="C48" s="0" t="n">
        <v>1</v>
      </c>
      <c r="D48" s="0" t="n">
        <v>5</v>
      </c>
      <c r="E48" s="0" t="s">
        <v>115</v>
      </c>
      <c r="F48" s="0" t="n">
        <v>60.123</v>
      </c>
      <c r="G48" s="0" t="n">
        <v>1</v>
      </c>
      <c r="H48" s="0" t="s">
        <v>79</v>
      </c>
      <c r="I48" s="0" t="s">
        <v>116</v>
      </c>
      <c r="J48" s="0" t="n">
        <v>954878460</v>
      </c>
      <c r="K48" s="0" t="s">
        <v>81</v>
      </c>
      <c r="L48" s="0" t="s">
        <v>117</v>
      </c>
      <c r="M48" s="12" t="n">
        <v>0.719247685185185</v>
      </c>
      <c r="N48" s="13" t="n">
        <v>0.302581018518519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30</v>
      </c>
      <c r="AA48" s="0" t="n">
        <v>1</v>
      </c>
      <c r="AB48" s="0" t="n">
        <v>1</v>
      </c>
      <c r="AN48" s="0" t="n">
        <v>1</v>
      </c>
      <c r="AO48" s="0" t="n">
        <v>1230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-8</v>
      </c>
      <c r="AW48" s="0" t="n">
        <v>8</v>
      </c>
      <c r="AX48" s="0" t="n">
        <v>214047</v>
      </c>
      <c r="AY48" s="0" t="s">
        <v>86</v>
      </c>
      <c r="AZ48" s="0" t="n">
        <v>507</v>
      </c>
      <c r="BA48" s="0" t="n">
        <v>214554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507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507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114</v>
      </c>
      <c r="B49" s="0" t="n">
        <v>9</v>
      </c>
      <c r="C49" s="0" t="n">
        <v>1</v>
      </c>
      <c r="D49" s="0" t="n">
        <v>5</v>
      </c>
      <c r="E49" s="0" t="s">
        <v>115</v>
      </c>
      <c r="F49" s="0" t="n">
        <v>60.123</v>
      </c>
      <c r="G49" s="0" t="n">
        <v>1</v>
      </c>
      <c r="H49" s="0" t="s">
        <v>79</v>
      </c>
      <c r="I49" s="0" t="s">
        <v>116</v>
      </c>
      <c r="J49" s="0" t="n">
        <v>954878460</v>
      </c>
      <c r="K49" s="0" t="s">
        <v>81</v>
      </c>
      <c r="L49" s="0" t="s">
        <v>117</v>
      </c>
      <c r="M49" s="12" t="n">
        <v>0.719247685185185</v>
      </c>
      <c r="N49" s="13" t="n">
        <v>0.302581018518519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22</v>
      </c>
      <c r="AA49" s="0" t="n">
        <v>1</v>
      </c>
      <c r="AB49" s="0" t="n">
        <v>2</v>
      </c>
      <c r="AN49" s="0" t="n">
        <v>1</v>
      </c>
      <c r="AO49" s="0" t="n">
        <v>1383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5</v>
      </c>
      <c r="AW49" s="0" t="n">
        <v>-5</v>
      </c>
      <c r="AX49" s="0" t="n">
        <v>217857</v>
      </c>
      <c r="AY49" s="0" t="s">
        <v>86</v>
      </c>
      <c r="AZ49" s="0" t="n">
        <v>353</v>
      </c>
      <c r="BA49" s="0" t="n">
        <v>218210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353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353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114</v>
      </c>
      <c r="B50" s="0" t="n">
        <v>9</v>
      </c>
      <c r="C50" s="0" t="n">
        <v>1</v>
      </c>
      <c r="D50" s="0" t="n">
        <v>5</v>
      </c>
      <c r="E50" s="0" t="s">
        <v>115</v>
      </c>
      <c r="F50" s="0" t="n">
        <v>60.123</v>
      </c>
      <c r="G50" s="0" t="n">
        <v>1</v>
      </c>
      <c r="H50" s="0" t="s">
        <v>79</v>
      </c>
      <c r="I50" s="0" t="s">
        <v>116</v>
      </c>
      <c r="J50" s="0" t="n">
        <v>954878460</v>
      </c>
      <c r="K50" s="0" t="s">
        <v>81</v>
      </c>
      <c r="L50" s="0" t="s">
        <v>117</v>
      </c>
      <c r="M50" s="12" t="n">
        <v>0.719247685185185</v>
      </c>
      <c r="N50" s="13" t="n">
        <v>0.302581018518519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26</v>
      </c>
      <c r="AA50" s="0" t="n">
        <v>1</v>
      </c>
      <c r="AB50" s="0" t="n">
        <v>3</v>
      </c>
      <c r="AN50" s="0" t="n">
        <v>1</v>
      </c>
      <c r="AO50" s="0" t="n">
        <v>1436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-10</v>
      </c>
      <c r="AW50" s="0" t="n">
        <v>10</v>
      </c>
      <c r="AX50" s="0" t="n">
        <v>221748</v>
      </c>
      <c r="AY50" s="0" t="s">
        <v>86</v>
      </c>
      <c r="AZ50" s="0" t="n">
        <v>376</v>
      </c>
      <c r="BA50" s="0" t="n">
        <v>222124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376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376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114</v>
      </c>
      <c r="B51" s="0" t="n">
        <v>9</v>
      </c>
      <c r="C51" s="0" t="n">
        <v>1</v>
      </c>
      <c r="D51" s="0" t="n">
        <v>5</v>
      </c>
      <c r="E51" s="0" t="s">
        <v>115</v>
      </c>
      <c r="F51" s="0" t="n">
        <v>60.123</v>
      </c>
      <c r="G51" s="0" t="n">
        <v>1</v>
      </c>
      <c r="H51" s="0" t="s">
        <v>79</v>
      </c>
      <c r="I51" s="0" t="s">
        <v>116</v>
      </c>
      <c r="J51" s="0" t="n">
        <v>954878460</v>
      </c>
      <c r="K51" s="0" t="s">
        <v>81</v>
      </c>
      <c r="L51" s="0" t="s">
        <v>117</v>
      </c>
      <c r="M51" s="12" t="n">
        <v>0.719247685185185</v>
      </c>
      <c r="N51" s="13" t="n">
        <v>0.302581018518519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28</v>
      </c>
      <c r="AA51" s="0" t="n">
        <v>1</v>
      </c>
      <c r="AB51" s="0" t="n">
        <v>4</v>
      </c>
      <c r="AN51" s="0" t="n">
        <v>5</v>
      </c>
      <c r="AO51" s="0" t="n">
        <v>1182</v>
      </c>
      <c r="AP51" s="0" t="n">
        <v>720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-10</v>
      </c>
      <c r="AW51" s="0" t="n">
        <v>10</v>
      </c>
      <c r="AX51" s="0" t="n">
        <v>225490</v>
      </c>
      <c r="AY51" s="0" t="s">
        <v>86</v>
      </c>
      <c r="AZ51" s="0" t="n">
        <v>517</v>
      </c>
      <c r="BA51" s="0" t="n">
        <v>226007</v>
      </c>
      <c r="BC51" s="0" t="str">
        <f aca="false">$AP51&amp;LEFT($AS51,1)</f>
        <v>720T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517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n">
        <f aca="false">IF($BC51=BM$14,$BH51,"")</f>
        <v>517</v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114</v>
      </c>
      <c r="B52" s="0" t="n">
        <v>9</v>
      </c>
      <c r="C52" s="0" t="n">
        <v>1</v>
      </c>
      <c r="D52" s="0" t="n">
        <v>5</v>
      </c>
      <c r="E52" s="0" t="s">
        <v>115</v>
      </c>
      <c r="F52" s="0" t="n">
        <v>60.123</v>
      </c>
      <c r="G52" s="0" t="n">
        <v>1</v>
      </c>
      <c r="H52" s="0" t="s">
        <v>79</v>
      </c>
      <c r="I52" s="0" t="s">
        <v>116</v>
      </c>
      <c r="J52" s="0" t="n">
        <v>954878460</v>
      </c>
      <c r="K52" s="0" t="s">
        <v>81</v>
      </c>
      <c r="L52" s="0" t="s">
        <v>117</v>
      </c>
      <c r="M52" s="12" t="n">
        <v>0.719247685185185</v>
      </c>
      <c r="N52" s="13" t="n">
        <v>0.302581018518519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11</v>
      </c>
      <c r="AA52" s="0" t="n">
        <v>1</v>
      </c>
      <c r="AB52" s="0" t="n">
        <v>5</v>
      </c>
      <c r="AF52" s="0" t="n">
        <v>1</v>
      </c>
      <c r="AH52" s="0" t="n">
        <v>-8</v>
      </c>
      <c r="AI52" s="0" t="n">
        <v>8</v>
      </c>
      <c r="AJ52" s="0" t="n">
        <v>229150</v>
      </c>
      <c r="AL52" s="0" t="n">
        <v>0</v>
      </c>
      <c r="AM52" s="0" t="n">
        <v>0</v>
      </c>
      <c r="AN52" s="0" t="n">
        <v>8</v>
      </c>
      <c r="AO52" s="0" t="n">
        <v>1222</v>
      </c>
      <c r="AP52" s="0" t="n">
        <v>600</v>
      </c>
      <c r="AQ52" s="0" t="s">
        <v>87</v>
      </c>
      <c r="AR52" s="0" t="s">
        <v>37</v>
      </c>
      <c r="AS52" s="0" t="s">
        <v>88</v>
      </c>
      <c r="BC52" s="0" t="str">
        <f aca="false">$AP52&amp;LEFT($AS52,1)</f>
        <v>600C</v>
      </c>
      <c r="BD52" s="0" t="str">
        <f aca="false">AS52</f>
        <v>Catch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str">
        <f aca="false">IF($BD52="Catch","", IF($AZ52&lt;$BC$11,"",$AZ52))</f>
        <v/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114</v>
      </c>
      <c r="B53" s="0" t="n">
        <v>9</v>
      </c>
      <c r="C53" s="0" t="n">
        <v>1</v>
      </c>
      <c r="D53" s="0" t="n">
        <v>5</v>
      </c>
      <c r="E53" s="0" t="s">
        <v>115</v>
      </c>
      <c r="F53" s="0" t="n">
        <v>60.123</v>
      </c>
      <c r="G53" s="0" t="n">
        <v>1</v>
      </c>
      <c r="H53" s="0" t="s">
        <v>79</v>
      </c>
      <c r="I53" s="0" t="s">
        <v>116</v>
      </c>
      <c r="J53" s="0" t="n">
        <v>954878460</v>
      </c>
      <c r="K53" s="0" t="s">
        <v>81</v>
      </c>
      <c r="L53" s="0" t="s">
        <v>117</v>
      </c>
      <c r="M53" s="12" t="n">
        <v>0.719247685185185</v>
      </c>
      <c r="N53" s="13" t="n">
        <v>0.302581018518519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</v>
      </c>
      <c r="AA53" s="0" t="n">
        <v>1</v>
      </c>
      <c r="AB53" s="0" t="n">
        <v>6</v>
      </c>
      <c r="AN53" s="0" t="n">
        <v>4</v>
      </c>
      <c r="AO53" s="0" t="n">
        <v>1329</v>
      </c>
      <c r="AP53" s="0" t="n">
        <v>480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-1</v>
      </c>
      <c r="AW53" s="0" t="n">
        <v>1</v>
      </c>
      <c r="AX53" s="0" t="n">
        <v>232792</v>
      </c>
      <c r="AY53" s="0" t="s">
        <v>86</v>
      </c>
      <c r="AZ53" s="0" t="n">
        <v>459</v>
      </c>
      <c r="BA53" s="0" t="n">
        <v>233251</v>
      </c>
      <c r="BC53" s="0" t="str">
        <f aca="false">$AP53&amp;LEFT($AS53,1)</f>
        <v>480T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459</v>
      </c>
      <c r="BI53" s="1" t="str">
        <f aca="false">IF($BC53=BI$14,$BH53,"")</f>
        <v/>
      </c>
      <c r="BJ53" s="1" t="str">
        <f aca="false">IF($BC53=BJ$14,$BH53,"")</f>
        <v/>
      </c>
      <c r="BK53" s="1" t="n">
        <f aca="false">IF($BC53=BK$14,$BH53,"")</f>
        <v>459</v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114</v>
      </c>
      <c r="B54" s="0" t="n">
        <v>9</v>
      </c>
      <c r="C54" s="0" t="n">
        <v>1</v>
      </c>
      <c r="D54" s="0" t="n">
        <v>5</v>
      </c>
      <c r="E54" s="0" t="s">
        <v>115</v>
      </c>
      <c r="F54" s="0" t="n">
        <v>60.123</v>
      </c>
      <c r="G54" s="0" t="n">
        <v>1</v>
      </c>
      <c r="H54" s="0" t="s">
        <v>79</v>
      </c>
      <c r="I54" s="0" t="s">
        <v>116</v>
      </c>
      <c r="J54" s="0" t="n">
        <v>954878460</v>
      </c>
      <c r="K54" s="0" t="s">
        <v>81</v>
      </c>
      <c r="L54" s="0" t="s">
        <v>117</v>
      </c>
      <c r="M54" s="12" t="n">
        <v>0.719247685185185</v>
      </c>
      <c r="N54" s="13" t="n">
        <v>0.302581018518519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15</v>
      </c>
      <c r="AA54" s="0" t="n">
        <v>1</v>
      </c>
      <c r="AB54" s="0" t="n">
        <v>7</v>
      </c>
      <c r="AN54" s="0" t="n">
        <v>1</v>
      </c>
      <c r="AO54" s="0" t="n">
        <v>1414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1</v>
      </c>
      <c r="AV54" s="0" t="n">
        <v>-6</v>
      </c>
      <c r="AW54" s="0" t="n">
        <v>6</v>
      </c>
      <c r="AX54" s="0" t="n">
        <v>236651</v>
      </c>
      <c r="AZ54" s="0" t="n">
        <v>0</v>
      </c>
      <c r="BA54" s="0" t="n">
        <v>0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n">
        <f aca="false">IF($BD54="Target",IF($AZ54=0,1,""),"")</f>
        <v>1</v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n">
        <f aca="false">IF($BC54=BU$14,$BG54,"")</f>
        <v>1</v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114</v>
      </c>
      <c r="B55" s="0" t="n">
        <v>9</v>
      </c>
      <c r="C55" s="0" t="n">
        <v>1</v>
      </c>
      <c r="D55" s="0" t="n">
        <v>5</v>
      </c>
      <c r="E55" s="0" t="s">
        <v>115</v>
      </c>
      <c r="F55" s="0" t="n">
        <v>60.123</v>
      </c>
      <c r="G55" s="0" t="n">
        <v>1</v>
      </c>
      <c r="H55" s="0" t="s">
        <v>79</v>
      </c>
      <c r="I55" s="0" t="s">
        <v>116</v>
      </c>
      <c r="J55" s="0" t="n">
        <v>954878460</v>
      </c>
      <c r="K55" s="0" t="s">
        <v>81</v>
      </c>
      <c r="L55" s="0" t="s">
        <v>117</v>
      </c>
      <c r="M55" s="12" t="n">
        <v>0.719247685185185</v>
      </c>
      <c r="N55" s="13" t="n">
        <v>0.302581018518519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5</v>
      </c>
      <c r="AA55" s="0" t="n">
        <v>1</v>
      </c>
      <c r="AB55" s="0" t="n">
        <v>8</v>
      </c>
      <c r="AN55" s="0" t="n">
        <v>1</v>
      </c>
      <c r="AO55" s="0" t="n">
        <v>1056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-3</v>
      </c>
      <c r="AW55" s="0" t="n">
        <v>3</v>
      </c>
      <c r="AX55" s="0" t="n">
        <v>240144</v>
      </c>
      <c r="AY55" s="0" t="s">
        <v>86</v>
      </c>
      <c r="AZ55" s="0" t="n">
        <v>354</v>
      </c>
      <c r="BA55" s="0" t="n">
        <v>240498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354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354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114</v>
      </c>
      <c r="B56" s="0" t="n">
        <v>9</v>
      </c>
      <c r="C56" s="0" t="n">
        <v>1</v>
      </c>
      <c r="D56" s="0" t="n">
        <v>5</v>
      </c>
      <c r="E56" s="0" t="s">
        <v>115</v>
      </c>
      <c r="F56" s="0" t="n">
        <v>60.123</v>
      </c>
      <c r="G56" s="0" t="n">
        <v>1</v>
      </c>
      <c r="H56" s="0" t="s">
        <v>79</v>
      </c>
      <c r="I56" s="0" t="s">
        <v>116</v>
      </c>
      <c r="J56" s="0" t="n">
        <v>954878460</v>
      </c>
      <c r="K56" s="0" t="s">
        <v>81</v>
      </c>
      <c r="L56" s="0" t="s">
        <v>117</v>
      </c>
      <c r="M56" s="12" t="n">
        <v>0.719247685185185</v>
      </c>
      <c r="N56" s="13" t="n">
        <v>0.302581018518519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32</v>
      </c>
      <c r="AA56" s="0" t="n">
        <v>1</v>
      </c>
      <c r="AB56" s="0" t="n">
        <v>9</v>
      </c>
      <c r="AN56" s="0" t="n">
        <v>7</v>
      </c>
      <c r="AO56" s="0" t="n">
        <v>1064</v>
      </c>
      <c r="AP56" s="0" t="n">
        <v>960</v>
      </c>
      <c r="AQ56" s="0" t="s">
        <v>85</v>
      </c>
      <c r="AR56" s="0" t="s">
        <v>37</v>
      </c>
      <c r="AS56" s="0" t="s">
        <v>56</v>
      </c>
      <c r="AT56" s="0" t="n">
        <v>1</v>
      </c>
      <c r="AV56" s="0" t="n">
        <v>2</v>
      </c>
      <c r="AW56" s="0" t="n">
        <v>-2</v>
      </c>
      <c r="AX56" s="0" t="n">
        <v>244003</v>
      </c>
      <c r="AZ56" s="0" t="n">
        <v>0</v>
      </c>
      <c r="BA56" s="0" t="n">
        <v>0</v>
      </c>
      <c r="BC56" s="0" t="str">
        <f aca="false">$AP56&amp;LEFT($AS56,1)</f>
        <v>960T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n">
        <f aca="false">IF($BD56="Target",IF($AZ56=0,1,""),"")</f>
        <v>1</v>
      </c>
      <c r="BH56" s="1" t="str">
        <f aca="false">IF($BD56="Catch","", IF($AZ56&lt;$BC$11,"",$AZ56))</f>
        <v/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n">
        <f aca="false">IF($BC56=BX$14,$BG56,"")</f>
        <v>1</v>
      </c>
    </row>
    <row r="57" customFormat="false" ht="15" hidden="false" customHeight="false" outlineLevel="0" collapsed="false">
      <c r="A57" s="0" t="s">
        <v>114</v>
      </c>
      <c r="B57" s="0" t="n">
        <v>9</v>
      </c>
      <c r="C57" s="0" t="n">
        <v>1</v>
      </c>
      <c r="D57" s="0" t="n">
        <v>5</v>
      </c>
      <c r="E57" s="0" t="s">
        <v>115</v>
      </c>
      <c r="F57" s="0" t="n">
        <v>60.123</v>
      </c>
      <c r="G57" s="0" t="n">
        <v>1</v>
      </c>
      <c r="H57" s="0" t="s">
        <v>79</v>
      </c>
      <c r="I57" s="0" t="s">
        <v>116</v>
      </c>
      <c r="J57" s="0" t="n">
        <v>954878460</v>
      </c>
      <c r="K57" s="0" t="s">
        <v>81</v>
      </c>
      <c r="L57" s="0" t="s">
        <v>117</v>
      </c>
      <c r="M57" s="12" t="n">
        <v>0.719247685185185</v>
      </c>
      <c r="N57" s="13" t="n">
        <v>0.302581018518519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14</v>
      </c>
      <c r="AA57" s="0" t="n">
        <v>1</v>
      </c>
      <c r="AB57" s="0" t="n">
        <v>10</v>
      </c>
      <c r="AN57" s="0" t="n">
        <v>1</v>
      </c>
      <c r="AO57" s="0" t="n">
        <v>1123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-11</v>
      </c>
      <c r="AW57" s="0" t="n">
        <v>11</v>
      </c>
      <c r="AX57" s="0" t="n">
        <v>247579</v>
      </c>
      <c r="AY57" s="0" t="s">
        <v>86</v>
      </c>
      <c r="AZ57" s="0" t="n">
        <v>627</v>
      </c>
      <c r="BA57" s="0" t="n">
        <v>248206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627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627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114</v>
      </c>
      <c r="B58" s="0" t="n">
        <v>9</v>
      </c>
      <c r="C58" s="0" t="n">
        <v>1</v>
      </c>
      <c r="D58" s="0" t="n">
        <v>5</v>
      </c>
      <c r="E58" s="0" t="s">
        <v>115</v>
      </c>
      <c r="F58" s="0" t="n">
        <v>60.123</v>
      </c>
      <c r="G58" s="0" t="n">
        <v>1</v>
      </c>
      <c r="H58" s="0" t="s">
        <v>79</v>
      </c>
      <c r="I58" s="0" t="s">
        <v>116</v>
      </c>
      <c r="J58" s="0" t="n">
        <v>954878460</v>
      </c>
      <c r="K58" s="0" t="s">
        <v>81</v>
      </c>
      <c r="L58" s="0" t="s">
        <v>117</v>
      </c>
      <c r="M58" s="12" t="n">
        <v>0.719247685185185</v>
      </c>
      <c r="N58" s="13" t="n">
        <v>0.302581018518519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3</v>
      </c>
      <c r="AA58" s="0" t="n">
        <v>1</v>
      </c>
      <c r="AB58" s="0" t="n">
        <v>11</v>
      </c>
      <c r="AN58" s="0" t="n">
        <v>1</v>
      </c>
      <c r="AO58" s="0" t="n">
        <v>1094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-3</v>
      </c>
      <c r="AW58" s="0" t="n">
        <v>3</v>
      </c>
      <c r="AX58" s="0" t="n">
        <v>251105</v>
      </c>
      <c r="AY58" s="0" t="s">
        <v>86</v>
      </c>
      <c r="AZ58" s="0" t="n">
        <v>513</v>
      </c>
      <c r="BA58" s="0" t="n">
        <v>251618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513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513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114</v>
      </c>
      <c r="B59" s="0" t="n">
        <v>9</v>
      </c>
      <c r="C59" s="0" t="n">
        <v>1</v>
      </c>
      <c r="D59" s="0" t="n">
        <v>5</v>
      </c>
      <c r="E59" s="0" t="s">
        <v>115</v>
      </c>
      <c r="F59" s="0" t="n">
        <v>60.123</v>
      </c>
      <c r="G59" s="0" t="n">
        <v>1</v>
      </c>
      <c r="H59" s="0" t="s">
        <v>79</v>
      </c>
      <c r="I59" s="0" t="s">
        <v>116</v>
      </c>
      <c r="J59" s="0" t="n">
        <v>954878460</v>
      </c>
      <c r="K59" s="0" t="s">
        <v>81</v>
      </c>
      <c r="L59" s="0" t="s">
        <v>117</v>
      </c>
      <c r="M59" s="12" t="n">
        <v>0.719247685185185</v>
      </c>
      <c r="N59" s="13" t="n">
        <v>0.302581018518519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20</v>
      </c>
      <c r="AA59" s="0" t="n">
        <v>1</v>
      </c>
      <c r="AB59" s="0" t="n">
        <v>12</v>
      </c>
      <c r="AN59" s="0" t="n">
        <v>2</v>
      </c>
      <c r="AO59" s="0" t="n">
        <v>1096</v>
      </c>
      <c r="AP59" s="0" t="n">
        <v>240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-3</v>
      </c>
      <c r="AW59" s="0" t="n">
        <v>3</v>
      </c>
      <c r="AX59" s="0" t="n">
        <v>254281</v>
      </c>
      <c r="AY59" s="0" t="s">
        <v>86</v>
      </c>
      <c r="AZ59" s="0" t="n">
        <v>542</v>
      </c>
      <c r="BA59" s="0" t="n">
        <v>254823</v>
      </c>
      <c r="BC59" s="0" t="str">
        <f aca="false">$AP59&amp;LEFT($AS59,1)</f>
        <v>240T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542</v>
      </c>
      <c r="BI59" s="1" t="n">
        <f aca="false">IF($BC59=BI$14,$BH59,"")</f>
        <v>542</v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114</v>
      </c>
      <c r="B60" s="0" t="n">
        <v>9</v>
      </c>
      <c r="C60" s="0" t="n">
        <v>1</v>
      </c>
      <c r="D60" s="0" t="n">
        <v>5</v>
      </c>
      <c r="E60" s="0" t="s">
        <v>115</v>
      </c>
      <c r="F60" s="0" t="n">
        <v>60.123</v>
      </c>
      <c r="G60" s="0" t="n">
        <v>1</v>
      </c>
      <c r="H60" s="0" t="s">
        <v>79</v>
      </c>
      <c r="I60" s="0" t="s">
        <v>116</v>
      </c>
      <c r="J60" s="0" t="n">
        <v>954878460</v>
      </c>
      <c r="K60" s="0" t="s">
        <v>81</v>
      </c>
      <c r="L60" s="0" t="s">
        <v>117</v>
      </c>
      <c r="M60" s="12" t="n">
        <v>0.719247685185185</v>
      </c>
      <c r="N60" s="13" t="n">
        <v>0.302581018518519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23</v>
      </c>
      <c r="AA60" s="0" t="n">
        <v>1</v>
      </c>
      <c r="AB60" s="0" t="n">
        <v>13</v>
      </c>
      <c r="AF60" s="0" t="n">
        <v>0</v>
      </c>
      <c r="AH60" s="0" t="n">
        <v>-2</v>
      </c>
      <c r="AI60" s="0" t="n">
        <v>2</v>
      </c>
      <c r="AJ60" s="0" t="n">
        <v>257774</v>
      </c>
      <c r="AK60" s="0" t="s">
        <v>86</v>
      </c>
      <c r="AL60" s="0" t="n">
        <v>612</v>
      </c>
      <c r="AM60" s="0" t="n">
        <v>258386</v>
      </c>
      <c r="AN60" s="0" t="n">
        <v>8</v>
      </c>
      <c r="AO60" s="0" t="n">
        <v>1054</v>
      </c>
      <c r="AP60" s="0" t="n">
        <v>600</v>
      </c>
      <c r="AQ60" s="0" t="s">
        <v>87</v>
      </c>
      <c r="AR60" s="0" t="s">
        <v>37</v>
      </c>
      <c r="AS60" s="0" t="s">
        <v>88</v>
      </c>
      <c r="BC60" s="0" t="str">
        <f aca="false">$AP60&amp;LEFT($AS60,1)</f>
        <v>600C</v>
      </c>
      <c r="BD60" s="0" t="str">
        <f aca="false">AS60</f>
        <v>Catch</v>
      </c>
      <c r="BE60" s="1" t="n">
        <f aca="false">IF($BD60="catch",IF($AL60&gt;0,1,""),"")</f>
        <v>1</v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114</v>
      </c>
      <c r="B61" s="0" t="n">
        <v>9</v>
      </c>
      <c r="C61" s="0" t="n">
        <v>1</v>
      </c>
      <c r="D61" s="0" t="n">
        <v>5</v>
      </c>
      <c r="E61" s="0" t="s">
        <v>115</v>
      </c>
      <c r="F61" s="0" t="n">
        <v>60.123</v>
      </c>
      <c r="G61" s="0" t="n">
        <v>1</v>
      </c>
      <c r="H61" s="0" t="s">
        <v>79</v>
      </c>
      <c r="I61" s="0" t="s">
        <v>116</v>
      </c>
      <c r="J61" s="0" t="n">
        <v>954878460</v>
      </c>
      <c r="K61" s="0" t="s">
        <v>81</v>
      </c>
      <c r="L61" s="0" t="s">
        <v>117</v>
      </c>
      <c r="M61" s="12" t="n">
        <v>0.719247685185185</v>
      </c>
      <c r="N61" s="13" t="n">
        <v>0.302581018518519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21</v>
      </c>
      <c r="AA61" s="0" t="n">
        <v>1</v>
      </c>
      <c r="AB61" s="0" t="n">
        <v>14</v>
      </c>
      <c r="AN61" s="0" t="n">
        <v>1</v>
      </c>
      <c r="AO61" s="0" t="n">
        <v>1340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2</v>
      </c>
      <c r="AW61" s="0" t="n">
        <v>-2</v>
      </c>
      <c r="AX61" s="0" t="n">
        <v>261550</v>
      </c>
      <c r="AY61" s="0" t="s">
        <v>86</v>
      </c>
      <c r="AZ61" s="0" t="n">
        <v>477</v>
      </c>
      <c r="BA61" s="0" t="n">
        <v>262027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477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477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114</v>
      </c>
      <c r="B62" s="0" t="n">
        <v>9</v>
      </c>
      <c r="C62" s="0" t="n">
        <v>1</v>
      </c>
      <c r="D62" s="0" t="n">
        <v>5</v>
      </c>
      <c r="E62" s="0" t="s">
        <v>115</v>
      </c>
      <c r="F62" s="0" t="n">
        <v>60.123</v>
      </c>
      <c r="G62" s="0" t="n">
        <v>1</v>
      </c>
      <c r="H62" s="0" t="s">
        <v>79</v>
      </c>
      <c r="I62" s="0" t="s">
        <v>116</v>
      </c>
      <c r="J62" s="0" t="n">
        <v>954878460</v>
      </c>
      <c r="K62" s="0" t="s">
        <v>81</v>
      </c>
      <c r="L62" s="0" t="s">
        <v>117</v>
      </c>
      <c r="M62" s="12" t="n">
        <v>0.719247685185185</v>
      </c>
      <c r="N62" s="13" t="n">
        <v>0.302581018518519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29</v>
      </c>
      <c r="AA62" s="0" t="n">
        <v>1</v>
      </c>
      <c r="AB62" s="0" t="n">
        <v>15</v>
      </c>
      <c r="AN62" s="0" t="n">
        <v>5</v>
      </c>
      <c r="AO62" s="0" t="n">
        <v>1020</v>
      </c>
      <c r="AP62" s="0" t="n">
        <v>720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-11</v>
      </c>
      <c r="AW62" s="0" t="n">
        <v>11</v>
      </c>
      <c r="AX62" s="0" t="n">
        <v>265143</v>
      </c>
      <c r="AY62" s="0" t="s">
        <v>86</v>
      </c>
      <c r="AZ62" s="0" t="n">
        <v>477</v>
      </c>
      <c r="BA62" s="0" t="n">
        <v>265620</v>
      </c>
      <c r="BC62" s="0" t="str">
        <f aca="false">$AP62&amp;LEFT($AS62,1)</f>
        <v>720T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477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n">
        <f aca="false">IF($BC62=BM$14,$BH62,"")</f>
        <v>477</v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114</v>
      </c>
      <c r="B63" s="0" t="n">
        <v>9</v>
      </c>
      <c r="C63" s="0" t="n">
        <v>1</v>
      </c>
      <c r="D63" s="0" t="n">
        <v>5</v>
      </c>
      <c r="E63" s="0" t="s">
        <v>115</v>
      </c>
      <c r="F63" s="0" t="n">
        <v>60.123</v>
      </c>
      <c r="G63" s="0" t="n">
        <v>1</v>
      </c>
      <c r="H63" s="0" t="s">
        <v>79</v>
      </c>
      <c r="I63" s="0" t="s">
        <v>116</v>
      </c>
      <c r="J63" s="0" t="n">
        <v>954878460</v>
      </c>
      <c r="K63" s="0" t="s">
        <v>81</v>
      </c>
      <c r="L63" s="0" t="s">
        <v>117</v>
      </c>
      <c r="M63" s="12" t="n">
        <v>0.719247685185185</v>
      </c>
      <c r="N63" s="13" t="n">
        <v>0.302581018518519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10</v>
      </c>
      <c r="AA63" s="0" t="n">
        <v>1</v>
      </c>
      <c r="AB63" s="0" t="n">
        <v>16</v>
      </c>
      <c r="AF63" s="0" t="n">
        <v>1</v>
      </c>
      <c r="AH63" s="0" t="n">
        <v>-8</v>
      </c>
      <c r="AI63" s="0" t="n">
        <v>8</v>
      </c>
      <c r="AJ63" s="0" t="n">
        <v>268685</v>
      </c>
      <c r="AL63" s="0" t="n">
        <v>0</v>
      </c>
      <c r="AM63" s="0" t="n">
        <v>0</v>
      </c>
      <c r="AN63" s="0" t="n">
        <v>8</v>
      </c>
      <c r="AO63" s="0" t="n">
        <v>1105</v>
      </c>
      <c r="AP63" s="0" t="n">
        <v>600</v>
      </c>
      <c r="AQ63" s="0" t="s">
        <v>87</v>
      </c>
      <c r="AR63" s="0" t="s">
        <v>37</v>
      </c>
      <c r="AS63" s="0" t="s">
        <v>88</v>
      </c>
      <c r="BC63" s="0" t="str">
        <f aca="false">$AP63&amp;LEFT($AS63,1)</f>
        <v>600C</v>
      </c>
      <c r="BD63" s="0" t="str">
        <f aca="false">AS63</f>
        <v>Catch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str">
        <f aca="false">IF($BD63="Catch","", IF($AZ63&lt;$BC$11,"",$AZ63))</f>
        <v/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114</v>
      </c>
      <c r="B64" s="0" t="n">
        <v>9</v>
      </c>
      <c r="C64" s="0" t="n">
        <v>1</v>
      </c>
      <c r="D64" s="0" t="n">
        <v>5</v>
      </c>
      <c r="E64" s="0" t="s">
        <v>115</v>
      </c>
      <c r="F64" s="0" t="n">
        <v>60.123</v>
      </c>
      <c r="G64" s="0" t="n">
        <v>1</v>
      </c>
      <c r="H64" s="0" t="s">
        <v>79</v>
      </c>
      <c r="I64" s="0" t="s">
        <v>116</v>
      </c>
      <c r="J64" s="0" t="n">
        <v>954878460</v>
      </c>
      <c r="K64" s="0" t="s">
        <v>81</v>
      </c>
      <c r="L64" s="0" t="s">
        <v>117</v>
      </c>
      <c r="M64" s="12" t="n">
        <v>0.719247685185185</v>
      </c>
      <c r="N64" s="13" t="n">
        <v>0.302581018518519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9</v>
      </c>
      <c r="AA64" s="0" t="n">
        <v>1</v>
      </c>
      <c r="AB64" s="0" t="n">
        <v>17</v>
      </c>
      <c r="AN64" s="0" t="n">
        <v>6</v>
      </c>
      <c r="AO64" s="0" t="n">
        <v>1187</v>
      </c>
      <c r="AP64" s="0" t="n">
        <v>840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0</v>
      </c>
      <c r="AW64" s="0" t="n">
        <v>0</v>
      </c>
      <c r="AX64" s="0" t="n">
        <v>272544</v>
      </c>
      <c r="AY64" s="0" t="s">
        <v>86</v>
      </c>
      <c r="AZ64" s="0" t="n">
        <v>885</v>
      </c>
      <c r="BA64" s="0" t="n">
        <v>273429</v>
      </c>
      <c r="BC64" s="0" t="str">
        <f aca="false">$AP64&amp;LEFT($AS64,1)</f>
        <v>840T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885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n">
        <f aca="false">IF($BC64=BN$14,$BH64,"")</f>
        <v>885</v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114</v>
      </c>
      <c r="B65" s="0" t="n">
        <v>9</v>
      </c>
      <c r="C65" s="0" t="n">
        <v>1</v>
      </c>
      <c r="D65" s="0" t="n">
        <v>5</v>
      </c>
      <c r="E65" s="0" t="s">
        <v>115</v>
      </c>
      <c r="F65" s="0" t="n">
        <v>60.123</v>
      </c>
      <c r="G65" s="0" t="n">
        <v>1</v>
      </c>
      <c r="H65" s="0" t="s">
        <v>79</v>
      </c>
      <c r="I65" s="0" t="s">
        <v>116</v>
      </c>
      <c r="J65" s="0" t="n">
        <v>954878460</v>
      </c>
      <c r="K65" s="0" t="s">
        <v>81</v>
      </c>
      <c r="L65" s="0" t="s">
        <v>117</v>
      </c>
      <c r="M65" s="12" t="n">
        <v>0.719247685185185</v>
      </c>
      <c r="N65" s="13" t="n">
        <v>0.302581018518519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16</v>
      </c>
      <c r="AA65" s="0" t="n">
        <v>1</v>
      </c>
      <c r="AB65" s="0" t="n">
        <v>18</v>
      </c>
      <c r="AN65" s="0" t="n">
        <v>6</v>
      </c>
      <c r="AO65" s="0" t="n">
        <v>1062</v>
      </c>
      <c r="AP65" s="0" t="n">
        <v>840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0</v>
      </c>
      <c r="AW65" s="0" t="n">
        <v>0</v>
      </c>
      <c r="AX65" s="0" t="n">
        <v>276286</v>
      </c>
      <c r="AY65" s="0" t="s">
        <v>86</v>
      </c>
      <c r="AZ65" s="0" t="n">
        <v>502</v>
      </c>
      <c r="BA65" s="0" t="n">
        <v>276788</v>
      </c>
      <c r="BC65" s="0" t="str">
        <f aca="false">$AP65&amp;LEFT($AS65,1)</f>
        <v>840T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502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n">
        <f aca="false">IF($BC65=BN$14,$BH65,"")</f>
        <v>502</v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114</v>
      </c>
      <c r="B66" s="0" t="n">
        <v>9</v>
      </c>
      <c r="C66" s="0" t="n">
        <v>1</v>
      </c>
      <c r="D66" s="0" t="n">
        <v>5</v>
      </c>
      <c r="E66" s="0" t="s">
        <v>115</v>
      </c>
      <c r="F66" s="0" t="n">
        <v>60.123</v>
      </c>
      <c r="G66" s="0" t="n">
        <v>1</v>
      </c>
      <c r="H66" s="0" t="s">
        <v>79</v>
      </c>
      <c r="I66" s="0" t="s">
        <v>116</v>
      </c>
      <c r="J66" s="0" t="n">
        <v>954878460</v>
      </c>
      <c r="K66" s="0" t="s">
        <v>81</v>
      </c>
      <c r="L66" s="0" t="s">
        <v>117</v>
      </c>
      <c r="M66" s="12" t="n">
        <v>0.719247685185185</v>
      </c>
      <c r="N66" s="13" t="n">
        <v>0.302581018518519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24</v>
      </c>
      <c r="AA66" s="0" t="n">
        <v>1</v>
      </c>
      <c r="AB66" s="0" t="n">
        <v>19</v>
      </c>
      <c r="AN66" s="0" t="n">
        <v>2</v>
      </c>
      <c r="AO66" s="0" t="n">
        <v>1412</v>
      </c>
      <c r="AP66" s="0" t="n">
        <v>240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-1</v>
      </c>
      <c r="AW66" s="0" t="n">
        <v>1</v>
      </c>
      <c r="AX66" s="0" t="n">
        <v>279779</v>
      </c>
      <c r="AY66" s="0" t="s">
        <v>86</v>
      </c>
      <c r="AZ66" s="0" t="n">
        <v>629</v>
      </c>
      <c r="BA66" s="0" t="n">
        <v>280408</v>
      </c>
      <c r="BC66" s="0" t="str">
        <f aca="false">$AP66&amp;LEFT($AS66,1)</f>
        <v>240T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629</v>
      </c>
      <c r="BI66" s="1" t="n">
        <f aca="false">IF($BC66=BI$14,$BH66,"")</f>
        <v>629</v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114</v>
      </c>
      <c r="B67" s="0" t="n">
        <v>9</v>
      </c>
      <c r="C67" s="0" t="n">
        <v>1</v>
      </c>
      <c r="D67" s="0" t="n">
        <v>5</v>
      </c>
      <c r="E67" s="0" t="s">
        <v>115</v>
      </c>
      <c r="F67" s="0" t="n">
        <v>60.123</v>
      </c>
      <c r="G67" s="0" t="n">
        <v>1</v>
      </c>
      <c r="H67" s="0" t="s">
        <v>79</v>
      </c>
      <c r="I67" s="0" t="s">
        <v>116</v>
      </c>
      <c r="J67" s="0" t="n">
        <v>954878460</v>
      </c>
      <c r="K67" s="0" t="s">
        <v>81</v>
      </c>
      <c r="L67" s="0" t="s">
        <v>117</v>
      </c>
      <c r="M67" s="12" t="n">
        <v>0.719247685185185</v>
      </c>
      <c r="N67" s="13" t="n">
        <v>0.302581018518519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6</v>
      </c>
      <c r="AA67" s="0" t="n">
        <v>1</v>
      </c>
      <c r="AB67" s="0" t="n">
        <v>20</v>
      </c>
      <c r="AN67" s="0" t="n">
        <v>6</v>
      </c>
      <c r="AO67" s="0" t="n">
        <v>1035</v>
      </c>
      <c r="AP67" s="0" t="n">
        <v>840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5</v>
      </c>
      <c r="AW67" s="0" t="n">
        <v>-5</v>
      </c>
      <c r="AX67" s="0" t="n">
        <v>283488</v>
      </c>
      <c r="AY67" s="0" t="s">
        <v>86</v>
      </c>
      <c r="AZ67" s="0" t="n">
        <v>816</v>
      </c>
      <c r="BA67" s="0" t="n">
        <v>284304</v>
      </c>
      <c r="BC67" s="0" t="str">
        <f aca="false">$AP67&amp;LEFT($AS67,1)</f>
        <v>840T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816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n">
        <f aca="false">IF($BC67=BN$14,$BH67,"")</f>
        <v>816</v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114</v>
      </c>
      <c r="B68" s="0" t="n">
        <v>9</v>
      </c>
      <c r="C68" s="0" t="n">
        <v>1</v>
      </c>
      <c r="D68" s="0" t="n">
        <v>5</v>
      </c>
      <c r="E68" s="0" t="s">
        <v>115</v>
      </c>
      <c r="F68" s="0" t="n">
        <v>60.123</v>
      </c>
      <c r="G68" s="0" t="n">
        <v>1</v>
      </c>
      <c r="H68" s="0" t="s">
        <v>79</v>
      </c>
      <c r="I68" s="0" t="s">
        <v>116</v>
      </c>
      <c r="J68" s="0" t="n">
        <v>954878460</v>
      </c>
      <c r="K68" s="0" t="s">
        <v>81</v>
      </c>
      <c r="L68" s="0" t="s">
        <v>117</v>
      </c>
      <c r="M68" s="12" t="n">
        <v>0.719247685185185</v>
      </c>
      <c r="N68" s="13" t="n">
        <v>0.302581018518519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18</v>
      </c>
      <c r="AA68" s="0" t="n">
        <v>1</v>
      </c>
      <c r="AB68" s="0" t="n">
        <v>21</v>
      </c>
      <c r="AN68" s="0" t="n">
        <v>5</v>
      </c>
      <c r="AO68" s="0" t="n">
        <v>1206</v>
      </c>
      <c r="AP68" s="0" t="n">
        <v>720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-5</v>
      </c>
      <c r="AW68" s="0" t="n">
        <v>5</v>
      </c>
      <c r="AX68" s="0" t="n">
        <v>287264</v>
      </c>
      <c r="AY68" s="0" t="s">
        <v>86</v>
      </c>
      <c r="AZ68" s="0" t="n">
        <v>546</v>
      </c>
      <c r="BA68" s="0" t="n">
        <v>287810</v>
      </c>
      <c r="BC68" s="0" t="str">
        <f aca="false">$AP68&amp;LEFT($AS68,1)</f>
        <v>720T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546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n">
        <f aca="false">IF($BC68=BM$14,$BH68,"")</f>
        <v>546</v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114</v>
      </c>
      <c r="B69" s="0" t="n">
        <v>9</v>
      </c>
      <c r="C69" s="0" t="n">
        <v>1</v>
      </c>
      <c r="D69" s="0" t="n">
        <v>5</v>
      </c>
      <c r="E69" s="0" t="s">
        <v>115</v>
      </c>
      <c r="F69" s="0" t="n">
        <v>60.123</v>
      </c>
      <c r="G69" s="0" t="n">
        <v>1</v>
      </c>
      <c r="H69" s="0" t="s">
        <v>79</v>
      </c>
      <c r="I69" s="0" t="s">
        <v>116</v>
      </c>
      <c r="J69" s="0" t="n">
        <v>954878460</v>
      </c>
      <c r="K69" s="0" t="s">
        <v>81</v>
      </c>
      <c r="L69" s="0" t="s">
        <v>117</v>
      </c>
      <c r="M69" s="12" t="n">
        <v>0.719247685185185</v>
      </c>
      <c r="N69" s="13" t="n">
        <v>0.302581018518519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8</v>
      </c>
      <c r="AA69" s="0" t="n">
        <v>1</v>
      </c>
      <c r="AB69" s="0" t="n">
        <v>22</v>
      </c>
      <c r="AN69" s="0" t="n">
        <v>2</v>
      </c>
      <c r="AO69" s="0" t="n">
        <v>1222</v>
      </c>
      <c r="AP69" s="0" t="n">
        <v>240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4</v>
      </c>
      <c r="AW69" s="0" t="n">
        <v>-4</v>
      </c>
      <c r="AX69" s="0" t="n">
        <v>290557</v>
      </c>
      <c r="AY69" s="0" t="s">
        <v>86</v>
      </c>
      <c r="AZ69" s="0" t="n">
        <v>777</v>
      </c>
      <c r="BA69" s="0" t="n">
        <v>291334</v>
      </c>
      <c r="BC69" s="0" t="str">
        <f aca="false">$AP69&amp;LEFT($AS69,1)</f>
        <v>240T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777</v>
      </c>
      <c r="BI69" s="1" t="n">
        <f aca="false">IF($BC69=BI$14,$BH69,"")</f>
        <v>777</v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114</v>
      </c>
      <c r="B70" s="0" t="n">
        <v>9</v>
      </c>
      <c r="C70" s="0" t="n">
        <v>1</v>
      </c>
      <c r="D70" s="0" t="n">
        <v>5</v>
      </c>
      <c r="E70" s="0" t="s">
        <v>115</v>
      </c>
      <c r="F70" s="0" t="n">
        <v>60.123</v>
      </c>
      <c r="G70" s="0" t="n">
        <v>1</v>
      </c>
      <c r="H70" s="0" t="s">
        <v>79</v>
      </c>
      <c r="I70" s="0" t="s">
        <v>116</v>
      </c>
      <c r="J70" s="0" t="n">
        <v>954878460</v>
      </c>
      <c r="K70" s="0" t="s">
        <v>81</v>
      </c>
      <c r="L70" s="0" t="s">
        <v>117</v>
      </c>
      <c r="M70" s="12" t="n">
        <v>0.719247685185185</v>
      </c>
      <c r="N70" s="13" t="n">
        <v>0.302581018518519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33</v>
      </c>
      <c r="AA70" s="0" t="n">
        <v>1</v>
      </c>
      <c r="AB70" s="0" t="n">
        <v>23</v>
      </c>
      <c r="AN70" s="0" t="n">
        <v>7</v>
      </c>
      <c r="AO70" s="0" t="n">
        <v>1024</v>
      </c>
      <c r="AP70" s="0" t="n">
        <v>960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2</v>
      </c>
      <c r="AW70" s="0" t="n">
        <v>-2</v>
      </c>
      <c r="AX70" s="0" t="n">
        <v>294383</v>
      </c>
      <c r="AY70" s="0" t="s">
        <v>86</v>
      </c>
      <c r="AZ70" s="0" t="n">
        <v>312</v>
      </c>
      <c r="BA70" s="0" t="n">
        <v>294695</v>
      </c>
      <c r="BC70" s="0" t="str">
        <f aca="false">$AP70&amp;LEFT($AS70,1)</f>
        <v>960T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312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n">
        <f aca="false">IF($BC70=BO$14,$BH70,"")</f>
        <v>312</v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114</v>
      </c>
      <c r="B71" s="0" t="n">
        <v>9</v>
      </c>
      <c r="C71" s="0" t="n">
        <v>1</v>
      </c>
      <c r="D71" s="0" t="n">
        <v>5</v>
      </c>
      <c r="E71" s="0" t="s">
        <v>115</v>
      </c>
      <c r="F71" s="0" t="n">
        <v>60.123</v>
      </c>
      <c r="G71" s="0" t="n">
        <v>1</v>
      </c>
      <c r="H71" s="0" t="s">
        <v>79</v>
      </c>
      <c r="I71" s="0" t="s">
        <v>116</v>
      </c>
      <c r="J71" s="0" t="n">
        <v>954878460</v>
      </c>
      <c r="K71" s="0" t="s">
        <v>81</v>
      </c>
      <c r="L71" s="0" t="s">
        <v>117</v>
      </c>
      <c r="M71" s="12" t="n">
        <v>0.719247685185185</v>
      </c>
      <c r="N71" s="13" t="n">
        <v>0.302581018518519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31</v>
      </c>
      <c r="AA71" s="0" t="n">
        <v>1</v>
      </c>
      <c r="AB71" s="0" t="n">
        <v>24</v>
      </c>
      <c r="AN71" s="0" t="n">
        <v>1</v>
      </c>
      <c r="AO71" s="0" t="n">
        <v>1083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-1</v>
      </c>
      <c r="AW71" s="0" t="n">
        <v>1</v>
      </c>
      <c r="AX71" s="0" t="n">
        <v>297909</v>
      </c>
      <c r="AY71" s="0" t="s">
        <v>86</v>
      </c>
      <c r="AZ71" s="0" t="n">
        <v>490</v>
      </c>
      <c r="BA71" s="0" t="n">
        <v>298399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490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490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114</v>
      </c>
      <c r="B72" s="0" t="n">
        <v>9</v>
      </c>
      <c r="C72" s="0" t="n">
        <v>1</v>
      </c>
      <c r="D72" s="0" t="n">
        <v>5</v>
      </c>
      <c r="E72" s="0" t="s">
        <v>115</v>
      </c>
      <c r="F72" s="0" t="n">
        <v>60.123</v>
      </c>
      <c r="G72" s="0" t="n">
        <v>1</v>
      </c>
      <c r="H72" s="0" t="s">
        <v>79</v>
      </c>
      <c r="I72" s="0" t="s">
        <v>116</v>
      </c>
      <c r="J72" s="0" t="n">
        <v>954878460</v>
      </c>
      <c r="K72" s="0" t="s">
        <v>81</v>
      </c>
      <c r="L72" s="0" t="s">
        <v>117</v>
      </c>
      <c r="M72" s="12" t="n">
        <v>0.719247685185185</v>
      </c>
      <c r="N72" s="13" t="n">
        <v>0.302581018518519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27</v>
      </c>
      <c r="AA72" s="0" t="n">
        <v>1</v>
      </c>
      <c r="AB72" s="0" t="n">
        <v>25</v>
      </c>
      <c r="AN72" s="0" t="n">
        <v>4</v>
      </c>
      <c r="AO72" s="0" t="n">
        <v>1441</v>
      </c>
      <c r="AP72" s="0" t="n">
        <v>480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1</v>
      </c>
      <c r="AW72" s="0" t="n">
        <v>-1</v>
      </c>
      <c r="AX72" s="0" t="n">
        <v>301668</v>
      </c>
      <c r="AY72" s="0" t="s">
        <v>86</v>
      </c>
      <c r="AZ72" s="0" t="n">
        <v>612</v>
      </c>
      <c r="BA72" s="0" t="n">
        <v>302280</v>
      </c>
      <c r="BC72" s="0" t="str">
        <f aca="false">$AP72&amp;LEFT($AS72,1)</f>
        <v>480T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612</v>
      </c>
      <c r="BI72" s="1" t="str">
        <f aca="false">IF($BC72=BI$14,$BH72,"")</f>
        <v/>
      </c>
      <c r="BJ72" s="1" t="str">
        <f aca="false">IF($BC72=BJ$14,$BH72,"")</f>
        <v/>
      </c>
      <c r="BK72" s="1" t="n">
        <f aca="false">IF($BC72=BK$14,$BH72,"")</f>
        <v>612</v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114</v>
      </c>
      <c r="B73" s="0" t="n">
        <v>9</v>
      </c>
      <c r="C73" s="0" t="n">
        <v>1</v>
      </c>
      <c r="D73" s="0" t="n">
        <v>5</v>
      </c>
      <c r="E73" s="0" t="s">
        <v>115</v>
      </c>
      <c r="F73" s="0" t="n">
        <v>60.123</v>
      </c>
      <c r="G73" s="0" t="n">
        <v>1</v>
      </c>
      <c r="H73" s="0" t="s">
        <v>79</v>
      </c>
      <c r="I73" s="0" t="s">
        <v>116</v>
      </c>
      <c r="J73" s="0" t="n">
        <v>954878460</v>
      </c>
      <c r="K73" s="0" t="s">
        <v>81</v>
      </c>
      <c r="L73" s="0" t="s">
        <v>117</v>
      </c>
      <c r="M73" s="12" t="n">
        <v>0.719247685185185</v>
      </c>
      <c r="N73" s="13" t="n">
        <v>0.302581018518519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17</v>
      </c>
      <c r="AA73" s="0" t="n">
        <v>1</v>
      </c>
      <c r="AB73" s="0" t="n">
        <v>26</v>
      </c>
      <c r="AN73" s="0" t="n">
        <v>7</v>
      </c>
      <c r="AO73" s="0" t="n">
        <v>1361</v>
      </c>
      <c r="AP73" s="0" t="n">
        <v>960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4</v>
      </c>
      <c r="AW73" s="0" t="n">
        <v>-4</v>
      </c>
      <c r="AX73" s="0" t="n">
        <v>305826</v>
      </c>
      <c r="AY73" s="0" t="s">
        <v>86</v>
      </c>
      <c r="AZ73" s="0" t="n">
        <v>442</v>
      </c>
      <c r="BA73" s="0" t="n">
        <v>306268</v>
      </c>
      <c r="BC73" s="0" t="str">
        <f aca="false">$AP73&amp;LEFT($AS73,1)</f>
        <v>960T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442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n">
        <f aca="false">IF($BC73=BO$14,$BH73,"")</f>
        <v>442</v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114</v>
      </c>
      <c r="B74" s="0" t="n">
        <v>9</v>
      </c>
      <c r="C74" s="0" t="n">
        <v>1</v>
      </c>
      <c r="D74" s="0" t="n">
        <v>5</v>
      </c>
      <c r="E74" s="0" t="s">
        <v>115</v>
      </c>
      <c r="F74" s="0" t="n">
        <v>60.123</v>
      </c>
      <c r="G74" s="0" t="n">
        <v>1</v>
      </c>
      <c r="H74" s="0" t="s">
        <v>79</v>
      </c>
      <c r="I74" s="0" t="s">
        <v>116</v>
      </c>
      <c r="J74" s="0" t="n">
        <v>954878460</v>
      </c>
      <c r="K74" s="0" t="s">
        <v>81</v>
      </c>
      <c r="L74" s="0" t="s">
        <v>117</v>
      </c>
      <c r="M74" s="12" t="n">
        <v>0.719247685185185</v>
      </c>
      <c r="N74" s="13" t="n">
        <v>0.302581018518519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4</v>
      </c>
      <c r="AA74" s="0" t="n">
        <v>1</v>
      </c>
      <c r="AB74" s="0" t="n">
        <v>27</v>
      </c>
      <c r="AN74" s="0" t="n">
        <v>1</v>
      </c>
      <c r="AO74" s="0" t="n">
        <v>1341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-7</v>
      </c>
      <c r="AW74" s="0" t="n">
        <v>7</v>
      </c>
      <c r="AX74" s="0" t="n">
        <v>309618</v>
      </c>
      <c r="AY74" s="0" t="s">
        <v>86</v>
      </c>
      <c r="AZ74" s="0" t="n">
        <v>457</v>
      </c>
      <c r="BA74" s="0" t="n">
        <v>310075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457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457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114</v>
      </c>
      <c r="B75" s="0" t="n">
        <v>9</v>
      </c>
      <c r="C75" s="0" t="n">
        <v>1</v>
      </c>
      <c r="D75" s="0" t="n">
        <v>5</v>
      </c>
      <c r="E75" s="0" t="s">
        <v>115</v>
      </c>
      <c r="F75" s="0" t="n">
        <v>60.123</v>
      </c>
      <c r="G75" s="0" t="n">
        <v>1</v>
      </c>
      <c r="H75" s="0" t="s">
        <v>79</v>
      </c>
      <c r="I75" s="0" t="s">
        <v>116</v>
      </c>
      <c r="J75" s="0" t="n">
        <v>954878460</v>
      </c>
      <c r="K75" s="0" t="s">
        <v>81</v>
      </c>
      <c r="L75" s="0" t="s">
        <v>117</v>
      </c>
      <c r="M75" s="12" t="n">
        <v>0.719247685185185</v>
      </c>
      <c r="N75" s="13" t="n">
        <v>0.302581018518519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19</v>
      </c>
      <c r="AA75" s="0" t="n">
        <v>1</v>
      </c>
      <c r="AB75" s="0" t="n">
        <v>28</v>
      </c>
      <c r="AN75" s="0" t="n">
        <v>4</v>
      </c>
      <c r="AO75" s="0" t="n">
        <v>1250</v>
      </c>
      <c r="AP75" s="0" t="n">
        <v>480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4</v>
      </c>
      <c r="AW75" s="0" t="n">
        <v>-4</v>
      </c>
      <c r="AX75" s="0" t="n">
        <v>313177</v>
      </c>
      <c r="AY75" s="0" t="s">
        <v>86</v>
      </c>
      <c r="AZ75" s="0" t="n">
        <v>777</v>
      </c>
      <c r="BA75" s="0" t="n">
        <v>313954</v>
      </c>
      <c r="BC75" s="0" t="str">
        <f aca="false">$AP75&amp;LEFT($AS75,1)</f>
        <v>480T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777</v>
      </c>
      <c r="BI75" s="1" t="str">
        <f aca="false">IF($BC75=BI$14,$BH75,"")</f>
        <v/>
      </c>
      <c r="BJ75" s="1" t="str">
        <f aca="false">IF($BC75=BJ$14,$BH75,"")</f>
        <v/>
      </c>
      <c r="BK75" s="1" t="n">
        <f aca="false">IF($BC75=BK$14,$BH75,"")</f>
        <v>777</v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114</v>
      </c>
      <c r="B76" s="0" t="n">
        <v>9</v>
      </c>
      <c r="C76" s="0" t="n">
        <v>1</v>
      </c>
      <c r="D76" s="0" t="n">
        <v>5</v>
      </c>
      <c r="E76" s="0" t="s">
        <v>115</v>
      </c>
      <c r="F76" s="0" t="n">
        <v>60.123</v>
      </c>
      <c r="G76" s="0" t="n">
        <v>1</v>
      </c>
      <c r="H76" s="0" t="s">
        <v>79</v>
      </c>
      <c r="I76" s="0" t="s">
        <v>116</v>
      </c>
      <c r="J76" s="0" t="n">
        <v>954878460</v>
      </c>
      <c r="K76" s="0" t="s">
        <v>81</v>
      </c>
      <c r="L76" s="0" t="s">
        <v>117</v>
      </c>
      <c r="M76" s="12" t="n">
        <v>0.719247685185185</v>
      </c>
      <c r="N76" s="13" t="n">
        <v>0.302581018518519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13</v>
      </c>
      <c r="AA76" s="0" t="n">
        <v>1</v>
      </c>
      <c r="AB76" s="0" t="n">
        <v>29</v>
      </c>
      <c r="AN76" s="0" t="n">
        <v>3</v>
      </c>
      <c r="AO76" s="0" t="n">
        <v>1294</v>
      </c>
      <c r="AP76" s="0" t="n">
        <v>360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5</v>
      </c>
      <c r="AW76" s="0" t="n">
        <v>-5</v>
      </c>
      <c r="AX76" s="0" t="n">
        <v>316670</v>
      </c>
      <c r="AY76" s="0" t="s">
        <v>86</v>
      </c>
      <c r="AZ76" s="0" t="n">
        <v>426</v>
      </c>
      <c r="BA76" s="0" t="n">
        <v>317096</v>
      </c>
      <c r="BC76" s="0" t="str">
        <f aca="false">$AP76&amp;LEFT($AS76,1)</f>
        <v>360T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426</v>
      </c>
      <c r="BI76" s="1" t="str">
        <f aca="false">IF($BC76=BI$14,$BH76,"")</f>
        <v/>
      </c>
      <c r="BJ76" s="1" t="n">
        <f aca="false">IF($BC76=BJ$14,$BH76,"")</f>
        <v>426</v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114</v>
      </c>
      <c r="B77" s="0" t="n">
        <v>9</v>
      </c>
      <c r="C77" s="0" t="n">
        <v>1</v>
      </c>
      <c r="D77" s="0" t="n">
        <v>5</v>
      </c>
      <c r="E77" s="0" t="s">
        <v>115</v>
      </c>
      <c r="F77" s="0" t="n">
        <v>60.123</v>
      </c>
      <c r="G77" s="0" t="n">
        <v>1</v>
      </c>
      <c r="H77" s="0" t="s">
        <v>79</v>
      </c>
      <c r="I77" s="0" t="s">
        <v>116</v>
      </c>
      <c r="J77" s="0" t="n">
        <v>954878460</v>
      </c>
      <c r="K77" s="0" t="s">
        <v>81</v>
      </c>
      <c r="L77" s="0" t="s">
        <v>117</v>
      </c>
      <c r="M77" s="12" t="n">
        <v>0.719247685185185</v>
      </c>
      <c r="N77" s="13" t="n">
        <v>0.302581018518519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12</v>
      </c>
      <c r="AA77" s="0" t="n">
        <v>1</v>
      </c>
      <c r="AB77" s="0" t="n">
        <v>30</v>
      </c>
      <c r="AN77" s="0" t="n">
        <v>3</v>
      </c>
      <c r="AO77" s="0" t="n">
        <v>1391</v>
      </c>
      <c r="AP77" s="0" t="n">
        <v>360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3</v>
      </c>
      <c r="AW77" s="0" t="n">
        <v>-3</v>
      </c>
      <c r="AX77" s="0" t="n">
        <v>320263</v>
      </c>
      <c r="AY77" s="0" t="s">
        <v>86</v>
      </c>
      <c r="AZ77" s="0" t="n">
        <v>144</v>
      </c>
      <c r="BA77" s="0" t="n">
        <v>320407</v>
      </c>
      <c r="BC77" s="0" t="str">
        <f aca="false">$AP77&amp;LEFT($AS77,1)</f>
        <v>360T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144</v>
      </c>
      <c r="BI77" s="1" t="str">
        <f aca="false">IF($BC77=BI$14,$BH77,"")</f>
        <v/>
      </c>
      <c r="BJ77" s="1" t="n">
        <f aca="false">IF($BC77=BJ$14,$BH77,"")</f>
        <v>144</v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114</v>
      </c>
      <c r="B78" s="0" t="n">
        <v>9</v>
      </c>
      <c r="C78" s="0" t="n">
        <v>1</v>
      </c>
      <c r="D78" s="0" t="n">
        <v>5</v>
      </c>
      <c r="E78" s="0" t="s">
        <v>115</v>
      </c>
      <c r="F78" s="0" t="n">
        <v>60.123</v>
      </c>
      <c r="G78" s="0" t="n">
        <v>1</v>
      </c>
      <c r="H78" s="0" t="s">
        <v>79</v>
      </c>
      <c r="I78" s="0" t="s">
        <v>116</v>
      </c>
      <c r="J78" s="0" t="n">
        <v>954878460</v>
      </c>
      <c r="K78" s="0" t="s">
        <v>81</v>
      </c>
      <c r="L78" s="0" t="s">
        <v>117</v>
      </c>
      <c r="M78" s="12" t="n">
        <v>0.719247685185185</v>
      </c>
      <c r="N78" s="13" t="n">
        <v>0.302581018518519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7</v>
      </c>
      <c r="AA78" s="0" t="n">
        <v>1</v>
      </c>
      <c r="AB78" s="0" t="n">
        <v>31</v>
      </c>
      <c r="AN78" s="0" t="n">
        <v>1</v>
      </c>
      <c r="AO78" s="0" t="n">
        <v>1005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5</v>
      </c>
      <c r="AW78" s="0" t="n">
        <v>-5</v>
      </c>
      <c r="AX78" s="0" t="n">
        <v>323706</v>
      </c>
      <c r="AY78" s="0" t="s">
        <v>86</v>
      </c>
      <c r="AZ78" s="0" t="n">
        <v>825</v>
      </c>
      <c r="BA78" s="0" t="n">
        <v>324531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825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825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114</v>
      </c>
      <c r="B79" s="0" t="n">
        <v>9</v>
      </c>
      <c r="C79" s="0" t="n">
        <v>1</v>
      </c>
      <c r="D79" s="0" t="n">
        <v>5</v>
      </c>
      <c r="E79" s="0" t="s">
        <v>115</v>
      </c>
      <c r="F79" s="0" t="n">
        <v>60.123</v>
      </c>
      <c r="G79" s="0" t="n">
        <v>1</v>
      </c>
      <c r="H79" s="0" t="s">
        <v>79</v>
      </c>
      <c r="I79" s="0" t="s">
        <v>116</v>
      </c>
      <c r="J79" s="0" t="n">
        <v>954878460</v>
      </c>
      <c r="K79" s="0" t="s">
        <v>81</v>
      </c>
      <c r="L79" s="0" t="s">
        <v>117</v>
      </c>
      <c r="M79" s="12" t="n">
        <v>0.719247685185185</v>
      </c>
      <c r="N79" s="13" t="n">
        <v>0.302581018518519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</v>
      </c>
      <c r="AA79" s="0" t="n">
        <v>1</v>
      </c>
      <c r="AB79" s="0" t="n">
        <v>32</v>
      </c>
      <c r="AN79" s="0" t="n">
        <v>3</v>
      </c>
      <c r="AO79" s="0" t="n">
        <v>1427</v>
      </c>
      <c r="AP79" s="0" t="n">
        <v>360</v>
      </c>
      <c r="AQ79" s="0" t="s">
        <v>85</v>
      </c>
      <c r="AR79" s="0" t="s">
        <v>37</v>
      </c>
      <c r="AS79" s="0" t="s">
        <v>56</v>
      </c>
      <c r="AT79" s="0" t="n">
        <v>1</v>
      </c>
      <c r="AV79" s="0" t="n">
        <v>-10</v>
      </c>
      <c r="AW79" s="0" t="n">
        <v>10</v>
      </c>
      <c r="AX79" s="0" t="n">
        <v>327348</v>
      </c>
      <c r="AZ79" s="0" t="n">
        <v>0</v>
      </c>
      <c r="BA79" s="0" t="n">
        <v>0</v>
      </c>
      <c r="BC79" s="0" t="str">
        <f aca="false">$AP79&amp;LEFT($AS79,1)</f>
        <v>360T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n">
        <f aca="false">IF($BD79="Target",IF($AZ79=0,1,""),"")</f>
        <v>1</v>
      </c>
      <c r="BH79" s="1" t="str">
        <f aca="false">IF($BD79="Catch","", IF($AZ79&lt;$BC$11,"",$AZ79))</f>
        <v/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n">
        <f aca="false">IF($BC79=BS$14,$BG79,"")</f>
        <v>1</v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114</v>
      </c>
      <c r="B80" s="0" t="n">
        <v>9</v>
      </c>
      <c r="C80" s="0" t="n">
        <v>1</v>
      </c>
      <c r="D80" s="0" t="n">
        <v>5</v>
      </c>
      <c r="E80" s="0" t="s">
        <v>115</v>
      </c>
      <c r="F80" s="0" t="n">
        <v>60.123</v>
      </c>
      <c r="G80" s="0" t="n">
        <v>1</v>
      </c>
      <c r="H80" s="0" t="s">
        <v>79</v>
      </c>
      <c r="I80" s="0" t="s">
        <v>116</v>
      </c>
      <c r="J80" s="0" t="n">
        <v>954878460</v>
      </c>
      <c r="K80" s="0" t="s">
        <v>81</v>
      </c>
      <c r="L80" s="0" t="s">
        <v>117</v>
      </c>
      <c r="M80" s="12" t="n">
        <v>0.719247685185185</v>
      </c>
      <c r="N80" s="13" t="n">
        <v>0.302581018518519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25</v>
      </c>
      <c r="AA80" s="0" t="n">
        <v>1</v>
      </c>
      <c r="AB80" s="0" t="n">
        <v>33</v>
      </c>
      <c r="AN80" s="0" t="n">
        <v>1</v>
      </c>
      <c r="AO80" s="0" t="n">
        <v>1392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-4</v>
      </c>
      <c r="AW80" s="0" t="n">
        <v>4</v>
      </c>
      <c r="AX80" s="0" t="n">
        <v>331174</v>
      </c>
      <c r="AY80" s="0" t="s">
        <v>86</v>
      </c>
      <c r="AZ80" s="0" t="n">
        <v>484</v>
      </c>
      <c r="BA80" s="0" t="n">
        <v>331658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484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484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114</v>
      </c>
      <c r="B81" s="0" t="n">
        <v>9</v>
      </c>
      <c r="C81" s="0" t="n">
        <v>1</v>
      </c>
      <c r="D81" s="0" t="n">
        <v>5</v>
      </c>
      <c r="E81" s="0" t="s">
        <v>115</v>
      </c>
      <c r="F81" s="0" t="n">
        <v>60.123</v>
      </c>
      <c r="G81" s="0" t="n">
        <v>1</v>
      </c>
      <c r="H81" s="0" t="s">
        <v>79</v>
      </c>
      <c r="I81" s="0" t="s">
        <v>116</v>
      </c>
      <c r="J81" s="0" t="n">
        <v>954878460</v>
      </c>
      <c r="K81" s="0" t="s">
        <v>81</v>
      </c>
      <c r="L81" s="0" t="s">
        <v>117</v>
      </c>
      <c r="M81" s="12" t="n">
        <v>0.719247685185185</v>
      </c>
      <c r="N81" s="13" t="n">
        <v>0.302581018518519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19</v>
      </c>
      <c r="AD81" s="0" t="n">
        <v>1</v>
      </c>
      <c r="AE81" s="0" t="n">
        <v>1</v>
      </c>
      <c r="AN81" s="0" t="n">
        <v>5</v>
      </c>
      <c r="AO81" s="0" t="n">
        <v>1150</v>
      </c>
      <c r="AP81" s="0" t="n">
        <v>720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3</v>
      </c>
      <c r="AW81" s="0" t="n">
        <v>-3</v>
      </c>
      <c r="AX81" s="0" t="n">
        <v>451910</v>
      </c>
      <c r="AY81" s="0" t="s">
        <v>86</v>
      </c>
      <c r="AZ81" s="0" t="n">
        <v>769</v>
      </c>
      <c r="BA81" s="0" t="n">
        <v>452679</v>
      </c>
      <c r="BC81" s="0" t="str">
        <f aca="false">$AP81&amp;LEFT($AS81,1)</f>
        <v>720T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769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n">
        <f aca="false">IF($BC81=BM$14,$BH81,"")</f>
        <v>769</v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114</v>
      </c>
      <c r="B82" s="0" t="n">
        <v>9</v>
      </c>
      <c r="C82" s="0" t="n">
        <v>1</v>
      </c>
      <c r="D82" s="0" t="n">
        <v>5</v>
      </c>
      <c r="E82" s="0" t="s">
        <v>115</v>
      </c>
      <c r="F82" s="0" t="n">
        <v>60.123</v>
      </c>
      <c r="G82" s="0" t="n">
        <v>1</v>
      </c>
      <c r="H82" s="0" t="s">
        <v>79</v>
      </c>
      <c r="I82" s="0" t="s">
        <v>116</v>
      </c>
      <c r="J82" s="0" t="n">
        <v>954878460</v>
      </c>
      <c r="K82" s="0" t="s">
        <v>81</v>
      </c>
      <c r="L82" s="0" t="s">
        <v>117</v>
      </c>
      <c r="M82" s="12" t="n">
        <v>0.719247685185185</v>
      </c>
      <c r="N82" s="13" t="n">
        <v>0.302581018518519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4</v>
      </c>
      <c r="AD82" s="0" t="n">
        <v>1</v>
      </c>
      <c r="AE82" s="0" t="n">
        <v>2</v>
      </c>
      <c r="AN82" s="0" t="n">
        <v>2</v>
      </c>
      <c r="AO82" s="0" t="n">
        <v>1095</v>
      </c>
      <c r="AP82" s="0" t="n">
        <v>240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2</v>
      </c>
      <c r="AW82" s="0" t="n">
        <v>-2</v>
      </c>
      <c r="AX82" s="0" t="n">
        <v>455086</v>
      </c>
      <c r="AY82" s="0" t="s">
        <v>86</v>
      </c>
      <c r="AZ82" s="0" t="n">
        <v>514</v>
      </c>
      <c r="BA82" s="0" t="n">
        <v>455600</v>
      </c>
      <c r="BC82" s="0" t="str">
        <f aca="false">$AP82&amp;LEFT($AS82,1)</f>
        <v>240T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514</v>
      </c>
      <c r="BI82" s="1" t="n">
        <f aca="false">IF($BC82=BI$14,$BH82,"")</f>
        <v>514</v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114</v>
      </c>
      <c r="B83" s="0" t="n">
        <v>9</v>
      </c>
      <c r="C83" s="0" t="n">
        <v>1</v>
      </c>
      <c r="D83" s="0" t="n">
        <v>5</v>
      </c>
      <c r="E83" s="0" t="s">
        <v>115</v>
      </c>
      <c r="F83" s="0" t="n">
        <v>60.123</v>
      </c>
      <c r="G83" s="0" t="n">
        <v>1</v>
      </c>
      <c r="H83" s="0" t="s">
        <v>79</v>
      </c>
      <c r="I83" s="0" t="s">
        <v>116</v>
      </c>
      <c r="J83" s="0" t="n">
        <v>954878460</v>
      </c>
      <c r="K83" s="0" t="s">
        <v>81</v>
      </c>
      <c r="L83" s="0" t="s">
        <v>117</v>
      </c>
      <c r="M83" s="12" t="n">
        <v>0.719247685185185</v>
      </c>
      <c r="N83" s="13" t="n">
        <v>0.302581018518519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</v>
      </c>
      <c r="AD83" s="0" t="n">
        <v>1</v>
      </c>
      <c r="AE83" s="0" t="n">
        <v>3</v>
      </c>
      <c r="AN83" s="0" t="n">
        <v>3</v>
      </c>
      <c r="AO83" s="0" t="n">
        <v>1269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-6</v>
      </c>
      <c r="AW83" s="0" t="n">
        <v>6</v>
      </c>
      <c r="AX83" s="0" t="n">
        <v>458563</v>
      </c>
      <c r="AY83" s="0" t="s">
        <v>86</v>
      </c>
      <c r="AZ83" s="0" t="n">
        <v>375</v>
      </c>
      <c r="BA83" s="0" t="n">
        <v>458938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375</v>
      </c>
      <c r="BI83" s="1" t="str">
        <f aca="false">IF($BC83=BI$14,$BH83,"")</f>
        <v/>
      </c>
      <c r="BJ83" s="1" t="n">
        <f aca="false">IF($BC83=BJ$14,$BH83,"")</f>
        <v>375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114</v>
      </c>
      <c r="B84" s="0" t="n">
        <v>9</v>
      </c>
      <c r="C84" s="0" t="n">
        <v>1</v>
      </c>
      <c r="D84" s="0" t="n">
        <v>5</v>
      </c>
      <c r="E84" s="0" t="s">
        <v>115</v>
      </c>
      <c r="F84" s="0" t="n">
        <v>60.123</v>
      </c>
      <c r="G84" s="0" t="n">
        <v>1</v>
      </c>
      <c r="H84" s="0" t="s">
        <v>79</v>
      </c>
      <c r="I84" s="0" t="s">
        <v>116</v>
      </c>
      <c r="J84" s="0" t="n">
        <v>954878460</v>
      </c>
      <c r="K84" s="0" t="s">
        <v>81</v>
      </c>
      <c r="L84" s="0" t="s">
        <v>117</v>
      </c>
      <c r="M84" s="12" t="n">
        <v>0.719247685185185</v>
      </c>
      <c r="N84" s="13" t="n">
        <v>0.302581018518519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17</v>
      </c>
      <c r="AD84" s="0" t="n">
        <v>1</v>
      </c>
      <c r="AE84" s="0" t="n">
        <v>4</v>
      </c>
      <c r="AN84" s="0" t="n">
        <v>2</v>
      </c>
      <c r="AO84" s="0" t="n">
        <v>1150</v>
      </c>
      <c r="AP84" s="0" t="n">
        <v>240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-2</v>
      </c>
      <c r="AW84" s="0" t="n">
        <v>2</v>
      </c>
      <c r="AX84" s="0" t="n">
        <v>461789</v>
      </c>
      <c r="AY84" s="0" t="s">
        <v>86</v>
      </c>
      <c r="AZ84" s="0" t="n">
        <v>555</v>
      </c>
      <c r="BA84" s="0" t="n">
        <v>462344</v>
      </c>
      <c r="BC84" s="0" t="str">
        <f aca="false">$AP84&amp;LEFT($AS84,1)</f>
        <v>240T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555</v>
      </c>
      <c r="BI84" s="1" t="n">
        <f aca="false">IF($BC84=BI$14,$BH84,"")</f>
        <v>555</v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114</v>
      </c>
      <c r="B85" s="0" t="n">
        <v>9</v>
      </c>
      <c r="C85" s="0" t="n">
        <v>1</v>
      </c>
      <c r="D85" s="0" t="n">
        <v>5</v>
      </c>
      <c r="E85" s="0" t="s">
        <v>115</v>
      </c>
      <c r="F85" s="0" t="n">
        <v>60.123</v>
      </c>
      <c r="G85" s="0" t="n">
        <v>1</v>
      </c>
      <c r="H85" s="0" t="s">
        <v>79</v>
      </c>
      <c r="I85" s="0" t="s">
        <v>116</v>
      </c>
      <c r="J85" s="0" t="n">
        <v>954878460</v>
      </c>
      <c r="K85" s="0" t="s">
        <v>81</v>
      </c>
      <c r="L85" s="0" t="s">
        <v>117</v>
      </c>
      <c r="M85" s="12" t="n">
        <v>0.719247685185185</v>
      </c>
      <c r="N85" s="13" t="n">
        <v>0.302581018518519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28</v>
      </c>
      <c r="AD85" s="0" t="n">
        <v>1</v>
      </c>
      <c r="AE85" s="0" t="n">
        <v>5</v>
      </c>
      <c r="AN85" s="0" t="n">
        <v>2</v>
      </c>
      <c r="AO85" s="0" t="n">
        <v>1308</v>
      </c>
      <c r="AP85" s="0" t="n">
        <v>240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-7</v>
      </c>
      <c r="AW85" s="0" t="n">
        <v>7</v>
      </c>
      <c r="AX85" s="0" t="n">
        <v>465182</v>
      </c>
      <c r="AY85" s="0" t="s">
        <v>86</v>
      </c>
      <c r="AZ85" s="0" t="n">
        <v>411</v>
      </c>
      <c r="BA85" s="0" t="n">
        <v>465593</v>
      </c>
      <c r="BC85" s="0" t="str">
        <f aca="false">$AP85&amp;LEFT($AS85,1)</f>
        <v>240T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411</v>
      </c>
      <c r="BI85" s="1" t="n">
        <f aca="false">IF($BC85=BI$14,$BH85,"")</f>
        <v>411</v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114</v>
      </c>
      <c r="B86" s="0" t="n">
        <v>9</v>
      </c>
      <c r="C86" s="0" t="n">
        <v>1</v>
      </c>
      <c r="D86" s="0" t="n">
        <v>5</v>
      </c>
      <c r="E86" s="0" t="s">
        <v>115</v>
      </c>
      <c r="F86" s="0" t="n">
        <v>60.123</v>
      </c>
      <c r="G86" s="0" t="n">
        <v>1</v>
      </c>
      <c r="H86" s="0" t="s">
        <v>79</v>
      </c>
      <c r="I86" s="0" t="s">
        <v>116</v>
      </c>
      <c r="J86" s="0" t="n">
        <v>954878460</v>
      </c>
      <c r="K86" s="0" t="s">
        <v>81</v>
      </c>
      <c r="L86" s="0" t="s">
        <v>117</v>
      </c>
      <c r="M86" s="12" t="n">
        <v>0.719247685185185</v>
      </c>
      <c r="N86" s="13" t="n">
        <v>0.302581018518519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5</v>
      </c>
      <c r="AD86" s="0" t="n">
        <v>1</v>
      </c>
      <c r="AE86" s="0" t="n">
        <v>6</v>
      </c>
      <c r="AN86" s="0" t="n">
        <v>1</v>
      </c>
      <c r="AO86" s="0" t="n">
        <v>1468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-8</v>
      </c>
      <c r="AW86" s="0" t="n">
        <v>8</v>
      </c>
      <c r="AX86" s="0" t="n">
        <v>469091</v>
      </c>
      <c r="AY86" s="0" t="s">
        <v>86</v>
      </c>
      <c r="AZ86" s="0" t="n">
        <v>323</v>
      </c>
      <c r="BA86" s="0" t="n">
        <v>469414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323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323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114</v>
      </c>
      <c r="B87" s="0" t="n">
        <v>9</v>
      </c>
      <c r="C87" s="0" t="n">
        <v>1</v>
      </c>
      <c r="D87" s="0" t="n">
        <v>5</v>
      </c>
      <c r="E87" s="0" t="s">
        <v>115</v>
      </c>
      <c r="F87" s="0" t="n">
        <v>60.123</v>
      </c>
      <c r="G87" s="0" t="n">
        <v>1</v>
      </c>
      <c r="H87" s="0" t="s">
        <v>79</v>
      </c>
      <c r="I87" s="0" t="s">
        <v>116</v>
      </c>
      <c r="J87" s="0" t="n">
        <v>954878460</v>
      </c>
      <c r="K87" s="0" t="s">
        <v>81</v>
      </c>
      <c r="L87" s="0" t="s">
        <v>117</v>
      </c>
      <c r="M87" s="12" t="n">
        <v>0.719247685185185</v>
      </c>
      <c r="N87" s="13" t="n">
        <v>0.302581018518519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14</v>
      </c>
      <c r="AD87" s="0" t="n">
        <v>1</v>
      </c>
      <c r="AE87" s="0" t="n">
        <v>7</v>
      </c>
      <c r="AF87" s="0" t="n">
        <v>1</v>
      </c>
      <c r="AH87" s="0" t="n">
        <v>-4</v>
      </c>
      <c r="AI87" s="0" t="n">
        <v>4</v>
      </c>
      <c r="AJ87" s="0" t="n">
        <v>472767</v>
      </c>
      <c r="AL87" s="0" t="n">
        <v>0</v>
      </c>
      <c r="AM87" s="0" t="n">
        <v>0</v>
      </c>
      <c r="AN87" s="0" t="n">
        <v>8</v>
      </c>
      <c r="AO87" s="0" t="n">
        <v>1240</v>
      </c>
      <c r="AP87" s="0" t="n">
        <v>600</v>
      </c>
      <c r="AQ87" s="0" t="s">
        <v>87</v>
      </c>
      <c r="AR87" s="0" t="s">
        <v>40</v>
      </c>
      <c r="AS87" s="0" t="s">
        <v>88</v>
      </c>
      <c r="BC87" s="0" t="str">
        <f aca="false">$AP87&amp;LEFT($AS87,1)</f>
        <v>600C</v>
      </c>
      <c r="BD87" s="0" t="str">
        <f aca="false">AS87</f>
        <v>Catch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114</v>
      </c>
      <c r="B88" s="0" t="n">
        <v>9</v>
      </c>
      <c r="C88" s="0" t="n">
        <v>1</v>
      </c>
      <c r="D88" s="0" t="n">
        <v>5</v>
      </c>
      <c r="E88" s="0" t="s">
        <v>115</v>
      </c>
      <c r="F88" s="0" t="n">
        <v>60.123</v>
      </c>
      <c r="G88" s="0" t="n">
        <v>1</v>
      </c>
      <c r="H88" s="0" t="s">
        <v>79</v>
      </c>
      <c r="I88" s="0" t="s">
        <v>116</v>
      </c>
      <c r="J88" s="0" t="n">
        <v>954878460</v>
      </c>
      <c r="K88" s="0" t="s">
        <v>81</v>
      </c>
      <c r="L88" s="0" t="s">
        <v>117</v>
      </c>
      <c r="M88" s="12" t="n">
        <v>0.719247685185185</v>
      </c>
      <c r="N88" s="13" t="n">
        <v>0.302581018518519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6</v>
      </c>
      <c r="AD88" s="0" t="n">
        <v>1</v>
      </c>
      <c r="AE88" s="0" t="n">
        <v>8</v>
      </c>
      <c r="AN88" s="0" t="n">
        <v>6</v>
      </c>
      <c r="AO88" s="0" t="n">
        <v>1412</v>
      </c>
      <c r="AP88" s="0" t="n">
        <v>840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-3</v>
      </c>
      <c r="AW88" s="0" t="n">
        <v>3</v>
      </c>
      <c r="AX88" s="0" t="n">
        <v>476858</v>
      </c>
      <c r="AY88" s="0" t="s">
        <v>86</v>
      </c>
      <c r="AZ88" s="0" t="n">
        <v>356</v>
      </c>
      <c r="BA88" s="0" t="n">
        <v>477214</v>
      </c>
      <c r="BC88" s="0" t="str">
        <f aca="false">$AP88&amp;LEFT($AS88,1)</f>
        <v>840T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356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n">
        <f aca="false">IF($BC88=BN$14,$BH88,"")</f>
        <v>356</v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114</v>
      </c>
      <c r="B89" s="0" t="n">
        <v>9</v>
      </c>
      <c r="C89" s="0" t="n">
        <v>1</v>
      </c>
      <c r="D89" s="0" t="n">
        <v>5</v>
      </c>
      <c r="E89" s="0" t="s">
        <v>115</v>
      </c>
      <c r="F89" s="0" t="n">
        <v>60.123</v>
      </c>
      <c r="G89" s="0" t="n">
        <v>1</v>
      </c>
      <c r="H89" s="0" t="s">
        <v>79</v>
      </c>
      <c r="I89" s="0" t="s">
        <v>116</v>
      </c>
      <c r="J89" s="0" t="n">
        <v>954878460</v>
      </c>
      <c r="K89" s="0" t="s">
        <v>81</v>
      </c>
      <c r="L89" s="0" t="s">
        <v>117</v>
      </c>
      <c r="M89" s="12" t="n">
        <v>0.719247685185185</v>
      </c>
      <c r="N89" s="13" t="n">
        <v>0.302581018518519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9</v>
      </c>
      <c r="AD89" s="0" t="n">
        <v>1</v>
      </c>
      <c r="AE89" s="0" t="n">
        <v>9</v>
      </c>
      <c r="AN89" s="0" t="n">
        <v>1</v>
      </c>
      <c r="AO89" s="0" t="n">
        <v>1131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-8</v>
      </c>
      <c r="AW89" s="0" t="n">
        <v>8</v>
      </c>
      <c r="AX89" s="0" t="n">
        <v>480434</v>
      </c>
      <c r="AY89" s="0" t="s">
        <v>86</v>
      </c>
      <c r="AZ89" s="0" t="n">
        <v>632</v>
      </c>
      <c r="BA89" s="0" t="n">
        <v>481066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632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632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114</v>
      </c>
      <c r="B90" s="0" t="n">
        <v>9</v>
      </c>
      <c r="C90" s="0" t="n">
        <v>1</v>
      </c>
      <c r="D90" s="0" t="n">
        <v>5</v>
      </c>
      <c r="E90" s="0" t="s">
        <v>115</v>
      </c>
      <c r="F90" s="0" t="n">
        <v>60.123</v>
      </c>
      <c r="G90" s="0" t="n">
        <v>1</v>
      </c>
      <c r="H90" s="0" t="s">
        <v>79</v>
      </c>
      <c r="I90" s="0" t="s">
        <v>116</v>
      </c>
      <c r="J90" s="0" t="n">
        <v>954878460</v>
      </c>
      <c r="K90" s="0" t="s">
        <v>81</v>
      </c>
      <c r="L90" s="0" t="s">
        <v>117</v>
      </c>
      <c r="M90" s="12" t="n">
        <v>0.719247685185185</v>
      </c>
      <c r="N90" s="13" t="n">
        <v>0.302581018518519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32</v>
      </c>
      <c r="AD90" s="0" t="n">
        <v>1</v>
      </c>
      <c r="AE90" s="0" t="n">
        <v>10</v>
      </c>
      <c r="AN90" s="0" t="n">
        <v>1</v>
      </c>
      <c r="AO90" s="0" t="n">
        <v>1182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4</v>
      </c>
      <c r="AW90" s="0" t="n">
        <v>-4</v>
      </c>
      <c r="AX90" s="0" t="n">
        <v>484044</v>
      </c>
      <c r="AY90" s="0" t="s">
        <v>86</v>
      </c>
      <c r="AZ90" s="0" t="n">
        <v>462</v>
      </c>
      <c r="BA90" s="0" t="n">
        <v>484506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462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462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114</v>
      </c>
      <c r="B91" s="0" t="n">
        <v>9</v>
      </c>
      <c r="C91" s="0" t="n">
        <v>1</v>
      </c>
      <c r="D91" s="0" t="n">
        <v>5</v>
      </c>
      <c r="E91" s="0" t="s">
        <v>115</v>
      </c>
      <c r="F91" s="0" t="n">
        <v>60.123</v>
      </c>
      <c r="G91" s="0" t="n">
        <v>1</v>
      </c>
      <c r="H91" s="0" t="s">
        <v>79</v>
      </c>
      <c r="I91" s="0" t="s">
        <v>116</v>
      </c>
      <c r="J91" s="0" t="n">
        <v>954878460</v>
      </c>
      <c r="K91" s="0" t="s">
        <v>81</v>
      </c>
      <c r="L91" s="0" t="s">
        <v>117</v>
      </c>
      <c r="M91" s="12" t="n">
        <v>0.719247685185185</v>
      </c>
      <c r="N91" s="13" t="n">
        <v>0.302581018518519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25</v>
      </c>
      <c r="AD91" s="0" t="n">
        <v>1</v>
      </c>
      <c r="AE91" s="0" t="n">
        <v>11</v>
      </c>
      <c r="AF91" s="0" t="n">
        <v>1</v>
      </c>
      <c r="AH91" s="0" t="n">
        <v>2</v>
      </c>
      <c r="AI91" s="0" t="n">
        <v>-2</v>
      </c>
      <c r="AJ91" s="0" t="n">
        <v>487853</v>
      </c>
      <c r="AL91" s="0" t="n">
        <v>0</v>
      </c>
      <c r="AM91" s="0" t="n">
        <v>0</v>
      </c>
      <c r="AN91" s="0" t="n">
        <v>8</v>
      </c>
      <c r="AO91" s="0" t="n">
        <v>1367</v>
      </c>
      <c r="AP91" s="0" t="n">
        <v>600</v>
      </c>
      <c r="AQ91" s="0" t="s">
        <v>87</v>
      </c>
      <c r="AR91" s="0" t="s">
        <v>40</v>
      </c>
      <c r="AS91" s="0" t="s">
        <v>88</v>
      </c>
      <c r="BC91" s="0" t="str">
        <f aca="false">$AP91&amp;LEFT($AS91,1)</f>
        <v>600C</v>
      </c>
      <c r="BD91" s="0" t="str">
        <f aca="false">AS91</f>
        <v>Catch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114</v>
      </c>
      <c r="B92" s="0" t="n">
        <v>9</v>
      </c>
      <c r="C92" s="0" t="n">
        <v>1</v>
      </c>
      <c r="D92" s="0" t="n">
        <v>5</v>
      </c>
      <c r="E92" s="0" t="s">
        <v>115</v>
      </c>
      <c r="F92" s="0" t="n">
        <v>60.123</v>
      </c>
      <c r="G92" s="0" t="n">
        <v>1</v>
      </c>
      <c r="H92" s="0" t="s">
        <v>79</v>
      </c>
      <c r="I92" s="0" t="s">
        <v>116</v>
      </c>
      <c r="J92" s="0" t="n">
        <v>954878460</v>
      </c>
      <c r="K92" s="0" t="s">
        <v>81</v>
      </c>
      <c r="L92" s="0" t="s">
        <v>117</v>
      </c>
      <c r="M92" s="12" t="n">
        <v>0.719247685185185</v>
      </c>
      <c r="N92" s="13" t="n">
        <v>0.302581018518519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30</v>
      </c>
      <c r="AD92" s="0" t="n">
        <v>1</v>
      </c>
      <c r="AE92" s="0" t="n">
        <v>12</v>
      </c>
      <c r="AN92" s="0" t="n">
        <v>4</v>
      </c>
      <c r="AO92" s="0" t="n">
        <v>1343</v>
      </c>
      <c r="AP92" s="0" t="n">
        <v>480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-10</v>
      </c>
      <c r="AW92" s="0" t="n">
        <v>10</v>
      </c>
      <c r="AX92" s="0" t="n">
        <v>491528</v>
      </c>
      <c r="AY92" s="0" t="s">
        <v>86</v>
      </c>
      <c r="AZ92" s="0" t="n">
        <v>500</v>
      </c>
      <c r="BA92" s="0" t="n">
        <v>492028</v>
      </c>
      <c r="BC92" s="0" t="str">
        <f aca="false">$AP92&amp;LEFT($AS92,1)</f>
        <v>480T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500</v>
      </c>
      <c r="BI92" s="1" t="str">
        <f aca="false">IF($BC92=BI$14,$BH92,"")</f>
        <v/>
      </c>
      <c r="BJ92" s="1" t="str">
        <f aca="false">IF($BC92=BJ$14,$BH92,"")</f>
        <v/>
      </c>
      <c r="BK92" s="1" t="n">
        <f aca="false">IF($BC92=BK$14,$BH92,"")</f>
        <v>500</v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114</v>
      </c>
      <c r="B93" s="0" t="n">
        <v>9</v>
      </c>
      <c r="C93" s="0" t="n">
        <v>1</v>
      </c>
      <c r="D93" s="0" t="n">
        <v>5</v>
      </c>
      <c r="E93" s="0" t="s">
        <v>115</v>
      </c>
      <c r="F93" s="0" t="n">
        <v>60.123</v>
      </c>
      <c r="G93" s="0" t="n">
        <v>1</v>
      </c>
      <c r="H93" s="0" t="s">
        <v>79</v>
      </c>
      <c r="I93" s="0" t="s">
        <v>116</v>
      </c>
      <c r="J93" s="0" t="n">
        <v>954878460</v>
      </c>
      <c r="K93" s="0" t="s">
        <v>81</v>
      </c>
      <c r="L93" s="0" t="s">
        <v>117</v>
      </c>
      <c r="M93" s="12" t="n">
        <v>0.719247685185185</v>
      </c>
      <c r="N93" s="13" t="n">
        <v>0.302581018518519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13</v>
      </c>
      <c r="AD93" s="0" t="n">
        <v>1</v>
      </c>
      <c r="AE93" s="0" t="n">
        <v>13</v>
      </c>
      <c r="AN93" s="0" t="n">
        <v>5</v>
      </c>
      <c r="AO93" s="0" t="n">
        <v>1393</v>
      </c>
      <c r="AP93" s="0" t="n">
        <v>720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1</v>
      </c>
      <c r="AW93" s="0" t="n">
        <v>-1</v>
      </c>
      <c r="AX93" s="0" t="n">
        <v>495470</v>
      </c>
      <c r="AY93" s="0" t="s">
        <v>86</v>
      </c>
      <c r="AZ93" s="0" t="n">
        <v>878</v>
      </c>
      <c r="BA93" s="0" t="n">
        <v>496348</v>
      </c>
      <c r="BC93" s="0" t="str">
        <f aca="false">$AP93&amp;LEFT($AS93,1)</f>
        <v>720T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878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n">
        <f aca="false">IF($BC93=BM$14,$BH93,"")</f>
        <v>878</v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114</v>
      </c>
      <c r="B94" s="0" t="n">
        <v>9</v>
      </c>
      <c r="C94" s="0" t="n">
        <v>1</v>
      </c>
      <c r="D94" s="0" t="n">
        <v>5</v>
      </c>
      <c r="E94" s="0" t="s">
        <v>115</v>
      </c>
      <c r="F94" s="0" t="n">
        <v>60.123</v>
      </c>
      <c r="G94" s="0" t="n">
        <v>1</v>
      </c>
      <c r="H94" s="0" t="s">
        <v>79</v>
      </c>
      <c r="I94" s="0" t="s">
        <v>116</v>
      </c>
      <c r="J94" s="0" t="n">
        <v>954878460</v>
      </c>
      <c r="K94" s="0" t="s">
        <v>81</v>
      </c>
      <c r="L94" s="0" t="s">
        <v>117</v>
      </c>
      <c r="M94" s="12" t="n">
        <v>0.719247685185185</v>
      </c>
      <c r="N94" s="13" t="n">
        <v>0.302581018518519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24</v>
      </c>
      <c r="AD94" s="0" t="n">
        <v>1</v>
      </c>
      <c r="AE94" s="0" t="n">
        <v>14</v>
      </c>
      <c r="AN94" s="0" t="n">
        <v>5</v>
      </c>
      <c r="AO94" s="0" t="n">
        <v>1455</v>
      </c>
      <c r="AP94" s="0" t="n">
        <v>720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-9</v>
      </c>
      <c r="AW94" s="0" t="n">
        <v>9</v>
      </c>
      <c r="AX94" s="0" t="n">
        <v>499495</v>
      </c>
      <c r="AY94" s="0" t="s">
        <v>86</v>
      </c>
      <c r="AZ94" s="0" t="n">
        <v>455</v>
      </c>
      <c r="BA94" s="0" t="n">
        <v>499950</v>
      </c>
      <c r="BC94" s="0" t="str">
        <f aca="false">$AP94&amp;LEFT($AS94,1)</f>
        <v>720T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455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n">
        <f aca="false">IF($BC94=BM$14,$BH94,"")</f>
        <v>455</v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114</v>
      </c>
      <c r="B95" s="0" t="n">
        <v>9</v>
      </c>
      <c r="C95" s="0" t="n">
        <v>1</v>
      </c>
      <c r="D95" s="0" t="n">
        <v>5</v>
      </c>
      <c r="E95" s="0" t="s">
        <v>115</v>
      </c>
      <c r="F95" s="0" t="n">
        <v>60.123</v>
      </c>
      <c r="G95" s="0" t="n">
        <v>1</v>
      </c>
      <c r="H95" s="0" t="s">
        <v>79</v>
      </c>
      <c r="I95" s="0" t="s">
        <v>116</v>
      </c>
      <c r="J95" s="0" t="n">
        <v>954878460</v>
      </c>
      <c r="K95" s="0" t="s">
        <v>81</v>
      </c>
      <c r="L95" s="0" t="s">
        <v>117</v>
      </c>
      <c r="M95" s="12" t="n">
        <v>0.719247685185185</v>
      </c>
      <c r="N95" s="13" t="n">
        <v>0.302581018518519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3</v>
      </c>
      <c r="AD95" s="0" t="n">
        <v>1</v>
      </c>
      <c r="AE95" s="0" t="n">
        <v>15</v>
      </c>
      <c r="AN95" s="0" t="n">
        <v>1</v>
      </c>
      <c r="AO95" s="0" t="n">
        <v>1433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5</v>
      </c>
      <c r="AW95" s="0" t="n">
        <v>-5</v>
      </c>
      <c r="AX95" s="0" t="n">
        <v>503354</v>
      </c>
      <c r="AY95" s="0" t="s">
        <v>86</v>
      </c>
      <c r="AZ95" s="0" t="n">
        <v>455</v>
      </c>
      <c r="BA95" s="0" t="n">
        <v>503809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455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455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114</v>
      </c>
      <c r="B96" s="0" t="n">
        <v>9</v>
      </c>
      <c r="C96" s="0" t="n">
        <v>1</v>
      </c>
      <c r="D96" s="0" t="n">
        <v>5</v>
      </c>
      <c r="E96" s="0" t="s">
        <v>115</v>
      </c>
      <c r="F96" s="0" t="n">
        <v>60.123</v>
      </c>
      <c r="G96" s="0" t="n">
        <v>1</v>
      </c>
      <c r="H96" s="0" t="s">
        <v>79</v>
      </c>
      <c r="I96" s="0" t="s">
        <v>116</v>
      </c>
      <c r="J96" s="0" t="n">
        <v>954878460</v>
      </c>
      <c r="K96" s="0" t="s">
        <v>81</v>
      </c>
      <c r="L96" s="0" t="s">
        <v>117</v>
      </c>
      <c r="M96" s="12" t="n">
        <v>0.719247685185185</v>
      </c>
      <c r="N96" s="13" t="n">
        <v>0.302581018518519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</v>
      </c>
      <c r="AD96" s="0" t="n">
        <v>1</v>
      </c>
      <c r="AE96" s="0" t="n">
        <v>16</v>
      </c>
      <c r="AN96" s="0" t="n">
        <v>4</v>
      </c>
      <c r="AO96" s="0" t="n">
        <v>1234</v>
      </c>
      <c r="AP96" s="0" t="n">
        <v>480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0</v>
      </c>
      <c r="AW96" s="0" t="n">
        <v>0</v>
      </c>
      <c r="AX96" s="0" t="n">
        <v>506913</v>
      </c>
      <c r="AY96" s="0" t="s">
        <v>86</v>
      </c>
      <c r="AZ96" s="0" t="n">
        <v>297</v>
      </c>
      <c r="BA96" s="0" t="n">
        <v>507210</v>
      </c>
      <c r="BC96" s="0" t="str">
        <f aca="false">$AP96&amp;LEFT($AS96,1)</f>
        <v>480T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297</v>
      </c>
      <c r="BI96" s="1" t="str">
        <f aca="false">IF($BC96=BI$14,$BH96,"")</f>
        <v/>
      </c>
      <c r="BJ96" s="1" t="str">
        <f aca="false">IF($BC96=BJ$14,$BH96,"")</f>
        <v/>
      </c>
      <c r="BK96" s="1" t="n">
        <f aca="false">IF($BC96=BK$14,$BH96,"")</f>
        <v>297</v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114</v>
      </c>
      <c r="B97" s="0" t="n">
        <v>9</v>
      </c>
      <c r="C97" s="0" t="n">
        <v>1</v>
      </c>
      <c r="D97" s="0" t="n">
        <v>5</v>
      </c>
      <c r="E97" s="0" t="s">
        <v>115</v>
      </c>
      <c r="F97" s="0" t="n">
        <v>60.123</v>
      </c>
      <c r="G97" s="0" t="n">
        <v>1</v>
      </c>
      <c r="H97" s="0" t="s">
        <v>79</v>
      </c>
      <c r="I97" s="0" t="s">
        <v>116</v>
      </c>
      <c r="J97" s="0" t="n">
        <v>954878460</v>
      </c>
      <c r="K97" s="0" t="s">
        <v>81</v>
      </c>
      <c r="L97" s="0" t="s">
        <v>117</v>
      </c>
      <c r="M97" s="12" t="n">
        <v>0.719247685185185</v>
      </c>
      <c r="N97" s="13" t="n">
        <v>0.302581018518519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8</v>
      </c>
      <c r="AD97" s="0" t="n">
        <v>1</v>
      </c>
      <c r="AE97" s="0" t="n">
        <v>17</v>
      </c>
      <c r="AN97" s="0" t="n">
        <v>1</v>
      </c>
      <c r="AO97" s="0" t="n">
        <v>1453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1</v>
      </c>
      <c r="AV97" s="0" t="n">
        <v>1</v>
      </c>
      <c r="AW97" s="0" t="n">
        <v>-1</v>
      </c>
      <c r="AX97" s="0" t="n">
        <v>510805</v>
      </c>
      <c r="AZ97" s="0" t="n">
        <v>0</v>
      </c>
      <c r="BA97" s="0" t="n">
        <v>0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n">
        <f aca="false">IF($BD97="Target",IF($AZ97=0,1,""),"")</f>
        <v>1</v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n">
        <f aca="false">IF($BC97=BU$14,$BG97,"")</f>
        <v>1</v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114</v>
      </c>
      <c r="B98" s="0" t="n">
        <v>9</v>
      </c>
      <c r="C98" s="0" t="n">
        <v>1</v>
      </c>
      <c r="D98" s="0" t="n">
        <v>5</v>
      </c>
      <c r="E98" s="0" t="s">
        <v>115</v>
      </c>
      <c r="F98" s="0" t="n">
        <v>60.123</v>
      </c>
      <c r="G98" s="0" t="n">
        <v>1</v>
      </c>
      <c r="H98" s="0" t="s">
        <v>79</v>
      </c>
      <c r="I98" s="0" t="s">
        <v>116</v>
      </c>
      <c r="J98" s="0" t="n">
        <v>954878460</v>
      </c>
      <c r="K98" s="0" t="s">
        <v>81</v>
      </c>
      <c r="L98" s="0" t="s">
        <v>117</v>
      </c>
      <c r="M98" s="12" t="n">
        <v>0.719247685185185</v>
      </c>
      <c r="N98" s="13" t="n">
        <v>0.302581018518519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29</v>
      </c>
      <c r="AD98" s="0" t="n">
        <v>1</v>
      </c>
      <c r="AE98" s="0" t="n">
        <v>18</v>
      </c>
      <c r="AN98" s="0" t="n">
        <v>1</v>
      </c>
      <c r="AO98" s="0" t="n">
        <v>1345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-7</v>
      </c>
      <c r="AW98" s="0" t="n">
        <v>7</v>
      </c>
      <c r="AX98" s="0" t="n">
        <v>514598</v>
      </c>
      <c r="AY98" s="0" t="s">
        <v>86</v>
      </c>
      <c r="AZ98" s="0" t="n">
        <v>813</v>
      </c>
      <c r="BA98" s="0" t="n">
        <v>515411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813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813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114</v>
      </c>
      <c r="B99" s="0" t="n">
        <v>9</v>
      </c>
      <c r="C99" s="0" t="n">
        <v>1</v>
      </c>
      <c r="D99" s="0" t="n">
        <v>5</v>
      </c>
      <c r="E99" s="0" t="s">
        <v>115</v>
      </c>
      <c r="F99" s="0" t="n">
        <v>60.123</v>
      </c>
      <c r="G99" s="0" t="n">
        <v>1</v>
      </c>
      <c r="H99" s="0" t="s">
        <v>79</v>
      </c>
      <c r="I99" s="0" t="s">
        <v>116</v>
      </c>
      <c r="J99" s="0" t="n">
        <v>954878460</v>
      </c>
      <c r="K99" s="0" t="s">
        <v>81</v>
      </c>
      <c r="L99" s="0" t="s">
        <v>117</v>
      </c>
      <c r="M99" s="12" t="n">
        <v>0.719247685185185</v>
      </c>
      <c r="N99" s="13" t="n">
        <v>0.302581018518519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27</v>
      </c>
      <c r="AD99" s="0" t="n">
        <v>1</v>
      </c>
      <c r="AE99" s="0" t="n">
        <v>19</v>
      </c>
      <c r="AN99" s="0" t="n">
        <v>3</v>
      </c>
      <c r="AO99" s="0" t="n">
        <v>1184</v>
      </c>
      <c r="AP99" s="0" t="n">
        <v>360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1</v>
      </c>
      <c r="AW99" s="0" t="n">
        <v>-1</v>
      </c>
      <c r="AX99" s="0" t="n">
        <v>517974</v>
      </c>
      <c r="AY99" s="0" t="s">
        <v>86</v>
      </c>
      <c r="AZ99" s="0" t="n">
        <v>373</v>
      </c>
      <c r="BA99" s="0" t="n">
        <v>518347</v>
      </c>
      <c r="BC99" s="0" t="str">
        <f aca="false">$AP99&amp;LEFT($AS99,1)</f>
        <v>360T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373</v>
      </c>
      <c r="BI99" s="1" t="str">
        <f aca="false">IF($BC99=BI$14,$BH99,"")</f>
        <v/>
      </c>
      <c r="BJ99" s="1" t="n">
        <f aca="false">IF($BC99=BJ$14,$BH99,"")</f>
        <v>373</v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114</v>
      </c>
      <c r="B100" s="0" t="n">
        <v>9</v>
      </c>
      <c r="C100" s="0" t="n">
        <v>1</v>
      </c>
      <c r="D100" s="0" t="n">
        <v>5</v>
      </c>
      <c r="E100" s="0" t="s">
        <v>115</v>
      </c>
      <c r="F100" s="0" t="n">
        <v>60.123</v>
      </c>
      <c r="G100" s="0" t="n">
        <v>1</v>
      </c>
      <c r="H100" s="0" t="s">
        <v>79</v>
      </c>
      <c r="I100" s="0" t="s">
        <v>116</v>
      </c>
      <c r="J100" s="0" t="n">
        <v>954878460</v>
      </c>
      <c r="K100" s="0" t="s">
        <v>81</v>
      </c>
      <c r="L100" s="0" t="s">
        <v>117</v>
      </c>
      <c r="M100" s="12" t="n">
        <v>0.719247685185185</v>
      </c>
      <c r="N100" s="13" t="n">
        <v>0.302581018518519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7</v>
      </c>
      <c r="AD100" s="0" t="n">
        <v>1</v>
      </c>
      <c r="AE100" s="0" t="n">
        <v>20</v>
      </c>
      <c r="AN100" s="0" t="n">
        <v>7</v>
      </c>
      <c r="AO100" s="0" t="n">
        <v>1416</v>
      </c>
      <c r="AP100" s="0" t="n">
        <v>960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-8</v>
      </c>
      <c r="AW100" s="0" t="n">
        <v>8</v>
      </c>
      <c r="AX100" s="0" t="n">
        <v>522199</v>
      </c>
      <c r="AY100" s="0" t="s">
        <v>86</v>
      </c>
      <c r="AZ100" s="0" t="n">
        <v>588</v>
      </c>
      <c r="BA100" s="0" t="n">
        <v>522787</v>
      </c>
      <c r="BC100" s="0" t="str">
        <f aca="false">$AP100&amp;LEFT($AS100,1)</f>
        <v>960T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588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n">
        <f aca="false">IF($BC100=BO$14,$BH100,"")</f>
        <v>588</v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114</v>
      </c>
      <c r="B101" s="0" t="n">
        <v>9</v>
      </c>
      <c r="C101" s="0" t="n">
        <v>1</v>
      </c>
      <c r="D101" s="0" t="n">
        <v>5</v>
      </c>
      <c r="E101" s="0" t="s">
        <v>115</v>
      </c>
      <c r="F101" s="0" t="n">
        <v>60.123</v>
      </c>
      <c r="G101" s="0" t="n">
        <v>1</v>
      </c>
      <c r="H101" s="0" t="s">
        <v>79</v>
      </c>
      <c r="I101" s="0" t="s">
        <v>116</v>
      </c>
      <c r="J101" s="0" t="n">
        <v>954878460</v>
      </c>
      <c r="K101" s="0" t="s">
        <v>81</v>
      </c>
      <c r="L101" s="0" t="s">
        <v>117</v>
      </c>
      <c r="M101" s="12" t="n">
        <v>0.719247685185185</v>
      </c>
      <c r="N101" s="13" t="n">
        <v>0.302581018518519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22</v>
      </c>
      <c r="AD101" s="0" t="n">
        <v>1</v>
      </c>
      <c r="AE101" s="0" t="n">
        <v>21</v>
      </c>
      <c r="AN101" s="0" t="n">
        <v>1</v>
      </c>
      <c r="AO101" s="0" t="n">
        <v>1318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-9</v>
      </c>
      <c r="AW101" s="0" t="n">
        <v>9</v>
      </c>
      <c r="AX101" s="0" t="n">
        <v>525958</v>
      </c>
      <c r="AY101" s="0" t="s">
        <v>86</v>
      </c>
      <c r="AZ101" s="0" t="n">
        <v>401</v>
      </c>
      <c r="BA101" s="0" t="n">
        <v>526359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401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401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114</v>
      </c>
      <c r="B102" s="0" t="n">
        <v>9</v>
      </c>
      <c r="C102" s="0" t="n">
        <v>1</v>
      </c>
      <c r="D102" s="0" t="n">
        <v>5</v>
      </c>
      <c r="E102" s="0" t="s">
        <v>115</v>
      </c>
      <c r="F102" s="0" t="n">
        <v>60.123</v>
      </c>
      <c r="G102" s="0" t="n">
        <v>1</v>
      </c>
      <c r="H102" s="0" t="s">
        <v>79</v>
      </c>
      <c r="I102" s="0" t="s">
        <v>116</v>
      </c>
      <c r="J102" s="0" t="n">
        <v>954878460</v>
      </c>
      <c r="K102" s="0" t="s">
        <v>81</v>
      </c>
      <c r="L102" s="0" t="s">
        <v>117</v>
      </c>
      <c r="M102" s="12" t="n">
        <v>0.719247685185185</v>
      </c>
      <c r="N102" s="13" t="n">
        <v>0.302581018518519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16</v>
      </c>
      <c r="AD102" s="0" t="n">
        <v>1</v>
      </c>
      <c r="AE102" s="0" t="n">
        <v>22</v>
      </c>
      <c r="AN102" s="0" t="n">
        <v>1</v>
      </c>
      <c r="AO102" s="0" t="n">
        <v>1096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1</v>
      </c>
      <c r="AV102" s="0" t="n">
        <v>1</v>
      </c>
      <c r="AW102" s="0" t="n">
        <v>-1</v>
      </c>
      <c r="AX102" s="0" t="n">
        <v>529484</v>
      </c>
      <c r="AZ102" s="0" t="n">
        <v>0</v>
      </c>
      <c r="BA102" s="0" t="n">
        <v>0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n">
        <f aca="false">IF($BD102="Target",IF($AZ102=0,1,""),"")</f>
        <v>1</v>
      </c>
      <c r="BH102" s="1" t="str">
        <f aca="false">IF($BD102="Catch","", IF($AZ102&lt;$BC$11,"",$AZ102))</f>
        <v/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n">
        <f aca="false">IF($BC102=BU$14,$BG102,"")</f>
        <v>1</v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114</v>
      </c>
      <c r="B103" s="0" t="n">
        <v>9</v>
      </c>
      <c r="C103" s="0" t="n">
        <v>1</v>
      </c>
      <c r="D103" s="0" t="n">
        <v>5</v>
      </c>
      <c r="E103" s="0" t="s">
        <v>115</v>
      </c>
      <c r="F103" s="0" t="n">
        <v>60.123</v>
      </c>
      <c r="G103" s="0" t="n">
        <v>1</v>
      </c>
      <c r="H103" s="0" t="s">
        <v>79</v>
      </c>
      <c r="I103" s="0" t="s">
        <v>116</v>
      </c>
      <c r="J103" s="0" t="n">
        <v>954878460</v>
      </c>
      <c r="K103" s="0" t="s">
        <v>81</v>
      </c>
      <c r="L103" s="0" t="s">
        <v>117</v>
      </c>
      <c r="M103" s="12" t="n">
        <v>0.719247685185185</v>
      </c>
      <c r="N103" s="13" t="n">
        <v>0.302581018518519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31</v>
      </c>
      <c r="AD103" s="0" t="n">
        <v>1</v>
      </c>
      <c r="AE103" s="0" t="n">
        <v>23</v>
      </c>
      <c r="AN103" s="0" t="n">
        <v>6</v>
      </c>
      <c r="AO103" s="0" t="n">
        <v>1438</v>
      </c>
      <c r="AP103" s="0" t="n">
        <v>840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-6</v>
      </c>
      <c r="AW103" s="0" t="n">
        <v>6</v>
      </c>
      <c r="AX103" s="0" t="n">
        <v>533609</v>
      </c>
      <c r="AY103" s="0" t="s">
        <v>86</v>
      </c>
      <c r="AZ103" s="0" t="n">
        <v>1261</v>
      </c>
      <c r="BA103" s="0" t="n">
        <v>534870</v>
      </c>
      <c r="BC103" s="0" t="str">
        <f aca="false">$AP103&amp;LEFT($AS103,1)</f>
        <v>840T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1261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n">
        <f aca="false">IF($BC103=BN$14,$BH103,"")</f>
        <v>1261</v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114</v>
      </c>
      <c r="B104" s="0" t="n">
        <v>9</v>
      </c>
      <c r="C104" s="0" t="n">
        <v>1</v>
      </c>
      <c r="D104" s="0" t="n">
        <v>5</v>
      </c>
      <c r="E104" s="0" t="s">
        <v>115</v>
      </c>
      <c r="F104" s="0" t="n">
        <v>60.123</v>
      </c>
      <c r="G104" s="0" t="n">
        <v>1</v>
      </c>
      <c r="H104" s="0" t="s">
        <v>79</v>
      </c>
      <c r="I104" s="0" t="s">
        <v>116</v>
      </c>
      <c r="J104" s="0" t="n">
        <v>954878460</v>
      </c>
      <c r="K104" s="0" t="s">
        <v>81</v>
      </c>
      <c r="L104" s="0" t="s">
        <v>117</v>
      </c>
      <c r="M104" s="12" t="n">
        <v>0.719247685185185</v>
      </c>
      <c r="N104" s="13" t="n">
        <v>0.302581018518519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23</v>
      </c>
      <c r="AD104" s="0" t="n">
        <v>1</v>
      </c>
      <c r="AE104" s="0" t="n">
        <v>24</v>
      </c>
      <c r="AN104" s="0" t="n">
        <v>7</v>
      </c>
      <c r="AO104" s="0" t="n">
        <v>1390</v>
      </c>
      <c r="AP104" s="0" t="n">
        <v>960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-7</v>
      </c>
      <c r="AW104" s="0" t="n">
        <v>7</v>
      </c>
      <c r="AX104" s="0" t="n">
        <v>537800</v>
      </c>
      <c r="AY104" s="0" t="s">
        <v>86</v>
      </c>
      <c r="AZ104" s="0" t="n">
        <v>701</v>
      </c>
      <c r="BA104" s="0" t="n">
        <v>538501</v>
      </c>
      <c r="BC104" s="0" t="str">
        <f aca="false">$AP104&amp;LEFT($AS104,1)</f>
        <v>960T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701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n">
        <f aca="false">IF($BC104=BO$14,$BH104,"")</f>
        <v>701</v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114</v>
      </c>
      <c r="B105" s="0" t="n">
        <v>9</v>
      </c>
      <c r="C105" s="0" t="n">
        <v>1</v>
      </c>
      <c r="D105" s="0" t="n">
        <v>5</v>
      </c>
      <c r="E105" s="0" t="s">
        <v>115</v>
      </c>
      <c r="F105" s="0" t="n">
        <v>60.123</v>
      </c>
      <c r="G105" s="0" t="n">
        <v>1</v>
      </c>
      <c r="H105" s="0" t="s">
        <v>79</v>
      </c>
      <c r="I105" s="0" t="s">
        <v>116</v>
      </c>
      <c r="J105" s="0" t="n">
        <v>954878460</v>
      </c>
      <c r="K105" s="0" t="s">
        <v>81</v>
      </c>
      <c r="L105" s="0" t="s">
        <v>117</v>
      </c>
      <c r="M105" s="12" t="n">
        <v>0.719247685185185</v>
      </c>
      <c r="N105" s="13" t="n">
        <v>0.302581018518519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21</v>
      </c>
      <c r="AD105" s="0" t="n">
        <v>1</v>
      </c>
      <c r="AE105" s="0" t="n">
        <v>25</v>
      </c>
      <c r="AN105" s="0" t="n">
        <v>7</v>
      </c>
      <c r="AO105" s="0" t="n">
        <v>1214</v>
      </c>
      <c r="AP105" s="0" t="n">
        <v>960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-2</v>
      </c>
      <c r="AW105" s="0" t="n">
        <v>2</v>
      </c>
      <c r="AX105" s="0" t="n">
        <v>541809</v>
      </c>
      <c r="AY105" s="0" t="s">
        <v>86</v>
      </c>
      <c r="AZ105" s="0" t="n">
        <v>569</v>
      </c>
      <c r="BA105" s="0" t="n">
        <v>542378</v>
      </c>
      <c r="BC105" s="0" t="str">
        <f aca="false">$AP105&amp;LEFT($AS105,1)</f>
        <v>960T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569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n">
        <f aca="false">IF($BC105=BO$14,$BH105,"")</f>
        <v>569</v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114</v>
      </c>
      <c r="B106" s="0" t="n">
        <v>9</v>
      </c>
      <c r="C106" s="0" t="n">
        <v>1</v>
      </c>
      <c r="D106" s="0" t="n">
        <v>5</v>
      </c>
      <c r="E106" s="0" t="s">
        <v>115</v>
      </c>
      <c r="F106" s="0" t="n">
        <v>60.123</v>
      </c>
      <c r="G106" s="0" t="n">
        <v>1</v>
      </c>
      <c r="H106" s="0" t="s">
        <v>79</v>
      </c>
      <c r="I106" s="0" t="s">
        <v>116</v>
      </c>
      <c r="J106" s="0" t="n">
        <v>954878460</v>
      </c>
      <c r="K106" s="0" t="s">
        <v>81</v>
      </c>
      <c r="L106" s="0" t="s">
        <v>117</v>
      </c>
      <c r="M106" s="12" t="n">
        <v>0.719247685185185</v>
      </c>
      <c r="N106" s="13" t="n">
        <v>0.302581018518519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10</v>
      </c>
      <c r="AD106" s="0" t="n">
        <v>1</v>
      </c>
      <c r="AE106" s="0" t="n">
        <v>26</v>
      </c>
      <c r="AN106" s="0" t="n">
        <v>3</v>
      </c>
      <c r="AO106" s="0" t="n">
        <v>1318</v>
      </c>
      <c r="AP106" s="0" t="n">
        <v>360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-10</v>
      </c>
      <c r="AW106" s="0" t="n">
        <v>10</v>
      </c>
      <c r="AX106" s="0" t="n">
        <v>545335</v>
      </c>
      <c r="AY106" s="0" t="s">
        <v>86</v>
      </c>
      <c r="AZ106" s="0" t="n">
        <v>470</v>
      </c>
      <c r="BA106" s="0" t="n">
        <v>545805</v>
      </c>
      <c r="BC106" s="0" t="str">
        <f aca="false">$AP106&amp;LEFT($AS106,1)</f>
        <v>360T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470</v>
      </c>
      <c r="BI106" s="1" t="str">
        <f aca="false">IF($BC106=BI$14,$BH106,"")</f>
        <v/>
      </c>
      <c r="BJ106" s="1" t="n">
        <f aca="false">IF($BC106=BJ$14,$BH106,"")</f>
        <v>470</v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114</v>
      </c>
      <c r="B107" s="0" t="n">
        <v>9</v>
      </c>
      <c r="C107" s="0" t="n">
        <v>1</v>
      </c>
      <c r="D107" s="0" t="n">
        <v>5</v>
      </c>
      <c r="E107" s="0" t="s">
        <v>115</v>
      </c>
      <c r="F107" s="0" t="n">
        <v>60.123</v>
      </c>
      <c r="G107" s="0" t="n">
        <v>1</v>
      </c>
      <c r="H107" s="0" t="s">
        <v>79</v>
      </c>
      <c r="I107" s="0" t="s">
        <v>116</v>
      </c>
      <c r="J107" s="0" t="n">
        <v>954878460</v>
      </c>
      <c r="K107" s="0" t="s">
        <v>81</v>
      </c>
      <c r="L107" s="0" t="s">
        <v>117</v>
      </c>
      <c r="M107" s="12" t="n">
        <v>0.719247685185185</v>
      </c>
      <c r="N107" s="13" t="n">
        <v>0.302581018518519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20</v>
      </c>
      <c r="AD107" s="0" t="n">
        <v>1</v>
      </c>
      <c r="AE107" s="0" t="n">
        <v>27</v>
      </c>
      <c r="AN107" s="0" t="n">
        <v>6</v>
      </c>
      <c r="AO107" s="0" t="n">
        <v>1038</v>
      </c>
      <c r="AP107" s="0" t="n">
        <v>840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-1</v>
      </c>
      <c r="AW107" s="0" t="n">
        <v>1</v>
      </c>
      <c r="AX107" s="0" t="n">
        <v>549044</v>
      </c>
      <c r="AY107" s="0" t="s">
        <v>86</v>
      </c>
      <c r="AZ107" s="0" t="n">
        <v>567</v>
      </c>
      <c r="BA107" s="0" t="n">
        <v>549611</v>
      </c>
      <c r="BC107" s="0" t="str">
        <f aca="false">$AP107&amp;LEFT($AS107,1)</f>
        <v>840T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567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n">
        <f aca="false">IF($BC107=BN$14,$BH107,"")</f>
        <v>567</v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114</v>
      </c>
      <c r="B108" s="0" t="n">
        <v>9</v>
      </c>
      <c r="C108" s="0" t="n">
        <v>1</v>
      </c>
      <c r="D108" s="0" t="n">
        <v>5</v>
      </c>
      <c r="E108" s="0" t="s">
        <v>115</v>
      </c>
      <c r="F108" s="0" t="n">
        <v>60.123</v>
      </c>
      <c r="G108" s="0" t="n">
        <v>1</v>
      </c>
      <c r="H108" s="0" t="s">
        <v>79</v>
      </c>
      <c r="I108" s="0" t="s">
        <v>116</v>
      </c>
      <c r="J108" s="0" t="n">
        <v>954878460</v>
      </c>
      <c r="K108" s="0" t="s">
        <v>81</v>
      </c>
      <c r="L108" s="0" t="s">
        <v>117</v>
      </c>
      <c r="M108" s="12" t="n">
        <v>0.719247685185185</v>
      </c>
      <c r="N108" s="13" t="n">
        <v>0.302581018518519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18</v>
      </c>
      <c r="AD108" s="0" t="n">
        <v>1</v>
      </c>
      <c r="AE108" s="0" t="n">
        <v>28</v>
      </c>
      <c r="AN108" s="0" t="n">
        <v>1</v>
      </c>
      <c r="AO108" s="0" t="n">
        <v>1154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1</v>
      </c>
      <c r="AW108" s="0" t="n">
        <v>-1</v>
      </c>
      <c r="AX108" s="0" t="n">
        <v>552636</v>
      </c>
      <c r="AY108" s="0" t="s">
        <v>86</v>
      </c>
      <c r="AZ108" s="0" t="n">
        <v>380</v>
      </c>
      <c r="BA108" s="0" t="n">
        <v>553016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380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380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114</v>
      </c>
      <c r="B109" s="0" t="n">
        <v>9</v>
      </c>
      <c r="C109" s="0" t="n">
        <v>1</v>
      </c>
      <c r="D109" s="0" t="n">
        <v>5</v>
      </c>
      <c r="E109" s="0" t="s">
        <v>115</v>
      </c>
      <c r="F109" s="0" t="n">
        <v>60.123</v>
      </c>
      <c r="G109" s="0" t="n">
        <v>1</v>
      </c>
      <c r="H109" s="0" t="s">
        <v>79</v>
      </c>
      <c r="I109" s="0" t="s">
        <v>116</v>
      </c>
      <c r="J109" s="0" t="n">
        <v>954878460</v>
      </c>
      <c r="K109" s="0" t="s">
        <v>81</v>
      </c>
      <c r="L109" s="0" t="s">
        <v>117</v>
      </c>
      <c r="M109" s="12" t="n">
        <v>0.719247685185185</v>
      </c>
      <c r="N109" s="13" t="n">
        <v>0.302581018518519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26</v>
      </c>
      <c r="AD109" s="0" t="n">
        <v>1</v>
      </c>
      <c r="AE109" s="0" t="n">
        <v>29</v>
      </c>
      <c r="AN109" s="0" t="n">
        <v>4</v>
      </c>
      <c r="AO109" s="0" t="n">
        <v>1158</v>
      </c>
      <c r="AP109" s="0" t="n">
        <v>480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2</v>
      </c>
      <c r="AW109" s="0" t="n">
        <v>-2</v>
      </c>
      <c r="AX109" s="0" t="n">
        <v>556113</v>
      </c>
      <c r="AY109" s="0" t="s">
        <v>86</v>
      </c>
      <c r="AZ109" s="0" t="n">
        <v>339</v>
      </c>
      <c r="BA109" s="0" t="n">
        <v>556452</v>
      </c>
      <c r="BC109" s="0" t="str">
        <f aca="false">$AP109&amp;LEFT($AS109,1)</f>
        <v>480T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339</v>
      </c>
      <c r="BI109" s="1" t="str">
        <f aca="false">IF($BC109=BI$14,$BH109,"")</f>
        <v/>
      </c>
      <c r="BJ109" s="1" t="str">
        <f aca="false">IF($BC109=BJ$14,$BH109,"")</f>
        <v/>
      </c>
      <c r="BK109" s="1" t="n">
        <f aca="false">IF($BC109=BK$14,$BH109,"")</f>
        <v>339</v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114</v>
      </c>
      <c r="B110" s="0" t="n">
        <v>9</v>
      </c>
      <c r="C110" s="0" t="n">
        <v>1</v>
      </c>
      <c r="D110" s="0" t="n">
        <v>5</v>
      </c>
      <c r="E110" s="0" t="s">
        <v>115</v>
      </c>
      <c r="F110" s="0" t="n">
        <v>60.123</v>
      </c>
      <c r="G110" s="0" t="n">
        <v>1</v>
      </c>
      <c r="H110" s="0" t="s">
        <v>79</v>
      </c>
      <c r="I110" s="0" t="s">
        <v>116</v>
      </c>
      <c r="J110" s="0" t="n">
        <v>954878460</v>
      </c>
      <c r="K110" s="0" t="s">
        <v>81</v>
      </c>
      <c r="L110" s="0" t="s">
        <v>117</v>
      </c>
      <c r="M110" s="12" t="n">
        <v>0.719247685185185</v>
      </c>
      <c r="N110" s="13" t="n">
        <v>0.302581018518519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12</v>
      </c>
      <c r="AD110" s="0" t="n">
        <v>1</v>
      </c>
      <c r="AE110" s="0" t="n">
        <v>30</v>
      </c>
      <c r="AN110" s="0" t="n">
        <v>1</v>
      </c>
      <c r="AO110" s="0" t="n">
        <v>1059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-8</v>
      </c>
      <c r="AW110" s="0" t="n">
        <v>8</v>
      </c>
      <c r="AX110" s="0" t="n">
        <v>559622</v>
      </c>
      <c r="AY110" s="0" t="s">
        <v>86</v>
      </c>
      <c r="AZ110" s="0" t="n">
        <v>699</v>
      </c>
      <c r="BA110" s="0" t="n">
        <v>560321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699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699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114</v>
      </c>
      <c r="B111" s="0" t="n">
        <v>9</v>
      </c>
      <c r="C111" s="0" t="n">
        <v>1</v>
      </c>
      <c r="D111" s="0" t="n">
        <v>5</v>
      </c>
      <c r="E111" s="0" t="s">
        <v>115</v>
      </c>
      <c r="F111" s="0" t="n">
        <v>60.123</v>
      </c>
      <c r="G111" s="0" t="n">
        <v>1</v>
      </c>
      <c r="H111" s="0" t="s">
        <v>79</v>
      </c>
      <c r="I111" s="0" t="s">
        <v>116</v>
      </c>
      <c r="J111" s="0" t="n">
        <v>954878460</v>
      </c>
      <c r="K111" s="0" t="s">
        <v>81</v>
      </c>
      <c r="L111" s="0" t="s">
        <v>117</v>
      </c>
      <c r="M111" s="12" t="n">
        <v>0.719247685185185</v>
      </c>
      <c r="N111" s="13" t="n">
        <v>0.302581018518519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33</v>
      </c>
      <c r="AD111" s="0" t="n">
        <v>1</v>
      </c>
      <c r="AE111" s="0" t="n">
        <v>31</v>
      </c>
      <c r="AN111" s="0" t="n">
        <v>1</v>
      </c>
      <c r="AO111" s="0" t="n">
        <v>1081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4</v>
      </c>
      <c r="AW111" s="0" t="n">
        <v>-4</v>
      </c>
      <c r="AX111" s="0" t="n">
        <v>563131</v>
      </c>
      <c r="AY111" s="0" t="s">
        <v>86</v>
      </c>
      <c r="AZ111" s="0" t="n">
        <v>357</v>
      </c>
      <c r="BA111" s="0" t="n">
        <v>563488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357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357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114</v>
      </c>
      <c r="B112" s="0" t="n">
        <v>9</v>
      </c>
      <c r="C112" s="0" t="n">
        <v>1</v>
      </c>
      <c r="D112" s="0" t="n">
        <v>5</v>
      </c>
      <c r="E112" s="0" t="s">
        <v>115</v>
      </c>
      <c r="F112" s="0" t="n">
        <v>60.123</v>
      </c>
      <c r="G112" s="0" t="n">
        <v>1</v>
      </c>
      <c r="H112" s="0" t="s">
        <v>79</v>
      </c>
      <c r="I112" s="0" t="s">
        <v>116</v>
      </c>
      <c r="J112" s="0" t="n">
        <v>954878460</v>
      </c>
      <c r="K112" s="0" t="s">
        <v>81</v>
      </c>
      <c r="L112" s="0" t="s">
        <v>117</v>
      </c>
      <c r="M112" s="12" t="n">
        <v>0.719247685185185</v>
      </c>
      <c r="N112" s="13" t="n">
        <v>0.302581018518519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11</v>
      </c>
      <c r="AD112" s="0" t="n">
        <v>1</v>
      </c>
      <c r="AE112" s="0" t="n">
        <v>32</v>
      </c>
      <c r="AF112" s="0" t="n">
        <v>1</v>
      </c>
      <c r="AH112" s="0" t="n">
        <v>-7</v>
      </c>
      <c r="AI112" s="0" t="n">
        <v>7</v>
      </c>
      <c r="AJ112" s="0" t="n">
        <v>566841</v>
      </c>
      <c r="AL112" s="0" t="n">
        <v>0</v>
      </c>
      <c r="AM112" s="0" t="n">
        <v>0</v>
      </c>
      <c r="AN112" s="0" t="n">
        <v>8</v>
      </c>
      <c r="AO112" s="0" t="n">
        <v>1259</v>
      </c>
      <c r="AP112" s="0" t="n">
        <v>600</v>
      </c>
      <c r="AQ112" s="0" t="s">
        <v>87</v>
      </c>
      <c r="AR112" s="0" t="s">
        <v>40</v>
      </c>
      <c r="AS112" s="0" t="s">
        <v>88</v>
      </c>
      <c r="BC112" s="0" t="str">
        <f aca="false">$AP112&amp;LEFT($AS112,1)</f>
        <v>600C</v>
      </c>
      <c r="BD112" s="0" t="str">
        <f aca="false">AS112</f>
        <v>Catch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str">
        <f aca="false">IF($BD112="Catch","", IF($AZ112&lt;$BC$11,"",$AZ112))</f>
        <v/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114</v>
      </c>
      <c r="B113" s="0" t="n">
        <v>9</v>
      </c>
      <c r="C113" s="0" t="n">
        <v>1</v>
      </c>
      <c r="D113" s="0" t="n">
        <v>5</v>
      </c>
      <c r="E113" s="0" t="s">
        <v>115</v>
      </c>
      <c r="F113" s="0" t="n">
        <v>60.123</v>
      </c>
      <c r="G113" s="0" t="n">
        <v>1</v>
      </c>
      <c r="H113" s="0" t="s">
        <v>79</v>
      </c>
      <c r="I113" s="0" t="s">
        <v>116</v>
      </c>
      <c r="J113" s="0" t="n">
        <v>954878460</v>
      </c>
      <c r="K113" s="0" t="s">
        <v>81</v>
      </c>
      <c r="L113" s="0" t="s">
        <v>117</v>
      </c>
      <c r="M113" s="12" t="n">
        <v>0.719247685185185</v>
      </c>
      <c r="N113" s="13" t="n">
        <v>0.302581018518519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15</v>
      </c>
      <c r="AD113" s="0" t="n">
        <v>1</v>
      </c>
      <c r="AE113" s="0" t="n">
        <v>33</v>
      </c>
      <c r="AN113" s="0" t="n">
        <v>1</v>
      </c>
      <c r="AO113" s="0" t="n">
        <v>1361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2</v>
      </c>
      <c r="AW113" s="0" t="n">
        <v>-2</v>
      </c>
      <c r="AX113" s="0" t="n">
        <v>570633</v>
      </c>
      <c r="AY113" s="0" t="s">
        <v>86</v>
      </c>
      <c r="AZ113" s="0" t="n">
        <v>391</v>
      </c>
      <c r="BA113" s="0" t="n">
        <v>571024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391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391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4" customFormat="false" ht="15" hidden="false" customHeight="false" outlineLevel="0" collapsed="false">
      <c r="A114" s="0" t="s">
        <v>114</v>
      </c>
      <c r="B114" s="0" t="n">
        <v>9</v>
      </c>
      <c r="C114" s="0" t="n">
        <v>1</v>
      </c>
      <c r="D114" s="0" t="n">
        <v>5</v>
      </c>
      <c r="E114" s="0" t="s">
        <v>115</v>
      </c>
      <c r="F114" s="0" t="n">
        <v>60.123</v>
      </c>
      <c r="G114" s="0" t="n">
        <v>1</v>
      </c>
      <c r="H114" s="0" t="s">
        <v>79</v>
      </c>
      <c r="I114" s="0" t="s">
        <v>116</v>
      </c>
      <c r="J114" s="0" t="n">
        <v>954878460</v>
      </c>
      <c r="K114" s="0" t="s">
        <v>81</v>
      </c>
      <c r="L114" s="0" t="s">
        <v>117</v>
      </c>
      <c r="M114" s="0" t="n">
        <v>0.719247685185185</v>
      </c>
      <c r="N114" s="0" t="n">
        <v>0.302581018518519</v>
      </c>
      <c r="O114" s="0" t="s">
        <v>99</v>
      </c>
      <c r="P114" s="0" t="n">
        <v>1</v>
      </c>
      <c r="Q114" s="0" t="n">
        <v>1</v>
      </c>
      <c r="R114" s="0" t="n">
        <v>1</v>
      </c>
      <c r="S114" s="0" t="n">
        <v>1</v>
      </c>
      <c r="T114" s="0" t="s">
        <v>84</v>
      </c>
      <c r="U114" s="0" t="s">
        <v>28</v>
      </c>
      <c r="V114" s="0" t="n">
        <v>100</v>
      </c>
      <c r="AN114" s="0" t="n">
        <v>1</v>
      </c>
      <c r="AO114" s="0" t="n">
        <v>1083</v>
      </c>
      <c r="AP114" s="0" t="n">
        <v>600</v>
      </c>
      <c r="AQ114" s="0" t="s">
        <v>85</v>
      </c>
      <c r="AR114" s="0" t="s">
        <v>118</v>
      </c>
      <c r="AS114" s="0" t="s">
        <v>56</v>
      </c>
      <c r="AT114" s="0" t="n">
        <v>0</v>
      </c>
      <c r="AV114" s="0" t="n">
        <v>-7</v>
      </c>
      <c r="AW114" s="0" t="n">
        <v>7</v>
      </c>
      <c r="AX114" s="0" t="n">
        <v>716201</v>
      </c>
      <c r="AY114" s="0" t="s">
        <v>86</v>
      </c>
      <c r="AZ114" s="0" t="n">
        <v>315</v>
      </c>
      <c r="BA114" s="0" t="n">
        <v>716516</v>
      </c>
    </row>
    <row r="115" customFormat="false" ht="15" hidden="false" customHeight="false" outlineLevel="0" collapsed="false">
      <c r="A115" s="0" t="s">
        <v>114</v>
      </c>
      <c r="B115" s="0" t="n">
        <v>9</v>
      </c>
      <c r="C115" s="0" t="n">
        <v>1</v>
      </c>
      <c r="D115" s="0" t="n">
        <v>5</v>
      </c>
      <c r="E115" s="0" t="s">
        <v>115</v>
      </c>
      <c r="F115" s="0" t="n">
        <v>60.123</v>
      </c>
      <c r="G115" s="0" t="n">
        <v>1</v>
      </c>
      <c r="H115" s="0" t="s">
        <v>79</v>
      </c>
      <c r="I115" s="0" t="s">
        <v>116</v>
      </c>
      <c r="J115" s="0" t="n">
        <v>954878460</v>
      </c>
      <c r="K115" s="0" t="s">
        <v>81</v>
      </c>
      <c r="L115" s="0" t="s">
        <v>117</v>
      </c>
      <c r="M115" s="0" t="n">
        <v>0.719247685185185</v>
      </c>
      <c r="N115" s="0" t="n">
        <v>0.302581018518519</v>
      </c>
      <c r="O115" s="0" t="s">
        <v>99</v>
      </c>
      <c r="P115" s="0" t="n">
        <v>1</v>
      </c>
      <c r="Q115" s="0" t="n">
        <v>1</v>
      </c>
      <c r="R115" s="0" t="n">
        <v>1</v>
      </c>
      <c r="S115" s="0" t="n">
        <v>1</v>
      </c>
      <c r="T115" s="0" t="s">
        <v>84</v>
      </c>
      <c r="U115" s="0" t="s">
        <v>28</v>
      </c>
      <c r="V115" s="0" t="n">
        <v>101</v>
      </c>
      <c r="AN115" s="0" t="n">
        <v>2</v>
      </c>
      <c r="AO115" s="0" t="n">
        <v>1111</v>
      </c>
      <c r="AP115" s="0" t="n">
        <v>240</v>
      </c>
      <c r="AQ115" s="0" t="s">
        <v>85</v>
      </c>
      <c r="AR115" s="0" t="s">
        <v>118</v>
      </c>
      <c r="AS115" s="0" t="s">
        <v>56</v>
      </c>
      <c r="AT115" s="0" t="n">
        <v>0</v>
      </c>
      <c r="AV115" s="0" t="n">
        <v>-9</v>
      </c>
      <c r="AW115" s="0" t="n">
        <v>9</v>
      </c>
      <c r="AX115" s="0" t="n">
        <v>719394</v>
      </c>
      <c r="AY115" s="0" t="s">
        <v>86</v>
      </c>
      <c r="AZ115" s="0" t="n">
        <v>678</v>
      </c>
      <c r="BA115" s="0" t="n">
        <v>720072</v>
      </c>
      <c r="BH115" s="1" t="s">
        <v>93</v>
      </c>
      <c r="BI115" s="21" t="n">
        <f aca="false">(COUNTIF(BI15:BI113,"&lt;"&amp;$BP$3))/BI5</f>
        <v>0.333333333333333</v>
      </c>
      <c r="BJ115" s="21" t="n">
        <f aca="false">(COUNTIF(BJ15:BJ113,"&lt;"&amp;$BP$3))/BJ5</f>
        <v>0.75</v>
      </c>
      <c r="BK115" s="21" t="n">
        <f aca="false">(COUNTIF(BK15:BK113,"&lt;"&amp;$BP$3))/BK5</f>
        <v>0.666666666666667</v>
      </c>
      <c r="BL115" s="21" t="n">
        <f aca="false">(COUNTIF(BL15:BL113,"&lt;"&amp;$BP$3))/BL5</f>
        <v>0.71875</v>
      </c>
      <c r="BM115" s="21" t="n">
        <f aca="false">(COUNTIF(BM15:BM113,"&lt;"&amp;$BP$3))/BM5</f>
        <v>0.555555555555556</v>
      </c>
      <c r="BN115" s="21" t="n">
        <f aca="false">(COUNTIF(BN15:BN113,"&lt;"&amp;$BP$3))/BN5</f>
        <v>0.444444444444444</v>
      </c>
      <c r="BO115" s="21" t="n">
        <f aca="false">(COUNTIF(BO15:BO113,"&lt;"&amp;$BP$3))/BO5</f>
        <v>0.5</v>
      </c>
    </row>
    <row r="116" customFormat="false" ht="15" hidden="false" customHeight="false" outlineLevel="0" collapsed="false">
      <c r="A116" s="0" t="s">
        <v>114</v>
      </c>
      <c r="B116" s="0" t="n">
        <v>9</v>
      </c>
      <c r="C116" s="0" t="n">
        <v>1</v>
      </c>
      <c r="D116" s="0" t="n">
        <v>5</v>
      </c>
      <c r="E116" s="0" t="s">
        <v>115</v>
      </c>
      <c r="F116" s="0" t="n">
        <v>60.123</v>
      </c>
      <c r="G116" s="0" t="n">
        <v>1</v>
      </c>
      <c r="H116" s="0" t="s">
        <v>79</v>
      </c>
      <c r="I116" s="0" t="s">
        <v>116</v>
      </c>
      <c r="J116" s="0" t="n">
        <v>954878460</v>
      </c>
      <c r="K116" s="0" t="s">
        <v>81</v>
      </c>
      <c r="L116" s="0" t="s">
        <v>117</v>
      </c>
      <c r="M116" s="0" t="n">
        <v>0.719247685185185</v>
      </c>
      <c r="N116" s="0" t="n">
        <v>0.302581018518519</v>
      </c>
      <c r="O116" s="0" t="s">
        <v>99</v>
      </c>
      <c r="P116" s="0" t="n">
        <v>1</v>
      </c>
      <c r="Q116" s="0" t="n">
        <v>1</v>
      </c>
      <c r="R116" s="0" t="n">
        <v>1</v>
      </c>
      <c r="S116" s="0" t="n">
        <v>1</v>
      </c>
      <c r="T116" s="0" t="s">
        <v>84</v>
      </c>
      <c r="U116" s="0" t="s">
        <v>28</v>
      </c>
      <c r="V116" s="0" t="n">
        <v>102</v>
      </c>
      <c r="AN116" s="0" t="n">
        <v>1</v>
      </c>
      <c r="AO116" s="0" t="n">
        <v>1260</v>
      </c>
      <c r="AP116" s="0" t="n">
        <v>600</v>
      </c>
      <c r="AQ116" s="0" t="s">
        <v>85</v>
      </c>
      <c r="AR116" s="0" t="s">
        <v>118</v>
      </c>
      <c r="AS116" s="0" t="s">
        <v>56</v>
      </c>
      <c r="AT116" s="0" t="n">
        <v>0</v>
      </c>
      <c r="AV116" s="0" t="n">
        <v>-2</v>
      </c>
      <c r="AW116" s="0" t="n">
        <v>2</v>
      </c>
      <c r="AX116" s="0" t="n">
        <v>723087</v>
      </c>
      <c r="AY116" s="0" t="s">
        <v>86</v>
      </c>
      <c r="AZ116" s="0" t="n">
        <v>667</v>
      </c>
      <c r="BA116" s="0" t="n">
        <v>723754</v>
      </c>
      <c r="BH116" s="1" t="s">
        <v>94</v>
      </c>
      <c r="BI116" s="1" t="n">
        <f aca="false">COUNTIF(BI15:BI113,"&lt;"&amp;$BP$116)/BI5</f>
        <v>0.333333333333333</v>
      </c>
      <c r="BJ116" s="1" t="n">
        <f aca="false">COUNTIF(BJ15:BJ113,"&lt;"&amp;$BP$116)/BJ5</f>
        <v>0.75</v>
      </c>
      <c r="BK116" s="1" t="n">
        <f aca="false">COUNTIF(BK15:BK113,"&lt;"&amp;$BP$116)/BK5</f>
        <v>0.444444444444444</v>
      </c>
      <c r="BL116" s="1" t="n">
        <f aca="false">COUNTIF(BL15:BL113,"&lt;"&amp;$BP$116)/BL5</f>
        <v>0.5625</v>
      </c>
      <c r="BM116" s="1" t="n">
        <f aca="false">COUNTIF(BM15:BM113,"&lt;"&amp;$BP$116)/BM5</f>
        <v>0.444444444444444</v>
      </c>
      <c r="BN116" s="1" t="n">
        <f aca="false">COUNTIF(BN15:BN113,"&lt;"&amp;$BP$116)/BN5</f>
        <v>0.333333333333333</v>
      </c>
      <c r="BO116" s="1" t="n">
        <f aca="false">COUNTIF(BO15:BO113,"&lt;"&amp;$BP$116)/BO5</f>
        <v>0.5</v>
      </c>
      <c r="BP116" s="0" t="n">
        <f aca="false">MEDIAN(BH15:BH113)</f>
        <v>473.5</v>
      </c>
    </row>
    <row r="117" customFormat="false" ht="15" hidden="false" customHeight="false" outlineLevel="0" collapsed="false">
      <c r="A117" s="0" t="s">
        <v>114</v>
      </c>
      <c r="B117" s="0" t="n">
        <v>9</v>
      </c>
      <c r="C117" s="0" t="n">
        <v>1</v>
      </c>
      <c r="D117" s="0" t="n">
        <v>5</v>
      </c>
      <c r="E117" s="0" t="s">
        <v>115</v>
      </c>
      <c r="F117" s="0" t="n">
        <v>60.123</v>
      </c>
      <c r="G117" s="0" t="n">
        <v>1</v>
      </c>
      <c r="H117" s="0" t="s">
        <v>79</v>
      </c>
      <c r="I117" s="0" t="s">
        <v>116</v>
      </c>
      <c r="J117" s="0" t="n">
        <v>954878460</v>
      </c>
      <c r="K117" s="0" t="s">
        <v>81</v>
      </c>
      <c r="L117" s="0" t="s">
        <v>117</v>
      </c>
      <c r="M117" s="0" t="n">
        <v>0.719247685185185</v>
      </c>
      <c r="N117" s="0" t="n">
        <v>0.302581018518519</v>
      </c>
      <c r="O117" s="0" t="s">
        <v>99</v>
      </c>
      <c r="P117" s="0" t="n">
        <v>1</v>
      </c>
      <c r="Q117" s="0" t="n">
        <v>1</v>
      </c>
      <c r="R117" s="0" t="n">
        <v>1</v>
      </c>
      <c r="S117" s="0" t="n">
        <v>1</v>
      </c>
      <c r="T117" s="0" t="s">
        <v>84</v>
      </c>
      <c r="U117" s="0" t="s">
        <v>28</v>
      </c>
      <c r="V117" s="0" t="n">
        <v>103</v>
      </c>
      <c r="AN117" s="0" t="n">
        <v>1</v>
      </c>
      <c r="AO117" s="0" t="n">
        <v>1374</v>
      </c>
      <c r="AP117" s="0" t="n">
        <v>600</v>
      </c>
      <c r="AQ117" s="0" t="s">
        <v>85</v>
      </c>
      <c r="AR117" s="0" t="s">
        <v>118</v>
      </c>
      <c r="AS117" s="0" t="s">
        <v>56</v>
      </c>
      <c r="AT117" s="0" t="n">
        <v>0</v>
      </c>
      <c r="AV117" s="0" t="n">
        <v>3</v>
      </c>
      <c r="AW117" s="0" t="n">
        <v>-3</v>
      </c>
      <c r="AX117" s="0" t="n">
        <v>726896</v>
      </c>
      <c r="AY117" s="0" t="s">
        <v>86</v>
      </c>
      <c r="AZ117" s="0" t="n">
        <v>683</v>
      </c>
      <c r="BA117" s="0" t="n">
        <v>727579</v>
      </c>
      <c r="BH117" s="1" t="s">
        <v>95</v>
      </c>
      <c r="BI117" s="1" t="n">
        <f aca="false">COUNTIF(BI15:BI113,"&lt;"&amp;$BL$3)/BI5</f>
        <v>0.333333333333333</v>
      </c>
      <c r="BJ117" s="1" t="n">
        <f aca="false">COUNTIF(BJ15:BJ113,"&lt;"&amp;$BL$3)/BJ5</f>
        <v>0.75</v>
      </c>
      <c r="BK117" s="1" t="n">
        <f aca="false">COUNTIF(BK15:BK113,"&lt;"&amp;$BL$3)/BK5</f>
        <v>0.444444444444444</v>
      </c>
      <c r="BL117" s="1" t="n">
        <f aca="false">COUNTIF(BL15:BL113,"&lt;"&amp;$BL$3)/BL5</f>
        <v>0.5625</v>
      </c>
      <c r="BM117" s="1" t="n">
        <f aca="false">COUNTIF(BM15:BM113,"&lt;"&amp;$BL$3)/BM5</f>
        <v>0.444444444444444</v>
      </c>
      <c r="BN117" s="1" t="n">
        <f aca="false">COUNTIF(BN15:BN113,"&lt;"&amp;$BL$3)/BN5</f>
        <v>0.333333333333333</v>
      </c>
      <c r="BO117" s="1" t="n">
        <f aca="false">COUNTIF(BO15:BO113,"&lt;"&amp;$BL$3)/BO5</f>
        <v>0.5</v>
      </c>
    </row>
    <row r="118" customFormat="false" ht="15" hidden="false" customHeight="false" outlineLevel="0" collapsed="false">
      <c r="A118" s="0" t="s">
        <v>114</v>
      </c>
      <c r="B118" s="0" t="n">
        <v>9</v>
      </c>
      <c r="C118" s="0" t="n">
        <v>1</v>
      </c>
      <c r="D118" s="0" t="n">
        <v>5</v>
      </c>
      <c r="E118" s="0" t="s">
        <v>115</v>
      </c>
      <c r="F118" s="0" t="n">
        <v>60.123</v>
      </c>
      <c r="G118" s="0" t="n">
        <v>1</v>
      </c>
      <c r="H118" s="0" t="s">
        <v>79</v>
      </c>
      <c r="I118" s="0" t="s">
        <v>116</v>
      </c>
      <c r="J118" s="0" t="n">
        <v>954878460</v>
      </c>
      <c r="K118" s="0" t="s">
        <v>81</v>
      </c>
      <c r="L118" s="0" t="s">
        <v>117</v>
      </c>
      <c r="M118" s="0" t="n">
        <v>0.719247685185185</v>
      </c>
      <c r="N118" s="0" t="n">
        <v>0.302581018518519</v>
      </c>
      <c r="O118" s="0" t="s">
        <v>99</v>
      </c>
      <c r="P118" s="0" t="n">
        <v>1</v>
      </c>
      <c r="Q118" s="0" t="n">
        <v>1</v>
      </c>
      <c r="R118" s="0" t="n">
        <v>1</v>
      </c>
      <c r="S118" s="0" t="n">
        <v>1</v>
      </c>
      <c r="T118" s="0" t="s">
        <v>84</v>
      </c>
      <c r="U118" s="0" t="s">
        <v>28</v>
      </c>
      <c r="V118" s="0" t="n">
        <v>104</v>
      </c>
      <c r="AF118" s="0" t="n">
        <v>1</v>
      </c>
      <c r="AH118" s="0" t="n">
        <v>-5</v>
      </c>
      <c r="AI118" s="0" t="n">
        <v>5</v>
      </c>
      <c r="AJ118" s="0" t="n">
        <v>730555</v>
      </c>
      <c r="AL118" s="0" t="n">
        <v>0</v>
      </c>
      <c r="AM118" s="0" t="n">
        <v>0</v>
      </c>
      <c r="AN118" s="0" t="n">
        <v>8</v>
      </c>
      <c r="AO118" s="0" t="n">
        <v>1211</v>
      </c>
      <c r="AP118" s="0" t="n">
        <v>600</v>
      </c>
      <c r="AQ118" s="0" t="s">
        <v>87</v>
      </c>
      <c r="AR118" s="0" t="s">
        <v>118</v>
      </c>
      <c r="AS118" s="0" t="s">
        <v>88</v>
      </c>
    </row>
    <row r="119" customFormat="false" ht="15" hidden="false" customHeight="false" outlineLevel="0" collapsed="false">
      <c r="A119" s="0" t="s">
        <v>114</v>
      </c>
      <c r="B119" s="0" t="n">
        <v>9</v>
      </c>
      <c r="C119" s="0" t="n">
        <v>1</v>
      </c>
      <c r="D119" s="0" t="n">
        <v>5</v>
      </c>
      <c r="E119" s="0" t="s">
        <v>115</v>
      </c>
      <c r="F119" s="0" t="n">
        <v>60.123</v>
      </c>
      <c r="G119" s="0" t="n">
        <v>1</v>
      </c>
      <c r="H119" s="0" t="s">
        <v>79</v>
      </c>
      <c r="I119" s="0" t="s">
        <v>116</v>
      </c>
      <c r="J119" s="0" t="n">
        <v>954878460</v>
      </c>
      <c r="K119" s="0" t="s">
        <v>81</v>
      </c>
      <c r="L119" s="0" t="s">
        <v>117</v>
      </c>
      <c r="M119" s="0" t="n">
        <v>0.719247685185185</v>
      </c>
      <c r="N119" s="0" t="n">
        <v>0.302581018518519</v>
      </c>
      <c r="O119" s="0" t="s">
        <v>99</v>
      </c>
      <c r="P119" s="0" t="n">
        <v>1</v>
      </c>
      <c r="Q119" s="0" t="n">
        <v>1</v>
      </c>
      <c r="R119" s="0" t="n">
        <v>1</v>
      </c>
      <c r="S119" s="0" t="n">
        <v>1</v>
      </c>
      <c r="T119" s="0" t="s">
        <v>84</v>
      </c>
      <c r="U119" s="0" t="s">
        <v>28</v>
      </c>
      <c r="V119" s="0" t="n">
        <v>105</v>
      </c>
      <c r="AN119" s="0" t="n">
        <v>5</v>
      </c>
      <c r="AO119" s="0" t="n">
        <v>1262</v>
      </c>
      <c r="AP119" s="0" t="n">
        <v>720</v>
      </c>
      <c r="AQ119" s="0" t="s">
        <v>85</v>
      </c>
      <c r="AR119" s="0" t="s">
        <v>118</v>
      </c>
      <c r="AS119" s="0" t="s">
        <v>56</v>
      </c>
      <c r="AT119" s="0" t="n">
        <v>0</v>
      </c>
      <c r="AV119" s="0" t="n">
        <v>-8</v>
      </c>
      <c r="AW119" s="0" t="n">
        <v>8</v>
      </c>
      <c r="AX119" s="0" t="n">
        <v>734380</v>
      </c>
      <c r="AY119" s="0" t="s">
        <v>86</v>
      </c>
      <c r="AZ119" s="0" t="n">
        <v>606</v>
      </c>
      <c r="BA119" s="0" t="n">
        <v>734986</v>
      </c>
    </row>
    <row r="120" customFormat="false" ht="15" hidden="false" customHeight="false" outlineLevel="0" collapsed="false">
      <c r="A120" s="0" t="s">
        <v>114</v>
      </c>
      <c r="B120" s="0" t="n">
        <v>9</v>
      </c>
      <c r="C120" s="0" t="n">
        <v>1</v>
      </c>
      <c r="D120" s="0" t="n">
        <v>5</v>
      </c>
      <c r="E120" s="0" t="s">
        <v>115</v>
      </c>
      <c r="F120" s="0" t="n">
        <v>60.123</v>
      </c>
      <c r="G120" s="0" t="n">
        <v>1</v>
      </c>
      <c r="H120" s="0" t="s">
        <v>79</v>
      </c>
      <c r="I120" s="0" t="s">
        <v>116</v>
      </c>
      <c r="J120" s="0" t="n">
        <v>954878460</v>
      </c>
      <c r="K120" s="0" t="s">
        <v>81</v>
      </c>
      <c r="L120" s="0" t="s">
        <v>117</v>
      </c>
      <c r="M120" s="0" t="n">
        <v>0.719247685185185</v>
      </c>
      <c r="N120" s="0" t="n">
        <v>0.302581018518519</v>
      </c>
      <c r="O120" s="0" t="s">
        <v>99</v>
      </c>
      <c r="P120" s="0" t="n">
        <v>1</v>
      </c>
      <c r="Q120" s="0" t="n">
        <v>1</v>
      </c>
      <c r="R120" s="0" t="n">
        <v>1</v>
      </c>
      <c r="S120" s="0" t="n">
        <v>1</v>
      </c>
      <c r="T120" s="0" t="s">
        <v>84</v>
      </c>
      <c r="U120" s="0" t="s">
        <v>28</v>
      </c>
      <c r="V120" s="0" t="n">
        <v>106</v>
      </c>
      <c r="AN120" s="0" t="n">
        <v>1</v>
      </c>
      <c r="AO120" s="0" t="n">
        <v>1228</v>
      </c>
      <c r="AP120" s="0" t="n">
        <v>600</v>
      </c>
      <c r="AQ120" s="0" t="s">
        <v>85</v>
      </c>
      <c r="AR120" s="0" t="s">
        <v>118</v>
      </c>
      <c r="AS120" s="0" t="s">
        <v>56</v>
      </c>
      <c r="AT120" s="0" t="n">
        <v>0</v>
      </c>
      <c r="AV120" s="0" t="n">
        <v>0</v>
      </c>
      <c r="AW120" s="0" t="n">
        <v>0</v>
      </c>
      <c r="AX120" s="0" t="n">
        <v>738040</v>
      </c>
      <c r="AY120" s="0" t="s">
        <v>86</v>
      </c>
      <c r="AZ120" s="0" t="n">
        <v>793</v>
      </c>
      <c r="BA120" s="0" t="n">
        <v>738833</v>
      </c>
    </row>
    <row r="121" customFormat="false" ht="15" hidden="false" customHeight="false" outlineLevel="0" collapsed="false">
      <c r="A121" s="0" t="s">
        <v>114</v>
      </c>
      <c r="B121" s="0" t="n">
        <v>9</v>
      </c>
      <c r="C121" s="0" t="n">
        <v>1</v>
      </c>
      <c r="D121" s="0" t="n">
        <v>5</v>
      </c>
      <c r="E121" s="0" t="s">
        <v>115</v>
      </c>
      <c r="F121" s="0" t="n">
        <v>60.123</v>
      </c>
      <c r="G121" s="0" t="n">
        <v>1</v>
      </c>
      <c r="H121" s="0" t="s">
        <v>79</v>
      </c>
      <c r="I121" s="0" t="s">
        <v>116</v>
      </c>
      <c r="J121" s="0" t="n">
        <v>954878460</v>
      </c>
      <c r="K121" s="0" t="s">
        <v>81</v>
      </c>
      <c r="L121" s="0" t="s">
        <v>117</v>
      </c>
      <c r="M121" s="0" t="n">
        <v>0.719247685185185</v>
      </c>
      <c r="N121" s="0" t="n">
        <v>0.302581018518519</v>
      </c>
      <c r="O121" s="0" t="s">
        <v>99</v>
      </c>
      <c r="P121" s="0" t="n">
        <v>1</v>
      </c>
      <c r="Q121" s="0" t="n">
        <v>1</v>
      </c>
      <c r="R121" s="0" t="n">
        <v>1</v>
      </c>
      <c r="S121" s="0" t="n">
        <v>1</v>
      </c>
      <c r="T121" s="0" t="s">
        <v>84</v>
      </c>
      <c r="U121" s="0" t="s">
        <v>28</v>
      </c>
      <c r="V121" s="0" t="n">
        <v>107</v>
      </c>
      <c r="AN121" s="0" t="n">
        <v>4</v>
      </c>
      <c r="AO121" s="0" t="n">
        <v>1254</v>
      </c>
      <c r="AP121" s="0" t="n">
        <v>480</v>
      </c>
      <c r="AQ121" s="0" t="s">
        <v>85</v>
      </c>
      <c r="AR121" s="0" t="s">
        <v>118</v>
      </c>
      <c r="AS121" s="0" t="s">
        <v>56</v>
      </c>
      <c r="AT121" s="0" t="n">
        <v>0</v>
      </c>
      <c r="AV121" s="0" t="n">
        <v>-2</v>
      </c>
      <c r="AW121" s="0" t="n">
        <v>2</v>
      </c>
      <c r="AX121" s="0" t="n">
        <v>741616</v>
      </c>
      <c r="AY121" s="0" t="s">
        <v>86</v>
      </c>
      <c r="AZ121" s="0" t="n">
        <v>493</v>
      </c>
      <c r="BA121" s="0" t="n">
        <v>742109</v>
      </c>
    </row>
    <row r="122" customFormat="false" ht="15" hidden="false" customHeight="false" outlineLevel="0" collapsed="false">
      <c r="A122" s="0" t="s">
        <v>114</v>
      </c>
      <c r="B122" s="0" t="n">
        <v>9</v>
      </c>
      <c r="C122" s="0" t="n">
        <v>1</v>
      </c>
      <c r="D122" s="0" t="n">
        <v>5</v>
      </c>
      <c r="E122" s="0" t="s">
        <v>115</v>
      </c>
      <c r="F122" s="0" t="n">
        <v>60.123</v>
      </c>
      <c r="G122" s="0" t="n">
        <v>1</v>
      </c>
      <c r="H122" s="0" t="s">
        <v>79</v>
      </c>
      <c r="I122" s="0" t="s">
        <v>116</v>
      </c>
      <c r="J122" s="0" t="n">
        <v>954878460</v>
      </c>
      <c r="K122" s="0" t="s">
        <v>81</v>
      </c>
      <c r="L122" s="0" t="s">
        <v>117</v>
      </c>
      <c r="M122" s="0" t="n">
        <v>0.719247685185185</v>
      </c>
      <c r="N122" s="0" t="n">
        <v>0.302581018518519</v>
      </c>
      <c r="O122" s="0" t="s">
        <v>99</v>
      </c>
      <c r="P122" s="0" t="n">
        <v>1</v>
      </c>
      <c r="Q122" s="0" t="n">
        <v>1</v>
      </c>
      <c r="R122" s="0" t="n">
        <v>1</v>
      </c>
      <c r="S122" s="0" t="n">
        <v>1</v>
      </c>
      <c r="T122" s="0" t="s">
        <v>84</v>
      </c>
      <c r="U122" s="0" t="s">
        <v>28</v>
      </c>
      <c r="V122" s="0" t="n">
        <v>108</v>
      </c>
      <c r="AN122" s="0" t="n">
        <v>7</v>
      </c>
      <c r="AO122" s="0" t="n">
        <v>1182</v>
      </c>
      <c r="AP122" s="0" t="n">
        <v>960</v>
      </c>
      <c r="AQ122" s="0" t="s">
        <v>85</v>
      </c>
      <c r="AR122" s="0" t="s">
        <v>118</v>
      </c>
      <c r="AS122" s="0" t="s">
        <v>56</v>
      </c>
      <c r="AT122" s="0" t="n">
        <v>0</v>
      </c>
      <c r="AV122" s="0" t="n">
        <v>5</v>
      </c>
      <c r="AW122" s="0" t="n">
        <v>-5</v>
      </c>
      <c r="AX122" s="0" t="n">
        <v>745591</v>
      </c>
      <c r="AY122" s="0" t="s">
        <v>86</v>
      </c>
      <c r="AZ122" s="0" t="n">
        <v>366</v>
      </c>
      <c r="BA122" s="0" t="n">
        <v>745957</v>
      </c>
    </row>
    <row r="123" customFormat="false" ht="15" hidden="false" customHeight="false" outlineLevel="0" collapsed="false">
      <c r="A123" s="0" t="s">
        <v>114</v>
      </c>
      <c r="B123" s="0" t="n">
        <v>9</v>
      </c>
      <c r="C123" s="0" t="n">
        <v>1</v>
      </c>
      <c r="D123" s="0" t="n">
        <v>5</v>
      </c>
      <c r="E123" s="0" t="s">
        <v>115</v>
      </c>
      <c r="F123" s="0" t="n">
        <v>60.123</v>
      </c>
      <c r="G123" s="0" t="n">
        <v>1</v>
      </c>
      <c r="H123" s="0" t="s">
        <v>79</v>
      </c>
      <c r="I123" s="0" t="s">
        <v>116</v>
      </c>
      <c r="J123" s="0" t="n">
        <v>954878460</v>
      </c>
      <c r="K123" s="0" t="s">
        <v>81</v>
      </c>
      <c r="L123" s="0" t="s">
        <v>117</v>
      </c>
      <c r="M123" s="0" t="n">
        <v>0.719247685185185</v>
      </c>
      <c r="N123" s="0" t="n">
        <v>0.302581018518519</v>
      </c>
      <c r="O123" s="0" t="s">
        <v>99</v>
      </c>
      <c r="P123" s="0" t="n">
        <v>1</v>
      </c>
      <c r="Q123" s="0" t="n">
        <v>1</v>
      </c>
      <c r="R123" s="0" t="n">
        <v>1</v>
      </c>
      <c r="S123" s="0" t="n">
        <v>1</v>
      </c>
      <c r="T123" s="0" t="s">
        <v>84</v>
      </c>
      <c r="U123" s="0" t="s">
        <v>28</v>
      </c>
      <c r="V123" s="0" t="n">
        <v>109</v>
      </c>
      <c r="AN123" s="0" t="n">
        <v>4</v>
      </c>
      <c r="AO123" s="0" t="n">
        <v>1249</v>
      </c>
      <c r="AP123" s="0" t="n">
        <v>480</v>
      </c>
      <c r="AQ123" s="0" t="s">
        <v>85</v>
      </c>
      <c r="AR123" s="0" t="s">
        <v>118</v>
      </c>
      <c r="AS123" s="0" t="s">
        <v>56</v>
      </c>
      <c r="AT123" s="0" t="n">
        <v>0</v>
      </c>
      <c r="AV123" s="0" t="n">
        <v>-2</v>
      </c>
      <c r="AW123" s="0" t="n">
        <v>2</v>
      </c>
      <c r="AX123" s="0" t="n">
        <v>749167</v>
      </c>
      <c r="AY123" s="0" t="s">
        <v>86</v>
      </c>
      <c r="AZ123" s="0" t="n">
        <v>482</v>
      </c>
      <c r="BA123" s="0" t="n">
        <v>749649</v>
      </c>
    </row>
    <row r="124" customFormat="false" ht="15" hidden="false" customHeight="false" outlineLevel="0" collapsed="false">
      <c r="A124" s="0" t="s">
        <v>114</v>
      </c>
      <c r="B124" s="0" t="n">
        <v>9</v>
      </c>
      <c r="C124" s="0" t="n">
        <v>1</v>
      </c>
      <c r="D124" s="0" t="n">
        <v>5</v>
      </c>
      <c r="E124" s="0" t="s">
        <v>115</v>
      </c>
      <c r="F124" s="0" t="n">
        <v>60.123</v>
      </c>
      <c r="G124" s="0" t="n">
        <v>1</v>
      </c>
      <c r="H124" s="0" t="s">
        <v>79</v>
      </c>
      <c r="I124" s="0" t="s">
        <v>116</v>
      </c>
      <c r="J124" s="0" t="n">
        <v>954878460</v>
      </c>
      <c r="K124" s="0" t="s">
        <v>81</v>
      </c>
      <c r="L124" s="0" t="s">
        <v>117</v>
      </c>
      <c r="M124" s="0" t="n">
        <v>0.719247685185185</v>
      </c>
      <c r="N124" s="0" t="n">
        <v>0.302581018518519</v>
      </c>
      <c r="O124" s="0" t="s">
        <v>99</v>
      </c>
      <c r="P124" s="0" t="n">
        <v>1</v>
      </c>
      <c r="Q124" s="0" t="n">
        <v>1</v>
      </c>
      <c r="R124" s="0" t="n">
        <v>1</v>
      </c>
      <c r="S124" s="0" t="n">
        <v>1</v>
      </c>
      <c r="T124" s="0" t="s">
        <v>84</v>
      </c>
      <c r="U124" s="0" t="s">
        <v>28</v>
      </c>
      <c r="V124" s="0" t="n">
        <v>110</v>
      </c>
      <c r="AN124" s="0" t="n">
        <v>1</v>
      </c>
      <c r="AO124" s="0" t="n">
        <v>1443</v>
      </c>
      <c r="AP124" s="0" t="n">
        <v>600</v>
      </c>
      <c r="AQ124" s="0" t="s">
        <v>85</v>
      </c>
      <c r="AR124" s="0" t="s">
        <v>118</v>
      </c>
      <c r="AS124" s="0" t="s">
        <v>56</v>
      </c>
      <c r="AT124" s="0" t="n">
        <v>0</v>
      </c>
      <c r="AV124" s="0" t="n">
        <v>5</v>
      </c>
      <c r="AW124" s="0" t="n">
        <v>-5</v>
      </c>
      <c r="AX124" s="0" t="n">
        <v>753043</v>
      </c>
      <c r="AY124" s="0" t="s">
        <v>86</v>
      </c>
      <c r="AZ124" s="0" t="n">
        <v>443</v>
      </c>
      <c r="BA124" s="0" t="n">
        <v>753486</v>
      </c>
    </row>
    <row r="125" customFormat="false" ht="15" hidden="false" customHeight="false" outlineLevel="0" collapsed="false">
      <c r="A125" s="0" t="s">
        <v>114</v>
      </c>
      <c r="B125" s="0" t="n">
        <v>9</v>
      </c>
      <c r="C125" s="0" t="n">
        <v>1</v>
      </c>
      <c r="D125" s="0" t="n">
        <v>5</v>
      </c>
      <c r="E125" s="0" t="s">
        <v>115</v>
      </c>
      <c r="F125" s="0" t="n">
        <v>60.123</v>
      </c>
      <c r="G125" s="0" t="n">
        <v>1</v>
      </c>
      <c r="H125" s="0" t="s">
        <v>79</v>
      </c>
      <c r="I125" s="0" t="s">
        <v>116</v>
      </c>
      <c r="J125" s="0" t="n">
        <v>954878460</v>
      </c>
      <c r="K125" s="0" t="s">
        <v>81</v>
      </c>
      <c r="L125" s="0" t="s">
        <v>117</v>
      </c>
      <c r="M125" s="0" t="n">
        <v>0.719247685185185</v>
      </c>
      <c r="N125" s="0" t="n">
        <v>0.302581018518519</v>
      </c>
      <c r="O125" s="0" t="s">
        <v>99</v>
      </c>
      <c r="P125" s="0" t="n">
        <v>1</v>
      </c>
      <c r="Q125" s="0" t="n">
        <v>1</v>
      </c>
      <c r="R125" s="0" t="n">
        <v>1</v>
      </c>
      <c r="S125" s="0" t="n">
        <v>1</v>
      </c>
      <c r="T125" s="0" t="s">
        <v>84</v>
      </c>
      <c r="U125" s="0" t="s">
        <v>28</v>
      </c>
      <c r="V125" s="0" t="n">
        <v>111</v>
      </c>
      <c r="AN125" s="0" t="n">
        <v>2</v>
      </c>
      <c r="AO125" s="0" t="n">
        <v>1092</v>
      </c>
      <c r="AP125" s="0" t="n">
        <v>240</v>
      </c>
      <c r="AQ125" s="0" t="s">
        <v>85</v>
      </c>
      <c r="AR125" s="0" t="s">
        <v>118</v>
      </c>
      <c r="AS125" s="0" t="s">
        <v>56</v>
      </c>
      <c r="AT125" s="0" t="n">
        <v>0</v>
      </c>
      <c r="AV125" s="0" t="n">
        <v>1</v>
      </c>
      <c r="AW125" s="0" t="n">
        <v>-1</v>
      </c>
      <c r="AX125" s="0" t="n">
        <v>756219</v>
      </c>
      <c r="AY125" s="0" t="s">
        <v>86</v>
      </c>
      <c r="AZ125" s="0" t="n">
        <v>1381</v>
      </c>
      <c r="BA125" s="0" t="n">
        <v>757600</v>
      </c>
    </row>
    <row r="126" customFormat="false" ht="15" hidden="false" customHeight="false" outlineLevel="0" collapsed="false">
      <c r="A126" s="0" t="s">
        <v>114</v>
      </c>
      <c r="B126" s="0" t="n">
        <v>9</v>
      </c>
      <c r="C126" s="0" t="n">
        <v>1</v>
      </c>
      <c r="D126" s="0" t="n">
        <v>5</v>
      </c>
      <c r="E126" s="0" t="s">
        <v>115</v>
      </c>
      <c r="F126" s="0" t="n">
        <v>60.123</v>
      </c>
      <c r="G126" s="0" t="n">
        <v>1</v>
      </c>
      <c r="H126" s="0" t="s">
        <v>79</v>
      </c>
      <c r="I126" s="0" t="s">
        <v>116</v>
      </c>
      <c r="J126" s="0" t="n">
        <v>954878460</v>
      </c>
      <c r="K126" s="0" t="s">
        <v>81</v>
      </c>
      <c r="L126" s="0" t="s">
        <v>117</v>
      </c>
      <c r="M126" s="0" t="n">
        <v>0.719247685185185</v>
      </c>
      <c r="N126" s="0" t="n">
        <v>0.302581018518519</v>
      </c>
      <c r="O126" s="0" t="s">
        <v>99</v>
      </c>
      <c r="P126" s="0" t="n">
        <v>1</v>
      </c>
      <c r="Q126" s="0" t="n">
        <v>1</v>
      </c>
      <c r="R126" s="0" t="n">
        <v>1</v>
      </c>
      <c r="S126" s="0" t="n">
        <v>1</v>
      </c>
      <c r="T126" s="0" t="s">
        <v>84</v>
      </c>
      <c r="U126" s="0" t="s">
        <v>28</v>
      </c>
      <c r="V126" s="0" t="n">
        <v>112</v>
      </c>
      <c r="AN126" s="0" t="n">
        <v>1</v>
      </c>
      <c r="AO126" s="0" t="n">
        <v>1452</v>
      </c>
      <c r="AP126" s="0" t="n">
        <v>600</v>
      </c>
      <c r="AQ126" s="0" t="s">
        <v>85</v>
      </c>
      <c r="AR126" s="0" t="s">
        <v>118</v>
      </c>
      <c r="AS126" s="0" t="s">
        <v>56</v>
      </c>
      <c r="AT126" s="0" t="n">
        <v>0</v>
      </c>
      <c r="AV126" s="0" t="n">
        <v>1</v>
      </c>
      <c r="AW126" s="0" t="n">
        <v>-1</v>
      </c>
      <c r="AX126" s="0" t="n">
        <v>760111</v>
      </c>
      <c r="AY126" s="0" t="s">
        <v>86</v>
      </c>
      <c r="AZ126" s="0" t="n">
        <v>578</v>
      </c>
      <c r="BA126" s="0" t="n">
        <v>760689</v>
      </c>
    </row>
    <row r="127" customFormat="false" ht="15" hidden="false" customHeight="false" outlineLevel="0" collapsed="false">
      <c r="A127" s="0" t="s">
        <v>114</v>
      </c>
      <c r="B127" s="0" t="n">
        <v>9</v>
      </c>
      <c r="C127" s="0" t="n">
        <v>1</v>
      </c>
      <c r="D127" s="0" t="n">
        <v>5</v>
      </c>
      <c r="E127" s="0" t="s">
        <v>115</v>
      </c>
      <c r="F127" s="0" t="n">
        <v>60.123</v>
      </c>
      <c r="G127" s="0" t="n">
        <v>1</v>
      </c>
      <c r="H127" s="0" t="s">
        <v>79</v>
      </c>
      <c r="I127" s="0" t="s">
        <v>116</v>
      </c>
      <c r="J127" s="0" t="n">
        <v>954878460</v>
      </c>
      <c r="K127" s="0" t="s">
        <v>81</v>
      </c>
      <c r="L127" s="0" t="s">
        <v>117</v>
      </c>
      <c r="M127" s="0" t="n">
        <v>0.719247685185185</v>
      </c>
      <c r="N127" s="0" t="n">
        <v>0.302581018518519</v>
      </c>
      <c r="O127" s="0" t="s">
        <v>99</v>
      </c>
      <c r="P127" s="0" t="n">
        <v>1</v>
      </c>
      <c r="Q127" s="0" t="n">
        <v>1</v>
      </c>
      <c r="R127" s="0" t="n">
        <v>1</v>
      </c>
      <c r="S127" s="0" t="n">
        <v>1</v>
      </c>
      <c r="T127" s="0" t="s">
        <v>84</v>
      </c>
      <c r="U127" s="0" t="s">
        <v>28</v>
      </c>
      <c r="V127" s="0" t="n">
        <v>113</v>
      </c>
      <c r="AN127" s="0" t="n">
        <v>1</v>
      </c>
      <c r="AO127" s="0" t="n">
        <v>1319</v>
      </c>
      <c r="AP127" s="0" t="n">
        <v>600</v>
      </c>
      <c r="AQ127" s="0" t="s">
        <v>85</v>
      </c>
      <c r="AR127" s="0" t="s">
        <v>118</v>
      </c>
      <c r="AS127" s="0" t="s">
        <v>56</v>
      </c>
      <c r="AT127" s="0" t="n">
        <v>0</v>
      </c>
      <c r="AV127" s="0" t="n">
        <v>1</v>
      </c>
      <c r="AW127" s="0" t="n">
        <v>-1</v>
      </c>
      <c r="AX127" s="0" t="n">
        <v>763870</v>
      </c>
      <c r="AY127" s="0" t="s">
        <v>86</v>
      </c>
      <c r="AZ127" s="0" t="n">
        <v>221</v>
      </c>
      <c r="BA127" s="0" t="n">
        <v>764091</v>
      </c>
    </row>
    <row r="128" customFormat="false" ht="15" hidden="false" customHeight="false" outlineLevel="0" collapsed="false">
      <c r="A128" s="0" t="s">
        <v>114</v>
      </c>
      <c r="B128" s="0" t="n">
        <v>9</v>
      </c>
      <c r="C128" s="0" t="n">
        <v>1</v>
      </c>
      <c r="D128" s="0" t="n">
        <v>5</v>
      </c>
      <c r="E128" s="0" t="s">
        <v>115</v>
      </c>
      <c r="F128" s="0" t="n">
        <v>60.123</v>
      </c>
      <c r="G128" s="0" t="n">
        <v>1</v>
      </c>
      <c r="H128" s="0" t="s">
        <v>79</v>
      </c>
      <c r="I128" s="0" t="s">
        <v>116</v>
      </c>
      <c r="J128" s="0" t="n">
        <v>954878460</v>
      </c>
      <c r="K128" s="0" t="s">
        <v>81</v>
      </c>
      <c r="L128" s="0" t="s">
        <v>117</v>
      </c>
      <c r="M128" s="0" t="n">
        <v>0.719247685185185</v>
      </c>
      <c r="N128" s="0" t="n">
        <v>0.302581018518519</v>
      </c>
      <c r="O128" s="0" t="s">
        <v>99</v>
      </c>
      <c r="P128" s="0" t="n">
        <v>1</v>
      </c>
      <c r="Q128" s="0" t="n">
        <v>1</v>
      </c>
      <c r="R128" s="0" t="n">
        <v>1</v>
      </c>
      <c r="S128" s="0" t="n">
        <v>1</v>
      </c>
      <c r="T128" s="0" t="s">
        <v>84</v>
      </c>
      <c r="U128" s="0" t="s">
        <v>28</v>
      </c>
      <c r="V128" s="0" t="n">
        <v>114</v>
      </c>
      <c r="AN128" s="0" t="n">
        <v>6</v>
      </c>
      <c r="AO128" s="0" t="n">
        <v>1166</v>
      </c>
      <c r="AP128" s="0" t="n">
        <v>840</v>
      </c>
      <c r="AQ128" s="0" t="s">
        <v>85</v>
      </c>
      <c r="AR128" s="0" t="s">
        <v>118</v>
      </c>
      <c r="AS128" s="0" t="s">
        <v>56</v>
      </c>
      <c r="AT128" s="0" t="n">
        <v>0</v>
      </c>
      <c r="AV128" s="0" t="n">
        <v>5</v>
      </c>
      <c r="AW128" s="0" t="n">
        <v>-5</v>
      </c>
      <c r="AX128" s="0" t="n">
        <v>767712</v>
      </c>
      <c r="AY128" s="0" t="s">
        <v>86</v>
      </c>
      <c r="AZ128" s="0" t="n">
        <v>313</v>
      </c>
      <c r="BA128" s="0" t="n">
        <v>768025</v>
      </c>
    </row>
    <row r="129" customFormat="false" ht="15" hidden="false" customHeight="false" outlineLevel="0" collapsed="false">
      <c r="A129" s="0" t="s">
        <v>114</v>
      </c>
      <c r="B129" s="0" t="n">
        <v>9</v>
      </c>
      <c r="C129" s="0" t="n">
        <v>1</v>
      </c>
      <c r="D129" s="0" t="n">
        <v>5</v>
      </c>
      <c r="E129" s="0" t="s">
        <v>115</v>
      </c>
      <c r="F129" s="0" t="n">
        <v>60.123</v>
      </c>
      <c r="G129" s="0" t="n">
        <v>1</v>
      </c>
      <c r="H129" s="0" t="s">
        <v>79</v>
      </c>
      <c r="I129" s="0" t="s">
        <v>116</v>
      </c>
      <c r="J129" s="0" t="n">
        <v>954878460</v>
      </c>
      <c r="K129" s="0" t="s">
        <v>81</v>
      </c>
      <c r="L129" s="0" t="s">
        <v>117</v>
      </c>
      <c r="M129" s="0" t="n">
        <v>0.719247685185185</v>
      </c>
      <c r="N129" s="0" t="n">
        <v>0.302581018518519</v>
      </c>
      <c r="O129" s="0" t="s">
        <v>99</v>
      </c>
      <c r="P129" s="0" t="n">
        <v>1</v>
      </c>
      <c r="Q129" s="0" t="n">
        <v>1</v>
      </c>
      <c r="R129" s="0" t="n">
        <v>1</v>
      </c>
      <c r="S129" s="0" t="n">
        <v>1</v>
      </c>
      <c r="T129" s="0" t="s">
        <v>84</v>
      </c>
      <c r="U129" s="0" t="s">
        <v>28</v>
      </c>
      <c r="V129" s="0" t="n">
        <v>115</v>
      </c>
      <c r="AN129" s="0" t="n">
        <v>7</v>
      </c>
      <c r="AO129" s="0" t="n">
        <v>1255</v>
      </c>
      <c r="AP129" s="0" t="n">
        <v>960</v>
      </c>
      <c r="AQ129" s="0" t="s">
        <v>85</v>
      </c>
      <c r="AR129" s="0" t="s">
        <v>118</v>
      </c>
      <c r="AS129" s="0" t="s">
        <v>56</v>
      </c>
      <c r="AT129" s="0" t="n">
        <v>0</v>
      </c>
      <c r="AV129" s="0" t="n">
        <v>2</v>
      </c>
      <c r="AW129" s="0" t="n">
        <v>-2</v>
      </c>
      <c r="AX129" s="0" t="n">
        <v>771770</v>
      </c>
      <c r="AY129" s="0" t="s">
        <v>86</v>
      </c>
      <c r="AZ129" s="0" t="n">
        <v>300</v>
      </c>
      <c r="BA129" s="0" t="n">
        <v>772070</v>
      </c>
    </row>
    <row r="130" customFormat="false" ht="15" hidden="false" customHeight="false" outlineLevel="0" collapsed="false">
      <c r="A130" s="0" t="s">
        <v>114</v>
      </c>
      <c r="B130" s="0" t="n">
        <v>9</v>
      </c>
      <c r="C130" s="0" t="n">
        <v>1</v>
      </c>
      <c r="D130" s="0" t="n">
        <v>5</v>
      </c>
      <c r="E130" s="0" t="s">
        <v>115</v>
      </c>
      <c r="F130" s="0" t="n">
        <v>60.123</v>
      </c>
      <c r="G130" s="0" t="n">
        <v>1</v>
      </c>
      <c r="H130" s="0" t="s">
        <v>79</v>
      </c>
      <c r="I130" s="0" t="s">
        <v>116</v>
      </c>
      <c r="J130" s="0" t="n">
        <v>954878460</v>
      </c>
      <c r="K130" s="0" t="s">
        <v>81</v>
      </c>
      <c r="L130" s="0" t="s">
        <v>117</v>
      </c>
      <c r="M130" s="0" t="n">
        <v>0.719247685185185</v>
      </c>
      <c r="N130" s="0" t="n">
        <v>0.302581018518519</v>
      </c>
      <c r="O130" s="0" t="s">
        <v>99</v>
      </c>
      <c r="P130" s="0" t="n">
        <v>1</v>
      </c>
      <c r="Q130" s="0" t="n">
        <v>1</v>
      </c>
      <c r="R130" s="0" t="n">
        <v>1</v>
      </c>
      <c r="S130" s="0" t="n">
        <v>1</v>
      </c>
      <c r="T130" s="0" t="s">
        <v>84</v>
      </c>
      <c r="U130" s="0" t="s">
        <v>28</v>
      </c>
      <c r="V130" s="0" t="n">
        <v>116</v>
      </c>
      <c r="AN130" s="0" t="n">
        <v>7</v>
      </c>
      <c r="AO130" s="0" t="n">
        <v>1033</v>
      </c>
      <c r="AP130" s="0" t="n">
        <v>960</v>
      </c>
      <c r="AQ130" s="0" t="s">
        <v>85</v>
      </c>
      <c r="AR130" s="0" t="s">
        <v>118</v>
      </c>
      <c r="AS130" s="0" t="s">
        <v>56</v>
      </c>
      <c r="AT130" s="0" t="n">
        <v>0</v>
      </c>
      <c r="AV130" s="0" t="n">
        <v>-7</v>
      </c>
      <c r="AW130" s="0" t="n">
        <v>7</v>
      </c>
      <c r="AX130" s="0" t="n">
        <v>775612</v>
      </c>
      <c r="AY130" s="0" t="s">
        <v>86</v>
      </c>
      <c r="AZ130" s="0" t="n">
        <v>575</v>
      </c>
      <c r="BA130" s="0" t="n">
        <v>776187</v>
      </c>
    </row>
    <row r="131" customFormat="false" ht="15" hidden="false" customHeight="false" outlineLevel="0" collapsed="false">
      <c r="A131" s="0" t="s">
        <v>114</v>
      </c>
      <c r="B131" s="0" t="n">
        <v>9</v>
      </c>
      <c r="C131" s="0" t="n">
        <v>1</v>
      </c>
      <c r="D131" s="0" t="n">
        <v>5</v>
      </c>
      <c r="E131" s="0" t="s">
        <v>115</v>
      </c>
      <c r="F131" s="0" t="n">
        <v>60.123</v>
      </c>
      <c r="G131" s="0" t="n">
        <v>1</v>
      </c>
      <c r="H131" s="0" t="s">
        <v>79</v>
      </c>
      <c r="I131" s="0" t="s">
        <v>116</v>
      </c>
      <c r="J131" s="0" t="n">
        <v>954878460</v>
      </c>
      <c r="K131" s="0" t="s">
        <v>81</v>
      </c>
      <c r="L131" s="0" t="s">
        <v>117</v>
      </c>
      <c r="M131" s="0" t="n">
        <v>0.719247685185185</v>
      </c>
      <c r="N131" s="0" t="n">
        <v>0.302581018518519</v>
      </c>
      <c r="O131" s="0" t="s">
        <v>99</v>
      </c>
      <c r="P131" s="0" t="n">
        <v>1</v>
      </c>
      <c r="Q131" s="0" t="n">
        <v>1</v>
      </c>
      <c r="R131" s="0" t="n">
        <v>1</v>
      </c>
      <c r="S131" s="0" t="n">
        <v>1</v>
      </c>
      <c r="T131" s="0" t="s">
        <v>84</v>
      </c>
      <c r="U131" s="0" t="s">
        <v>28</v>
      </c>
      <c r="V131" s="0" t="n">
        <v>117</v>
      </c>
      <c r="AN131" s="0" t="n">
        <v>5</v>
      </c>
      <c r="AO131" s="0" t="n">
        <v>1424</v>
      </c>
      <c r="AP131" s="0" t="n">
        <v>720</v>
      </c>
      <c r="AQ131" s="0" t="s">
        <v>85</v>
      </c>
      <c r="AR131" s="0" t="s">
        <v>118</v>
      </c>
      <c r="AS131" s="0" t="s">
        <v>56</v>
      </c>
      <c r="AT131" s="0" t="n">
        <v>0</v>
      </c>
      <c r="AV131" s="0" t="n">
        <v>1</v>
      </c>
      <c r="AW131" s="0" t="n">
        <v>-1</v>
      </c>
      <c r="AX131" s="0" t="n">
        <v>779588</v>
      </c>
      <c r="AY131" s="0" t="s">
        <v>86</v>
      </c>
      <c r="AZ131" s="0" t="n">
        <v>359</v>
      </c>
      <c r="BA131" s="0" t="n">
        <v>779947</v>
      </c>
    </row>
    <row r="132" customFormat="false" ht="15" hidden="false" customHeight="false" outlineLevel="0" collapsed="false">
      <c r="A132" s="0" t="s">
        <v>114</v>
      </c>
      <c r="B132" s="0" t="n">
        <v>9</v>
      </c>
      <c r="C132" s="0" t="n">
        <v>1</v>
      </c>
      <c r="D132" s="0" t="n">
        <v>5</v>
      </c>
      <c r="E132" s="0" t="s">
        <v>115</v>
      </c>
      <c r="F132" s="0" t="n">
        <v>60.123</v>
      </c>
      <c r="G132" s="0" t="n">
        <v>1</v>
      </c>
      <c r="H132" s="0" t="s">
        <v>79</v>
      </c>
      <c r="I132" s="0" t="s">
        <v>116</v>
      </c>
      <c r="J132" s="0" t="n">
        <v>954878460</v>
      </c>
      <c r="K132" s="0" t="s">
        <v>81</v>
      </c>
      <c r="L132" s="0" t="s">
        <v>117</v>
      </c>
      <c r="M132" s="0" t="n">
        <v>0.719247685185185</v>
      </c>
      <c r="N132" s="0" t="n">
        <v>0.302581018518519</v>
      </c>
      <c r="O132" s="0" t="s">
        <v>99</v>
      </c>
      <c r="P132" s="0" t="n">
        <v>1</v>
      </c>
      <c r="Q132" s="0" t="n">
        <v>1</v>
      </c>
      <c r="R132" s="0" t="n">
        <v>1</v>
      </c>
      <c r="S132" s="0" t="n">
        <v>1</v>
      </c>
      <c r="T132" s="0" t="s">
        <v>84</v>
      </c>
      <c r="U132" s="0" t="s">
        <v>28</v>
      </c>
      <c r="V132" s="0" t="n">
        <v>118</v>
      </c>
      <c r="AN132" s="0" t="n">
        <v>3</v>
      </c>
      <c r="AO132" s="0" t="n">
        <v>1237</v>
      </c>
      <c r="AP132" s="0" t="n">
        <v>360</v>
      </c>
      <c r="AQ132" s="0" t="s">
        <v>85</v>
      </c>
      <c r="AR132" s="0" t="s">
        <v>118</v>
      </c>
      <c r="AS132" s="0" t="s">
        <v>56</v>
      </c>
      <c r="AT132" s="0" t="n">
        <v>0</v>
      </c>
      <c r="AV132" s="0" t="n">
        <v>-5</v>
      </c>
      <c r="AW132" s="0" t="n">
        <v>5</v>
      </c>
      <c r="AX132" s="0" t="n">
        <v>783031</v>
      </c>
      <c r="AY132" s="0" t="s">
        <v>86</v>
      </c>
      <c r="AZ132" s="0" t="n">
        <v>575</v>
      </c>
      <c r="BA132" s="0" t="n">
        <v>783606</v>
      </c>
    </row>
    <row r="133" customFormat="false" ht="15" hidden="false" customHeight="false" outlineLevel="0" collapsed="false">
      <c r="A133" s="0" t="s">
        <v>114</v>
      </c>
      <c r="B133" s="0" t="n">
        <v>9</v>
      </c>
      <c r="C133" s="0" t="n">
        <v>1</v>
      </c>
      <c r="D133" s="0" t="n">
        <v>5</v>
      </c>
      <c r="E133" s="0" t="s">
        <v>115</v>
      </c>
      <c r="F133" s="0" t="n">
        <v>60.123</v>
      </c>
      <c r="G133" s="0" t="n">
        <v>1</v>
      </c>
      <c r="H133" s="0" t="s">
        <v>79</v>
      </c>
      <c r="I133" s="0" t="s">
        <v>116</v>
      </c>
      <c r="J133" s="0" t="n">
        <v>954878460</v>
      </c>
      <c r="K133" s="0" t="s">
        <v>81</v>
      </c>
      <c r="L133" s="0" t="s">
        <v>117</v>
      </c>
      <c r="M133" s="0" t="n">
        <v>0.719247685185185</v>
      </c>
      <c r="N133" s="0" t="n">
        <v>0.302581018518519</v>
      </c>
      <c r="O133" s="0" t="s">
        <v>99</v>
      </c>
      <c r="P133" s="0" t="n">
        <v>1</v>
      </c>
      <c r="Q133" s="0" t="n">
        <v>1</v>
      </c>
      <c r="R133" s="0" t="n">
        <v>1</v>
      </c>
      <c r="S133" s="0" t="n">
        <v>1</v>
      </c>
      <c r="T133" s="0" t="s">
        <v>84</v>
      </c>
      <c r="U133" s="0" t="s">
        <v>28</v>
      </c>
      <c r="V133" s="0" t="n">
        <v>119</v>
      </c>
      <c r="AN133" s="0" t="n">
        <v>1</v>
      </c>
      <c r="AO133" s="0" t="n">
        <v>1097</v>
      </c>
      <c r="AP133" s="0" t="n">
        <v>600</v>
      </c>
      <c r="AQ133" s="0" t="s">
        <v>85</v>
      </c>
      <c r="AR133" s="0" t="s">
        <v>118</v>
      </c>
      <c r="AS133" s="0" t="s">
        <v>56</v>
      </c>
      <c r="AT133" s="0" t="n">
        <v>0</v>
      </c>
      <c r="AV133" s="0" t="n">
        <v>-10</v>
      </c>
      <c r="AW133" s="0" t="n">
        <v>10</v>
      </c>
      <c r="AX133" s="0" t="n">
        <v>786573</v>
      </c>
      <c r="AY133" s="0" t="s">
        <v>86</v>
      </c>
      <c r="AZ133" s="0" t="n">
        <v>540</v>
      </c>
      <c r="BA133" s="0" t="n">
        <v>787113</v>
      </c>
    </row>
    <row r="134" customFormat="false" ht="15" hidden="false" customHeight="false" outlineLevel="0" collapsed="false">
      <c r="A134" s="0" t="s">
        <v>114</v>
      </c>
      <c r="B134" s="0" t="n">
        <v>9</v>
      </c>
      <c r="C134" s="0" t="n">
        <v>1</v>
      </c>
      <c r="D134" s="0" t="n">
        <v>5</v>
      </c>
      <c r="E134" s="0" t="s">
        <v>115</v>
      </c>
      <c r="F134" s="0" t="n">
        <v>60.123</v>
      </c>
      <c r="G134" s="0" t="n">
        <v>1</v>
      </c>
      <c r="H134" s="0" t="s">
        <v>79</v>
      </c>
      <c r="I134" s="0" t="s">
        <v>116</v>
      </c>
      <c r="J134" s="0" t="n">
        <v>954878460</v>
      </c>
      <c r="K134" s="0" t="s">
        <v>81</v>
      </c>
      <c r="L134" s="0" t="s">
        <v>117</v>
      </c>
      <c r="M134" s="0" t="n">
        <v>0.719247685185185</v>
      </c>
      <c r="N134" s="0" t="n">
        <v>0.302581018518519</v>
      </c>
      <c r="O134" s="0" t="s">
        <v>99</v>
      </c>
      <c r="P134" s="0" t="n">
        <v>1</v>
      </c>
      <c r="Q134" s="0" t="n">
        <v>1</v>
      </c>
      <c r="R134" s="0" t="n">
        <v>1</v>
      </c>
      <c r="S134" s="0" t="n">
        <v>1</v>
      </c>
      <c r="T134" s="0" t="s">
        <v>84</v>
      </c>
      <c r="U134" s="0" t="s">
        <v>28</v>
      </c>
      <c r="V134" s="0" t="n">
        <v>120</v>
      </c>
      <c r="AN134" s="0" t="n">
        <v>3</v>
      </c>
      <c r="AO134" s="0" t="n">
        <v>1248</v>
      </c>
      <c r="AP134" s="0" t="n">
        <v>360</v>
      </c>
      <c r="AQ134" s="0" t="s">
        <v>85</v>
      </c>
      <c r="AR134" s="0" t="s">
        <v>118</v>
      </c>
      <c r="AS134" s="0" t="s">
        <v>56</v>
      </c>
      <c r="AT134" s="0" t="n">
        <v>0</v>
      </c>
      <c r="AV134" s="0" t="n">
        <v>-5</v>
      </c>
      <c r="AW134" s="0" t="n">
        <v>5</v>
      </c>
      <c r="AX134" s="0" t="n">
        <v>790016</v>
      </c>
      <c r="AY134" s="0" t="s">
        <v>86</v>
      </c>
      <c r="AZ134" s="0" t="n">
        <v>513</v>
      </c>
      <c r="BA134" s="0" t="n">
        <v>790529</v>
      </c>
    </row>
    <row r="135" customFormat="false" ht="15" hidden="false" customHeight="false" outlineLevel="0" collapsed="false">
      <c r="A135" s="0" t="s">
        <v>114</v>
      </c>
      <c r="B135" s="0" t="n">
        <v>9</v>
      </c>
      <c r="C135" s="0" t="n">
        <v>1</v>
      </c>
      <c r="D135" s="0" t="n">
        <v>5</v>
      </c>
      <c r="E135" s="0" t="s">
        <v>115</v>
      </c>
      <c r="F135" s="0" t="n">
        <v>60.123</v>
      </c>
      <c r="G135" s="0" t="n">
        <v>1</v>
      </c>
      <c r="H135" s="0" t="s">
        <v>79</v>
      </c>
      <c r="I135" s="0" t="s">
        <v>116</v>
      </c>
      <c r="J135" s="0" t="n">
        <v>954878460</v>
      </c>
      <c r="K135" s="0" t="s">
        <v>81</v>
      </c>
      <c r="L135" s="0" t="s">
        <v>117</v>
      </c>
      <c r="M135" s="0" t="n">
        <v>0.719247685185185</v>
      </c>
      <c r="N135" s="0" t="n">
        <v>0.302581018518519</v>
      </c>
      <c r="O135" s="0" t="s">
        <v>99</v>
      </c>
      <c r="P135" s="0" t="n">
        <v>1</v>
      </c>
      <c r="Q135" s="0" t="n">
        <v>1</v>
      </c>
      <c r="R135" s="0" t="n">
        <v>1</v>
      </c>
      <c r="S135" s="0" t="n">
        <v>1</v>
      </c>
      <c r="T135" s="0" t="s">
        <v>84</v>
      </c>
      <c r="U135" s="0" t="s">
        <v>28</v>
      </c>
      <c r="V135" s="0" t="n">
        <v>121</v>
      </c>
      <c r="AN135" s="0" t="n">
        <v>1</v>
      </c>
      <c r="AO135" s="0" t="n">
        <v>1129</v>
      </c>
      <c r="AP135" s="0" t="n">
        <v>600</v>
      </c>
      <c r="AQ135" s="0" t="s">
        <v>85</v>
      </c>
      <c r="AR135" s="0" t="s">
        <v>118</v>
      </c>
      <c r="AS135" s="0" t="s">
        <v>56</v>
      </c>
      <c r="AT135" s="0" t="n">
        <v>0</v>
      </c>
      <c r="AV135" s="0" t="n">
        <v>4</v>
      </c>
      <c r="AW135" s="0" t="n">
        <v>-4</v>
      </c>
      <c r="AX135" s="0" t="n">
        <v>793576</v>
      </c>
      <c r="AY135" s="0" t="s">
        <v>86</v>
      </c>
      <c r="AZ135" s="0" t="n">
        <v>361</v>
      </c>
      <c r="BA135" s="0" t="n">
        <v>793937</v>
      </c>
    </row>
    <row r="136" customFormat="false" ht="15" hidden="false" customHeight="false" outlineLevel="0" collapsed="false">
      <c r="A136" s="0" t="s">
        <v>114</v>
      </c>
      <c r="B136" s="0" t="n">
        <v>9</v>
      </c>
      <c r="C136" s="0" t="n">
        <v>1</v>
      </c>
      <c r="D136" s="0" t="n">
        <v>5</v>
      </c>
      <c r="E136" s="0" t="s">
        <v>115</v>
      </c>
      <c r="F136" s="0" t="n">
        <v>60.123</v>
      </c>
      <c r="G136" s="0" t="n">
        <v>1</v>
      </c>
      <c r="H136" s="0" t="s">
        <v>79</v>
      </c>
      <c r="I136" s="0" t="s">
        <v>116</v>
      </c>
      <c r="J136" s="0" t="n">
        <v>954878460</v>
      </c>
      <c r="K136" s="0" t="s">
        <v>81</v>
      </c>
      <c r="L136" s="0" t="s">
        <v>117</v>
      </c>
      <c r="M136" s="0" t="n">
        <v>0.719247685185185</v>
      </c>
      <c r="N136" s="0" t="n">
        <v>0.302581018518519</v>
      </c>
      <c r="O136" s="0" t="s">
        <v>99</v>
      </c>
      <c r="P136" s="0" t="n">
        <v>1</v>
      </c>
      <c r="Q136" s="0" t="n">
        <v>1</v>
      </c>
      <c r="R136" s="0" t="n">
        <v>1</v>
      </c>
      <c r="S136" s="0" t="n">
        <v>1</v>
      </c>
      <c r="T136" s="0" t="s">
        <v>84</v>
      </c>
      <c r="U136" s="0" t="s">
        <v>28</v>
      </c>
      <c r="V136" s="0" t="n">
        <v>122</v>
      </c>
      <c r="AF136" s="0" t="n">
        <v>1</v>
      </c>
      <c r="AH136" s="0" t="n">
        <v>-1</v>
      </c>
      <c r="AI136" s="0" t="n">
        <v>1</v>
      </c>
      <c r="AJ136" s="0" t="n">
        <v>797202</v>
      </c>
      <c r="AL136" s="0" t="n">
        <v>0</v>
      </c>
      <c r="AM136" s="0" t="n">
        <v>0</v>
      </c>
      <c r="AN136" s="0" t="n">
        <v>8</v>
      </c>
      <c r="AO136" s="0" t="n">
        <v>1181</v>
      </c>
      <c r="AP136" s="0" t="n">
        <v>600</v>
      </c>
      <c r="AQ136" s="0" t="s">
        <v>87</v>
      </c>
      <c r="AR136" s="0" t="s">
        <v>118</v>
      </c>
      <c r="AS136" s="0" t="s">
        <v>88</v>
      </c>
    </row>
    <row r="137" customFormat="false" ht="15" hidden="false" customHeight="false" outlineLevel="0" collapsed="false">
      <c r="A137" s="0" t="s">
        <v>114</v>
      </c>
      <c r="B137" s="0" t="n">
        <v>9</v>
      </c>
      <c r="C137" s="0" t="n">
        <v>1</v>
      </c>
      <c r="D137" s="0" t="n">
        <v>5</v>
      </c>
      <c r="E137" s="0" t="s">
        <v>115</v>
      </c>
      <c r="F137" s="0" t="n">
        <v>60.123</v>
      </c>
      <c r="G137" s="0" t="n">
        <v>1</v>
      </c>
      <c r="H137" s="0" t="s">
        <v>79</v>
      </c>
      <c r="I137" s="0" t="s">
        <v>116</v>
      </c>
      <c r="J137" s="0" t="n">
        <v>954878460</v>
      </c>
      <c r="K137" s="0" t="s">
        <v>81</v>
      </c>
      <c r="L137" s="0" t="s">
        <v>117</v>
      </c>
      <c r="M137" s="0" t="n">
        <v>0.719247685185185</v>
      </c>
      <c r="N137" s="0" t="n">
        <v>0.302581018518519</v>
      </c>
      <c r="O137" s="0" t="s">
        <v>99</v>
      </c>
      <c r="P137" s="0" t="n">
        <v>1</v>
      </c>
      <c r="Q137" s="0" t="n">
        <v>1</v>
      </c>
      <c r="R137" s="0" t="n">
        <v>1</v>
      </c>
      <c r="S137" s="0" t="n">
        <v>1</v>
      </c>
      <c r="T137" s="0" t="s">
        <v>84</v>
      </c>
      <c r="U137" s="0" t="s">
        <v>28</v>
      </c>
      <c r="V137" s="0" t="n">
        <v>123</v>
      </c>
      <c r="AN137" s="0" t="n">
        <v>1</v>
      </c>
      <c r="AO137" s="0" t="n">
        <v>1023</v>
      </c>
      <c r="AP137" s="0" t="n">
        <v>600</v>
      </c>
      <c r="AQ137" s="0" t="s">
        <v>85</v>
      </c>
      <c r="AR137" s="0" t="s">
        <v>118</v>
      </c>
      <c r="AS137" s="0" t="s">
        <v>56</v>
      </c>
      <c r="AT137" s="0" t="n">
        <v>0</v>
      </c>
      <c r="AV137" s="0" t="n">
        <v>3</v>
      </c>
      <c r="AW137" s="0" t="n">
        <v>-3</v>
      </c>
      <c r="AX137" s="0" t="n">
        <v>800661</v>
      </c>
      <c r="AY137" s="0" t="s">
        <v>86</v>
      </c>
      <c r="AZ137" s="0" t="n">
        <v>625</v>
      </c>
      <c r="BA137" s="0" t="n">
        <v>801286</v>
      </c>
    </row>
    <row r="138" customFormat="false" ht="15" hidden="false" customHeight="false" outlineLevel="0" collapsed="false">
      <c r="A138" s="0" t="s">
        <v>114</v>
      </c>
      <c r="B138" s="0" t="n">
        <v>9</v>
      </c>
      <c r="C138" s="0" t="n">
        <v>1</v>
      </c>
      <c r="D138" s="0" t="n">
        <v>5</v>
      </c>
      <c r="E138" s="0" t="s">
        <v>115</v>
      </c>
      <c r="F138" s="0" t="n">
        <v>60.123</v>
      </c>
      <c r="G138" s="0" t="n">
        <v>1</v>
      </c>
      <c r="H138" s="0" t="s">
        <v>79</v>
      </c>
      <c r="I138" s="0" t="s">
        <v>116</v>
      </c>
      <c r="J138" s="0" t="n">
        <v>954878460</v>
      </c>
      <c r="K138" s="0" t="s">
        <v>81</v>
      </c>
      <c r="L138" s="0" t="s">
        <v>117</v>
      </c>
      <c r="M138" s="0" t="n">
        <v>0.719247685185185</v>
      </c>
      <c r="N138" s="0" t="n">
        <v>0.302581018518519</v>
      </c>
      <c r="O138" s="0" t="s">
        <v>99</v>
      </c>
      <c r="P138" s="0" t="n">
        <v>1</v>
      </c>
      <c r="Q138" s="0" t="n">
        <v>1</v>
      </c>
      <c r="R138" s="0" t="n">
        <v>1</v>
      </c>
      <c r="S138" s="0" t="n">
        <v>1</v>
      </c>
      <c r="T138" s="0" t="s">
        <v>84</v>
      </c>
      <c r="U138" s="0" t="s">
        <v>28</v>
      </c>
      <c r="V138" s="0" t="n">
        <v>124</v>
      </c>
      <c r="AN138" s="0" t="n">
        <v>1</v>
      </c>
      <c r="AO138" s="0" t="n">
        <v>1498</v>
      </c>
      <c r="AP138" s="0" t="n">
        <v>600</v>
      </c>
      <c r="AQ138" s="0" t="s">
        <v>85</v>
      </c>
      <c r="AR138" s="0" t="s">
        <v>118</v>
      </c>
      <c r="AS138" s="0" t="s">
        <v>56</v>
      </c>
      <c r="AT138" s="0" t="n">
        <v>0</v>
      </c>
      <c r="AV138" s="0" t="n">
        <v>-1</v>
      </c>
      <c r="AW138" s="0" t="n">
        <v>1</v>
      </c>
      <c r="AX138" s="0" t="n">
        <v>804603</v>
      </c>
      <c r="AY138" s="0" t="s">
        <v>86</v>
      </c>
      <c r="AZ138" s="0" t="n">
        <v>512</v>
      </c>
      <c r="BA138" s="0" t="n">
        <v>805115</v>
      </c>
    </row>
    <row r="139" customFormat="false" ht="15" hidden="false" customHeight="false" outlineLevel="0" collapsed="false">
      <c r="A139" s="0" t="s">
        <v>114</v>
      </c>
      <c r="B139" s="0" t="n">
        <v>9</v>
      </c>
      <c r="C139" s="0" t="n">
        <v>1</v>
      </c>
      <c r="D139" s="0" t="n">
        <v>5</v>
      </c>
      <c r="E139" s="0" t="s">
        <v>115</v>
      </c>
      <c r="F139" s="0" t="n">
        <v>60.123</v>
      </c>
      <c r="G139" s="0" t="n">
        <v>1</v>
      </c>
      <c r="H139" s="0" t="s">
        <v>79</v>
      </c>
      <c r="I139" s="0" t="s">
        <v>116</v>
      </c>
      <c r="J139" s="0" t="n">
        <v>954878460</v>
      </c>
      <c r="K139" s="0" t="s">
        <v>81</v>
      </c>
      <c r="L139" s="0" t="s">
        <v>117</v>
      </c>
      <c r="M139" s="0" t="n">
        <v>0.719247685185185</v>
      </c>
      <c r="N139" s="0" t="n">
        <v>0.302581018518519</v>
      </c>
      <c r="O139" s="0" t="s">
        <v>99</v>
      </c>
      <c r="P139" s="0" t="n">
        <v>1</v>
      </c>
      <c r="Q139" s="0" t="n">
        <v>1</v>
      </c>
      <c r="R139" s="0" t="n">
        <v>1</v>
      </c>
      <c r="S139" s="0" t="n">
        <v>1</v>
      </c>
      <c r="T139" s="0" t="s">
        <v>84</v>
      </c>
      <c r="U139" s="0" t="s">
        <v>28</v>
      </c>
      <c r="V139" s="0" t="n">
        <v>125</v>
      </c>
      <c r="AN139" s="0" t="n">
        <v>6</v>
      </c>
      <c r="AO139" s="0" t="n">
        <v>1401</v>
      </c>
      <c r="AP139" s="0" t="n">
        <v>840</v>
      </c>
      <c r="AQ139" s="0" t="s">
        <v>85</v>
      </c>
      <c r="AR139" s="0" t="s">
        <v>118</v>
      </c>
      <c r="AS139" s="0" t="s">
        <v>56</v>
      </c>
      <c r="AT139" s="0" t="n">
        <v>0</v>
      </c>
      <c r="AV139" s="0" t="n">
        <v>5</v>
      </c>
      <c r="AW139" s="0" t="n">
        <v>-5</v>
      </c>
      <c r="AX139" s="0" t="n">
        <v>808678</v>
      </c>
      <c r="AY139" s="0" t="s">
        <v>86</v>
      </c>
      <c r="AZ139" s="0" t="n">
        <v>435</v>
      </c>
      <c r="BA139" s="0" t="n">
        <v>809113</v>
      </c>
    </row>
    <row r="140" customFormat="false" ht="15" hidden="false" customHeight="false" outlineLevel="0" collapsed="false">
      <c r="A140" s="0" t="s">
        <v>114</v>
      </c>
      <c r="B140" s="0" t="n">
        <v>9</v>
      </c>
      <c r="C140" s="0" t="n">
        <v>1</v>
      </c>
      <c r="D140" s="0" t="n">
        <v>5</v>
      </c>
      <c r="E140" s="0" t="s">
        <v>115</v>
      </c>
      <c r="F140" s="0" t="n">
        <v>60.123</v>
      </c>
      <c r="G140" s="0" t="n">
        <v>1</v>
      </c>
      <c r="H140" s="0" t="s">
        <v>79</v>
      </c>
      <c r="I140" s="0" t="s">
        <v>116</v>
      </c>
      <c r="J140" s="0" t="n">
        <v>954878460</v>
      </c>
      <c r="K140" s="0" t="s">
        <v>81</v>
      </c>
      <c r="L140" s="0" t="s">
        <v>117</v>
      </c>
      <c r="M140" s="0" t="n">
        <v>0.719247685185185</v>
      </c>
      <c r="N140" s="0" t="n">
        <v>0.302581018518519</v>
      </c>
      <c r="O140" s="0" t="s">
        <v>99</v>
      </c>
      <c r="P140" s="0" t="n">
        <v>1</v>
      </c>
      <c r="Q140" s="0" t="n">
        <v>1</v>
      </c>
      <c r="R140" s="0" t="n">
        <v>1</v>
      </c>
      <c r="S140" s="0" t="n">
        <v>1</v>
      </c>
      <c r="T140" s="0" t="s">
        <v>84</v>
      </c>
      <c r="U140" s="0" t="s">
        <v>28</v>
      </c>
      <c r="V140" s="0" t="n">
        <v>126</v>
      </c>
      <c r="AN140" s="0" t="n">
        <v>2</v>
      </c>
      <c r="AO140" s="0" t="n">
        <v>1319</v>
      </c>
      <c r="AP140" s="0" t="n">
        <v>240</v>
      </c>
      <c r="AQ140" s="0" t="s">
        <v>85</v>
      </c>
      <c r="AR140" s="0" t="s">
        <v>118</v>
      </c>
      <c r="AS140" s="0" t="s">
        <v>56</v>
      </c>
      <c r="AT140" s="0" t="n">
        <v>0</v>
      </c>
      <c r="AV140" s="0" t="n">
        <v>-6</v>
      </c>
      <c r="AW140" s="0" t="n">
        <v>6</v>
      </c>
      <c r="AX140" s="0" t="n">
        <v>812088</v>
      </c>
      <c r="AY140" s="0" t="s">
        <v>86</v>
      </c>
      <c r="AZ140" s="0" t="n">
        <v>711</v>
      </c>
      <c r="BA140" s="0" t="n">
        <v>812799</v>
      </c>
    </row>
    <row r="141" customFormat="false" ht="15" hidden="false" customHeight="false" outlineLevel="0" collapsed="false">
      <c r="A141" s="0" t="s">
        <v>114</v>
      </c>
      <c r="B141" s="0" t="n">
        <v>9</v>
      </c>
      <c r="C141" s="0" t="n">
        <v>1</v>
      </c>
      <c r="D141" s="0" t="n">
        <v>5</v>
      </c>
      <c r="E141" s="0" t="s">
        <v>115</v>
      </c>
      <c r="F141" s="0" t="n">
        <v>60.123</v>
      </c>
      <c r="G141" s="0" t="n">
        <v>1</v>
      </c>
      <c r="H141" s="0" t="s">
        <v>79</v>
      </c>
      <c r="I141" s="0" t="s">
        <v>116</v>
      </c>
      <c r="J141" s="0" t="n">
        <v>954878460</v>
      </c>
      <c r="K141" s="0" t="s">
        <v>81</v>
      </c>
      <c r="L141" s="0" t="s">
        <v>117</v>
      </c>
      <c r="M141" s="0" t="n">
        <v>0.719247685185185</v>
      </c>
      <c r="N141" s="0" t="n">
        <v>0.302581018518519</v>
      </c>
      <c r="O141" s="0" t="s">
        <v>99</v>
      </c>
      <c r="P141" s="0" t="n">
        <v>1</v>
      </c>
      <c r="Q141" s="0" t="n">
        <v>1</v>
      </c>
      <c r="R141" s="0" t="n">
        <v>1</v>
      </c>
      <c r="S141" s="0" t="n">
        <v>1</v>
      </c>
      <c r="T141" s="0" t="s">
        <v>84</v>
      </c>
      <c r="U141" s="0" t="s">
        <v>28</v>
      </c>
      <c r="V141" s="0" t="n">
        <v>127</v>
      </c>
      <c r="AN141" s="0" t="n">
        <v>6</v>
      </c>
      <c r="AO141" s="0" t="n">
        <v>1063</v>
      </c>
      <c r="AP141" s="0" t="n">
        <v>840</v>
      </c>
      <c r="AQ141" s="0" t="s">
        <v>85</v>
      </c>
      <c r="AR141" s="0" t="s">
        <v>118</v>
      </c>
      <c r="AS141" s="0" t="s">
        <v>56</v>
      </c>
      <c r="AT141" s="0" t="n">
        <v>0</v>
      </c>
      <c r="AV141" s="0" t="n">
        <v>-5</v>
      </c>
      <c r="AW141" s="0" t="n">
        <v>5</v>
      </c>
      <c r="AX141" s="0" t="n">
        <v>815830</v>
      </c>
      <c r="AY141" s="0" t="s">
        <v>86</v>
      </c>
      <c r="AZ141" s="0" t="n">
        <v>665</v>
      </c>
      <c r="BA141" s="0" t="n">
        <v>816495</v>
      </c>
    </row>
    <row r="142" customFormat="false" ht="15" hidden="false" customHeight="false" outlineLevel="0" collapsed="false">
      <c r="A142" s="0" t="s">
        <v>114</v>
      </c>
      <c r="B142" s="0" t="n">
        <v>9</v>
      </c>
      <c r="C142" s="0" t="n">
        <v>1</v>
      </c>
      <c r="D142" s="0" t="n">
        <v>5</v>
      </c>
      <c r="E142" s="0" t="s">
        <v>115</v>
      </c>
      <c r="F142" s="0" t="n">
        <v>60.123</v>
      </c>
      <c r="G142" s="0" t="n">
        <v>1</v>
      </c>
      <c r="H142" s="0" t="s">
        <v>79</v>
      </c>
      <c r="I142" s="0" t="s">
        <v>116</v>
      </c>
      <c r="J142" s="0" t="n">
        <v>954878460</v>
      </c>
      <c r="K142" s="0" t="s">
        <v>81</v>
      </c>
      <c r="L142" s="0" t="s">
        <v>117</v>
      </c>
      <c r="M142" s="0" t="n">
        <v>0.719247685185185</v>
      </c>
      <c r="N142" s="0" t="n">
        <v>0.302581018518519</v>
      </c>
      <c r="O142" s="0" t="s">
        <v>99</v>
      </c>
      <c r="P142" s="0" t="n">
        <v>1</v>
      </c>
      <c r="Q142" s="0" t="n">
        <v>1</v>
      </c>
      <c r="R142" s="0" t="n">
        <v>1</v>
      </c>
      <c r="S142" s="0" t="n">
        <v>1</v>
      </c>
      <c r="T142" s="0" t="s">
        <v>84</v>
      </c>
      <c r="U142" s="0" t="s">
        <v>28</v>
      </c>
      <c r="V142" s="0" t="n">
        <v>128</v>
      </c>
      <c r="AN142" s="0" t="n">
        <v>4</v>
      </c>
      <c r="AO142" s="0" t="n">
        <v>1219</v>
      </c>
      <c r="AP142" s="0" t="n">
        <v>480</v>
      </c>
      <c r="AQ142" s="0" t="s">
        <v>85</v>
      </c>
      <c r="AR142" s="0" t="s">
        <v>118</v>
      </c>
      <c r="AS142" s="0" t="s">
        <v>56</v>
      </c>
      <c r="AT142" s="0" t="n">
        <v>0</v>
      </c>
      <c r="AV142" s="0" t="n">
        <v>-9</v>
      </c>
      <c r="AW142" s="0" t="n">
        <v>9</v>
      </c>
      <c r="AX142" s="0" t="n">
        <v>819373</v>
      </c>
      <c r="AY142" s="0" t="s">
        <v>86</v>
      </c>
      <c r="AZ142" s="0" t="n">
        <v>488</v>
      </c>
      <c r="BA142" s="0" t="n">
        <v>819861</v>
      </c>
    </row>
    <row r="143" customFormat="false" ht="15" hidden="false" customHeight="false" outlineLevel="0" collapsed="false">
      <c r="A143" s="0" t="s">
        <v>114</v>
      </c>
      <c r="B143" s="0" t="n">
        <v>9</v>
      </c>
      <c r="C143" s="0" t="n">
        <v>1</v>
      </c>
      <c r="D143" s="0" t="n">
        <v>5</v>
      </c>
      <c r="E143" s="0" t="s">
        <v>115</v>
      </c>
      <c r="F143" s="0" t="n">
        <v>60.123</v>
      </c>
      <c r="G143" s="0" t="n">
        <v>1</v>
      </c>
      <c r="H143" s="0" t="s">
        <v>79</v>
      </c>
      <c r="I143" s="0" t="s">
        <v>116</v>
      </c>
      <c r="J143" s="0" t="n">
        <v>954878460</v>
      </c>
      <c r="K143" s="0" t="s">
        <v>81</v>
      </c>
      <c r="L143" s="0" t="s">
        <v>117</v>
      </c>
      <c r="M143" s="0" t="n">
        <v>0.719247685185185</v>
      </c>
      <c r="N143" s="0" t="n">
        <v>0.302581018518519</v>
      </c>
      <c r="O143" s="0" t="s">
        <v>99</v>
      </c>
      <c r="P143" s="0" t="n">
        <v>1</v>
      </c>
      <c r="Q143" s="0" t="n">
        <v>1</v>
      </c>
      <c r="R143" s="0" t="n">
        <v>1</v>
      </c>
      <c r="S143" s="0" t="n">
        <v>1</v>
      </c>
      <c r="T143" s="0" t="s">
        <v>84</v>
      </c>
      <c r="U143" s="0" t="s">
        <v>28</v>
      </c>
      <c r="V143" s="0" t="n">
        <v>129</v>
      </c>
      <c r="AF143" s="0" t="n">
        <v>1</v>
      </c>
      <c r="AH143" s="0" t="n">
        <v>-3</v>
      </c>
      <c r="AI143" s="0" t="n">
        <v>3</v>
      </c>
      <c r="AJ143" s="0" t="n">
        <v>822915</v>
      </c>
      <c r="AL143" s="0" t="n">
        <v>0</v>
      </c>
      <c r="AM143" s="0" t="n">
        <v>0</v>
      </c>
      <c r="AN143" s="0" t="n">
        <v>8</v>
      </c>
      <c r="AO143" s="0" t="n">
        <v>1108</v>
      </c>
      <c r="AP143" s="0" t="n">
        <v>600</v>
      </c>
      <c r="AQ143" s="0" t="s">
        <v>87</v>
      </c>
      <c r="AR143" s="0" t="s">
        <v>118</v>
      </c>
      <c r="AS143" s="0" t="s">
        <v>88</v>
      </c>
    </row>
    <row r="144" customFormat="false" ht="15" hidden="false" customHeight="false" outlineLevel="0" collapsed="false">
      <c r="A144" s="0" t="s">
        <v>114</v>
      </c>
      <c r="B144" s="0" t="n">
        <v>9</v>
      </c>
      <c r="C144" s="0" t="n">
        <v>1</v>
      </c>
      <c r="D144" s="0" t="n">
        <v>5</v>
      </c>
      <c r="E144" s="0" t="s">
        <v>115</v>
      </c>
      <c r="F144" s="0" t="n">
        <v>60.123</v>
      </c>
      <c r="G144" s="0" t="n">
        <v>1</v>
      </c>
      <c r="H144" s="0" t="s">
        <v>79</v>
      </c>
      <c r="I144" s="0" t="s">
        <v>116</v>
      </c>
      <c r="J144" s="0" t="n">
        <v>954878460</v>
      </c>
      <c r="K144" s="0" t="s">
        <v>81</v>
      </c>
      <c r="L144" s="0" t="s">
        <v>117</v>
      </c>
      <c r="M144" s="0" t="n">
        <v>0.719247685185185</v>
      </c>
      <c r="N144" s="0" t="n">
        <v>0.302581018518519</v>
      </c>
      <c r="O144" s="0" t="s">
        <v>99</v>
      </c>
      <c r="P144" s="0" t="n">
        <v>1</v>
      </c>
      <c r="Q144" s="0" t="n">
        <v>1</v>
      </c>
      <c r="R144" s="0" t="n">
        <v>1</v>
      </c>
      <c r="S144" s="0" t="n">
        <v>1</v>
      </c>
      <c r="T144" s="0" t="s">
        <v>84</v>
      </c>
      <c r="U144" s="0" t="s">
        <v>28</v>
      </c>
      <c r="V144" s="0" t="n">
        <v>130</v>
      </c>
      <c r="AN144" s="0" t="n">
        <v>3</v>
      </c>
      <c r="AO144" s="0" t="n">
        <v>1050</v>
      </c>
      <c r="AP144" s="0" t="n">
        <v>360</v>
      </c>
      <c r="AQ144" s="0" t="s">
        <v>85</v>
      </c>
      <c r="AR144" s="0" t="s">
        <v>118</v>
      </c>
      <c r="AS144" s="0" t="s">
        <v>56</v>
      </c>
      <c r="AT144" s="0" t="n">
        <v>0</v>
      </c>
      <c r="AV144" s="0" t="n">
        <v>3</v>
      </c>
      <c r="AW144" s="0" t="n">
        <v>-3</v>
      </c>
      <c r="AX144" s="0" t="n">
        <v>826159</v>
      </c>
      <c r="AY144" s="0" t="s">
        <v>86</v>
      </c>
      <c r="AZ144" s="0" t="n">
        <v>536</v>
      </c>
      <c r="BA144" s="0" t="n">
        <v>826695</v>
      </c>
    </row>
    <row r="145" customFormat="false" ht="15" hidden="false" customHeight="false" outlineLevel="0" collapsed="false">
      <c r="A145" s="0" t="s">
        <v>114</v>
      </c>
      <c r="B145" s="0" t="n">
        <v>9</v>
      </c>
      <c r="C145" s="0" t="n">
        <v>1</v>
      </c>
      <c r="D145" s="0" t="n">
        <v>5</v>
      </c>
      <c r="E145" s="0" t="s">
        <v>115</v>
      </c>
      <c r="F145" s="0" t="n">
        <v>60.123</v>
      </c>
      <c r="G145" s="0" t="n">
        <v>1</v>
      </c>
      <c r="H145" s="0" t="s">
        <v>79</v>
      </c>
      <c r="I145" s="0" t="s">
        <v>116</v>
      </c>
      <c r="J145" s="0" t="n">
        <v>954878460</v>
      </c>
      <c r="K145" s="0" t="s">
        <v>81</v>
      </c>
      <c r="L145" s="0" t="s">
        <v>117</v>
      </c>
      <c r="M145" s="0" t="n">
        <v>0.719247685185185</v>
      </c>
      <c r="N145" s="0" t="n">
        <v>0.302581018518519</v>
      </c>
      <c r="O145" s="0" t="s">
        <v>99</v>
      </c>
      <c r="P145" s="0" t="n">
        <v>1</v>
      </c>
      <c r="Q145" s="0" t="n">
        <v>1</v>
      </c>
      <c r="R145" s="0" t="n">
        <v>1</v>
      </c>
      <c r="S145" s="0" t="n">
        <v>1</v>
      </c>
      <c r="T145" s="0" t="s">
        <v>84</v>
      </c>
      <c r="U145" s="0" t="s">
        <v>28</v>
      </c>
      <c r="V145" s="0" t="n">
        <v>131</v>
      </c>
      <c r="AN145" s="0" t="n">
        <v>5</v>
      </c>
      <c r="AO145" s="0" t="n">
        <v>1277</v>
      </c>
      <c r="AP145" s="0" t="n">
        <v>720</v>
      </c>
      <c r="AQ145" s="0" t="s">
        <v>85</v>
      </c>
      <c r="AR145" s="0" t="s">
        <v>118</v>
      </c>
      <c r="AS145" s="0" t="s">
        <v>56</v>
      </c>
      <c r="AT145" s="0" t="n">
        <v>0</v>
      </c>
      <c r="AV145" s="0" t="n">
        <v>-2</v>
      </c>
      <c r="AW145" s="0" t="n">
        <v>2</v>
      </c>
      <c r="AX145" s="0" t="n">
        <v>830001</v>
      </c>
      <c r="AY145" s="0" t="s">
        <v>86</v>
      </c>
      <c r="AZ145" s="0" t="n">
        <v>392</v>
      </c>
      <c r="BA145" s="0" t="n">
        <v>830393</v>
      </c>
    </row>
    <row r="146" customFormat="false" ht="15" hidden="false" customHeight="false" outlineLevel="0" collapsed="false">
      <c r="A146" s="0" t="s">
        <v>114</v>
      </c>
      <c r="B146" s="0" t="n">
        <v>9</v>
      </c>
      <c r="C146" s="0" t="n">
        <v>1</v>
      </c>
      <c r="D146" s="0" t="n">
        <v>5</v>
      </c>
      <c r="E146" s="0" t="s">
        <v>115</v>
      </c>
      <c r="F146" s="0" t="n">
        <v>60.123</v>
      </c>
      <c r="G146" s="0" t="n">
        <v>1</v>
      </c>
      <c r="H146" s="0" t="s">
        <v>79</v>
      </c>
      <c r="I146" s="0" t="s">
        <v>116</v>
      </c>
      <c r="J146" s="0" t="n">
        <v>954878460</v>
      </c>
      <c r="K146" s="0" t="s">
        <v>81</v>
      </c>
      <c r="L146" s="0" t="s">
        <v>117</v>
      </c>
      <c r="M146" s="0" t="n">
        <v>0.719247685185185</v>
      </c>
      <c r="N146" s="0" t="n">
        <v>0.302581018518519</v>
      </c>
      <c r="O146" s="0" t="s">
        <v>99</v>
      </c>
      <c r="P146" s="0" t="n">
        <v>1</v>
      </c>
      <c r="Q146" s="0" t="n">
        <v>1</v>
      </c>
      <c r="R146" s="0" t="n">
        <v>1</v>
      </c>
      <c r="S146" s="0" t="n">
        <v>1</v>
      </c>
      <c r="T146" s="0" t="s">
        <v>84</v>
      </c>
      <c r="U146" s="0" t="s">
        <v>28</v>
      </c>
      <c r="V146" s="0" t="n">
        <v>132</v>
      </c>
      <c r="AN146" s="0" t="n">
        <v>1</v>
      </c>
      <c r="AO146" s="0" t="n">
        <v>1077</v>
      </c>
      <c r="AP146" s="0" t="n">
        <v>600</v>
      </c>
      <c r="AQ146" s="0" t="s">
        <v>85</v>
      </c>
      <c r="AR146" s="0" t="s">
        <v>118</v>
      </c>
      <c r="AS146" s="0" t="s">
        <v>56</v>
      </c>
      <c r="AT146" s="0" t="n">
        <v>0</v>
      </c>
      <c r="AV146" s="0" t="n">
        <v>5</v>
      </c>
      <c r="AW146" s="0" t="n">
        <v>-5</v>
      </c>
      <c r="AX146" s="0" t="n">
        <v>833511</v>
      </c>
      <c r="AY146" s="0" t="s">
        <v>86</v>
      </c>
      <c r="AZ146" s="0" t="n">
        <v>486</v>
      </c>
      <c r="BA146" s="0" t="n">
        <v>833997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900-000009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9'!BI3:BO3</xm:f>
              <xm:sqref>BG3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B105" activePane="bottomRight" state="frozen"/>
      <selection pane="topLeft" activeCell="A1" activeCellId="0" sqref="A1"/>
      <selection pane="topRight" activeCell="BB1" activeCellId="0" sqref="BB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584.375</v>
      </c>
      <c r="BJ3" s="7" t="n">
        <f aca="false">AVERAGE(BJ$15:BJ$113)</f>
        <v>474.75</v>
      </c>
      <c r="BK3" s="7" t="n">
        <f aca="false">AVERAGE(BK$15:BK$113)</f>
        <v>432.777777777778</v>
      </c>
      <c r="BL3" s="7" t="n">
        <f aca="false">AVERAGE(BL$15:BL$113)</f>
        <v>447.972222222222</v>
      </c>
      <c r="BM3" s="7" t="n">
        <f aca="false">AVERAGE(BM$15:BM$113)</f>
        <v>390.666666666667</v>
      </c>
      <c r="BN3" s="7" t="n">
        <f aca="false">AVERAGE(BN$15:BN$113)</f>
        <v>326</v>
      </c>
      <c r="BO3" s="7" t="n">
        <f aca="false">AVERAGE(BO$15:BO$113)</f>
        <v>542.125</v>
      </c>
      <c r="BP3" s="7" t="n">
        <f aca="false">AVERAGE(BH15:BH113)</f>
        <v>451.51724137931</v>
      </c>
      <c r="BQ3" s="1" t="s">
        <v>3</v>
      </c>
      <c r="BR3" s="1" t="n">
        <f aca="false">SUM(BR15:BR113)</f>
        <v>1</v>
      </c>
      <c r="BS3" s="1" t="n">
        <f aca="false">SUM(BS15:BS113)</f>
        <v>1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1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146.760190690216</v>
      </c>
      <c r="BJ4" s="7" t="n">
        <f aca="false">STDEV(BJ$15:BJ$113)</f>
        <v>169.020497488999</v>
      </c>
      <c r="BK4" s="7" t="n">
        <f aca="false">STDEV(BK$15:BK$113)</f>
        <v>124.155927947257</v>
      </c>
      <c r="BL4" s="7" t="n">
        <f aca="false">STDEV(BL$15:BL$113)</f>
        <v>212.955325443908</v>
      </c>
      <c r="BM4" s="7" t="n">
        <f aca="false">STDEV(BM$15:BM$113)</f>
        <v>158.215043532529</v>
      </c>
      <c r="BN4" s="7" t="n">
        <f aca="false">STDEV(BN$15:BN$113)</f>
        <v>92.6957388448897</v>
      </c>
      <c r="BO4" s="7" t="n">
        <f aca="false">STDEV(BO$15:BO$113)</f>
        <v>204.614227615914</v>
      </c>
      <c r="BP4" s="7" t="n">
        <f aca="false">STDEV(BH15:BH113)</f>
        <v>187.185759127687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8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8</v>
      </c>
      <c r="BP5" s="1" t="n">
        <f aca="false">COUNT(BH15:BH113)</f>
        <v>87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51.8875630226413</v>
      </c>
      <c r="BJ6" s="7" t="n">
        <f aca="false">BJ4/SQRT(BJ5)</f>
        <v>59.7577699669974</v>
      </c>
      <c r="BK6" s="7" t="n">
        <f aca="false">BK4/SQRT(BK5)</f>
        <v>41.3853093157523</v>
      </c>
      <c r="BL6" s="7" t="n">
        <f aca="false">BL4/SQRT(BL5)</f>
        <v>35.4925542406513</v>
      </c>
      <c r="BM6" s="7" t="n">
        <f aca="false">BM4/SQRT(BM5)</f>
        <v>52.7383478441763</v>
      </c>
      <c r="BN6" s="7" t="n">
        <f aca="false">BN4/SQRT(BN5)</f>
        <v>30.8985796149632</v>
      </c>
      <c r="BO6" s="7" t="n">
        <f aca="false">BO4/SQRT(BO5)</f>
        <v>72.3420539372303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3</v>
      </c>
      <c r="BH8" s="1" t="s">
        <v>8</v>
      </c>
      <c r="BI8" s="1" t="n">
        <f aca="false">BI7-BI5</f>
        <v>1</v>
      </c>
      <c r="BJ8" s="1" t="n">
        <f aca="false">BJ7-BJ5</f>
        <v>1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1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39.3333801725966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0</v>
      </c>
      <c r="BG11" s="1" t="n">
        <f aca="false">SUM(BG15:BG113)</f>
        <v>3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490.850621551907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3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10</v>
      </c>
      <c r="C15" s="0" t="n">
        <v>2</v>
      </c>
      <c r="D15" s="0" t="n">
        <v>8</v>
      </c>
      <c r="E15" s="0" t="s">
        <v>119</v>
      </c>
      <c r="F15" s="0" t="n">
        <v>60.123</v>
      </c>
      <c r="G15" s="0" t="n">
        <v>1</v>
      </c>
      <c r="H15" s="0" t="s">
        <v>79</v>
      </c>
      <c r="I15" s="0" t="s">
        <v>120</v>
      </c>
      <c r="J15" s="0" t="n">
        <v>197334709</v>
      </c>
      <c r="K15" s="0" t="s">
        <v>81</v>
      </c>
      <c r="L15" s="0" t="s">
        <v>121</v>
      </c>
      <c r="M15" s="12" t="n">
        <v>0.397939814814815</v>
      </c>
      <c r="N15" s="13"/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8</v>
      </c>
      <c r="X15" s="0" t="n">
        <v>1</v>
      </c>
      <c r="Y15" s="0" t="n">
        <v>1</v>
      </c>
      <c r="AN15" s="0" t="n">
        <v>1</v>
      </c>
      <c r="AO15" s="0" t="n">
        <v>1188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0</v>
      </c>
      <c r="AW15" s="0" t="n">
        <v>0</v>
      </c>
      <c r="AX15" s="0" t="n">
        <v>82763</v>
      </c>
      <c r="AY15" s="0" t="s">
        <v>86</v>
      </c>
      <c r="AZ15" s="0" t="n">
        <v>289</v>
      </c>
      <c r="BA15" s="0" t="n">
        <v>83052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289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289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10</v>
      </c>
      <c r="C16" s="0" t="n">
        <v>2</v>
      </c>
      <c r="D16" s="0" t="n">
        <v>8</v>
      </c>
      <c r="E16" s="0" t="s">
        <v>119</v>
      </c>
      <c r="F16" s="0" t="n">
        <v>60.123</v>
      </c>
      <c r="G16" s="0" t="n">
        <v>1</v>
      </c>
      <c r="H16" s="0" t="s">
        <v>79</v>
      </c>
      <c r="I16" s="0" t="s">
        <v>120</v>
      </c>
      <c r="J16" s="0" t="n">
        <v>197334709</v>
      </c>
      <c r="K16" s="0" t="s">
        <v>81</v>
      </c>
      <c r="L16" s="0" t="s">
        <v>121</v>
      </c>
      <c r="M16" s="12" t="n">
        <v>0.397939814814815</v>
      </c>
      <c r="N16" s="13"/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25</v>
      </c>
      <c r="X16" s="0" t="n">
        <v>1</v>
      </c>
      <c r="Y16" s="0" t="n">
        <v>2</v>
      </c>
      <c r="AN16" s="0" t="n">
        <v>1</v>
      </c>
      <c r="AO16" s="0" t="n">
        <v>1334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-2</v>
      </c>
      <c r="AW16" s="0" t="n">
        <v>2</v>
      </c>
      <c r="AX16" s="0" t="n">
        <v>86539</v>
      </c>
      <c r="AY16" s="0" t="s">
        <v>86</v>
      </c>
      <c r="AZ16" s="0" t="n">
        <v>256</v>
      </c>
      <c r="BA16" s="0" t="n">
        <v>86795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256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256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10</v>
      </c>
      <c r="C17" s="0" t="n">
        <v>2</v>
      </c>
      <c r="D17" s="0" t="n">
        <v>8</v>
      </c>
      <c r="E17" s="0" t="s">
        <v>119</v>
      </c>
      <c r="F17" s="0" t="n">
        <v>60.123</v>
      </c>
      <c r="G17" s="0" t="n">
        <v>1</v>
      </c>
      <c r="H17" s="0" t="s">
        <v>79</v>
      </c>
      <c r="I17" s="0" t="s">
        <v>120</v>
      </c>
      <c r="J17" s="0" t="n">
        <v>197334709</v>
      </c>
      <c r="K17" s="0" t="s">
        <v>81</v>
      </c>
      <c r="L17" s="0" t="s">
        <v>121</v>
      </c>
      <c r="M17" s="12" t="n">
        <v>0.397939814814815</v>
      </c>
      <c r="N17" s="13"/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7</v>
      </c>
      <c r="X17" s="0" t="n">
        <v>1</v>
      </c>
      <c r="Y17" s="0" t="n">
        <v>3</v>
      </c>
      <c r="AN17" s="0" t="n">
        <v>6</v>
      </c>
      <c r="AO17" s="0" t="n">
        <v>1313</v>
      </c>
      <c r="AP17" s="0" t="n">
        <v>840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-1</v>
      </c>
      <c r="AW17" s="0" t="n">
        <v>1</v>
      </c>
      <c r="AX17" s="0" t="n">
        <v>90531</v>
      </c>
      <c r="AY17" s="0" t="s">
        <v>86</v>
      </c>
      <c r="AZ17" s="0" t="n">
        <v>273</v>
      </c>
      <c r="BA17" s="0" t="n">
        <v>90804</v>
      </c>
      <c r="BC17" s="0" t="str">
        <f aca="false">$AP17&amp;LEFT($AS17,1)</f>
        <v>840T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273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n">
        <f aca="false">IF($BC17=BN$14,$BH17,"")</f>
        <v>273</v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10</v>
      </c>
      <c r="C18" s="0" t="n">
        <v>2</v>
      </c>
      <c r="D18" s="0" t="n">
        <v>8</v>
      </c>
      <c r="E18" s="0" t="s">
        <v>119</v>
      </c>
      <c r="F18" s="0" t="n">
        <v>60.123</v>
      </c>
      <c r="G18" s="0" t="n">
        <v>1</v>
      </c>
      <c r="H18" s="0" t="s">
        <v>79</v>
      </c>
      <c r="I18" s="0" t="s">
        <v>120</v>
      </c>
      <c r="J18" s="0" t="n">
        <v>197334709</v>
      </c>
      <c r="K18" s="0" t="s">
        <v>81</v>
      </c>
      <c r="L18" s="0" t="s">
        <v>121</v>
      </c>
      <c r="M18" s="12" t="n">
        <v>0.397939814814815</v>
      </c>
      <c r="N18" s="13"/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20</v>
      </c>
      <c r="X18" s="0" t="n">
        <v>1</v>
      </c>
      <c r="Y18" s="0" t="n">
        <v>4</v>
      </c>
      <c r="AF18" s="0" t="n">
        <v>1</v>
      </c>
      <c r="AH18" s="0" t="n">
        <v>-1</v>
      </c>
      <c r="AI18" s="0" t="n">
        <v>1</v>
      </c>
      <c r="AJ18" s="0" t="n">
        <v>94190</v>
      </c>
      <c r="AL18" s="0" t="n">
        <v>0</v>
      </c>
      <c r="AM18" s="0" t="n">
        <v>0</v>
      </c>
      <c r="AN18" s="0" t="n">
        <v>8</v>
      </c>
      <c r="AO18" s="0" t="n">
        <v>1219</v>
      </c>
      <c r="AP18" s="0" t="n">
        <v>600</v>
      </c>
      <c r="AQ18" s="0" t="s">
        <v>87</v>
      </c>
      <c r="AR18" s="0" t="s">
        <v>34</v>
      </c>
      <c r="AS18" s="0" t="s">
        <v>88</v>
      </c>
      <c r="BC18" s="0" t="str">
        <f aca="false">$AP18&amp;LEFT($AS18,1)</f>
        <v>600C</v>
      </c>
      <c r="BD18" s="0" t="str">
        <f aca="false">AS18</f>
        <v>Catch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str">
        <f aca="false">IF($BD18="Catch","", IF($AZ18&lt;$BC$11,"",$AZ18))</f>
        <v/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10</v>
      </c>
      <c r="C19" s="0" t="n">
        <v>2</v>
      </c>
      <c r="D19" s="0" t="n">
        <v>8</v>
      </c>
      <c r="E19" s="0" t="s">
        <v>119</v>
      </c>
      <c r="F19" s="0" t="n">
        <v>60.123</v>
      </c>
      <c r="G19" s="0" t="n">
        <v>1</v>
      </c>
      <c r="H19" s="0" t="s">
        <v>79</v>
      </c>
      <c r="I19" s="0" t="s">
        <v>120</v>
      </c>
      <c r="J19" s="0" t="n">
        <v>197334709</v>
      </c>
      <c r="K19" s="0" t="s">
        <v>81</v>
      </c>
      <c r="L19" s="0" t="s">
        <v>121</v>
      </c>
      <c r="M19" s="12" t="n">
        <v>0.397939814814815</v>
      </c>
      <c r="N19" s="13"/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21</v>
      </c>
      <c r="X19" s="0" t="n">
        <v>1</v>
      </c>
      <c r="Y19" s="0" t="n">
        <v>5</v>
      </c>
      <c r="AN19" s="0" t="n">
        <v>3</v>
      </c>
      <c r="AO19" s="0" t="n">
        <v>1324</v>
      </c>
      <c r="AP19" s="0" t="n">
        <v>360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-3</v>
      </c>
      <c r="AW19" s="0" t="n">
        <v>3</v>
      </c>
      <c r="AX19" s="0" t="n">
        <v>97716</v>
      </c>
      <c r="AY19" s="0" t="s">
        <v>86</v>
      </c>
      <c r="AZ19" s="0" t="n">
        <v>376</v>
      </c>
      <c r="BA19" s="0" t="n">
        <v>98092</v>
      </c>
      <c r="BC19" s="0" t="str">
        <f aca="false">$AP19&amp;LEFT($AS19,1)</f>
        <v>360T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376</v>
      </c>
      <c r="BI19" s="1" t="str">
        <f aca="false">IF($BC19=BI$14,$BH19,"")</f>
        <v/>
      </c>
      <c r="BJ19" s="1" t="n">
        <f aca="false">IF($BC19=BJ$14,$BH19,"")</f>
        <v>376</v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10</v>
      </c>
      <c r="C20" s="0" t="n">
        <v>2</v>
      </c>
      <c r="D20" s="0" t="n">
        <v>8</v>
      </c>
      <c r="E20" s="0" t="s">
        <v>119</v>
      </c>
      <c r="F20" s="0" t="n">
        <v>60.123</v>
      </c>
      <c r="G20" s="0" t="n">
        <v>1</v>
      </c>
      <c r="H20" s="0" t="s">
        <v>79</v>
      </c>
      <c r="I20" s="0" t="s">
        <v>120</v>
      </c>
      <c r="J20" s="0" t="n">
        <v>197334709</v>
      </c>
      <c r="K20" s="0" t="s">
        <v>81</v>
      </c>
      <c r="L20" s="0" t="s">
        <v>121</v>
      </c>
      <c r="M20" s="12" t="n">
        <v>0.397939814814815</v>
      </c>
      <c r="N20" s="13"/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22</v>
      </c>
      <c r="X20" s="0" t="n">
        <v>1</v>
      </c>
      <c r="Y20" s="0" t="n">
        <v>6</v>
      </c>
      <c r="AN20" s="0" t="n">
        <v>7</v>
      </c>
      <c r="AO20" s="0" t="n">
        <v>1143</v>
      </c>
      <c r="AP20" s="0" t="n">
        <v>960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-2</v>
      </c>
      <c r="AW20" s="0" t="n">
        <v>2</v>
      </c>
      <c r="AX20" s="0" t="n">
        <v>101658</v>
      </c>
      <c r="AY20" s="0" t="s">
        <v>86</v>
      </c>
      <c r="AZ20" s="0" t="n">
        <v>308</v>
      </c>
      <c r="BA20" s="0" t="n">
        <v>101966</v>
      </c>
      <c r="BC20" s="0" t="str">
        <f aca="false">$AP20&amp;LEFT($AS20,1)</f>
        <v>960T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308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n">
        <f aca="false">IF($BC20=BO$14,$BH20,"")</f>
        <v>308</v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10</v>
      </c>
      <c r="C21" s="0" t="n">
        <v>2</v>
      </c>
      <c r="D21" s="0" t="n">
        <v>8</v>
      </c>
      <c r="E21" s="0" t="s">
        <v>119</v>
      </c>
      <c r="F21" s="0" t="n">
        <v>60.123</v>
      </c>
      <c r="G21" s="0" t="n">
        <v>1</v>
      </c>
      <c r="H21" s="0" t="s">
        <v>79</v>
      </c>
      <c r="I21" s="0" t="s">
        <v>120</v>
      </c>
      <c r="J21" s="0" t="n">
        <v>197334709</v>
      </c>
      <c r="K21" s="0" t="s">
        <v>81</v>
      </c>
      <c r="L21" s="0" t="s">
        <v>121</v>
      </c>
      <c r="M21" s="12" t="n">
        <v>0.397939814814815</v>
      </c>
      <c r="N21" s="13"/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4</v>
      </c>
      <c r="X21" s="0" t="n">
        <v>1</v>
      </c>
      <c r="Y21" s="0" t="n">
        <v>7</v>
      </c>
      <c r="AN21" s="0" t="n">
        <v>6</v>
      </c>
      <c r="AO21" s="0" t="n">
        <v>1105</v>
      </c>
      <c r="AP21" s="0" t="n">
        <v>840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-9</v>
      </c>
      <c r="AW21" s="0" t="n">
        <v>9</v>
      </c>
      <c r="AX21" s="0" t="n">
        <v>105450</v>
      </c>
      <c r="AY21" s="0" t="s">
        <v>86</v>
      </c>
      <c r="AZ21" s="0" t="n">
        <v>290</v>
      </c>
      <c r="BA21" s="0" t="n">
        <v>105740</v>
      </c>
      <c r="BC21" s="0" t="str">
        <f aca="false">$AP21&amp;LEFT($AS21,1)</f>
        <v>840T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290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n">
        <f aca="false">IF($BC21=BN$14,$BH21,"")</f>
        <v>290</v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10</v>
      </c>
      <c r="C22" s="0" t="n">
        <v>2</v>
      </c>
      <c r="D22" s="0" t="n">
        <v>8</v>
      </c>
      <c r="E22" s="0" t="s">
        <v>119</v>
      </c>
      <c r="F22" s="0" t="n">
        <v>60.123</v>
      </c>
      <c r="G22" s="0" t="n">
        <v>1</v>
      </c>
      <c r="H22" s="0" t="s">
        <v>79</v>
      </c>
      <c r="I22" s="0" t="s">
        <v>120</v>
      </c>
      <c r="J22" s="0" t="n">
        <v>197334709</v>
      </c>
      <c r="K22" s="0" t="s">
        <v>81</v>
      </c>
      <c r="L22" s="0" t="s">
        <v>121</v>
      </c>
      <c r="M22" s="12" t="n">
        <v>0.397939814814815</v>
      </c>
      <c r="N22" s="13"/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27</v>
      </c>
      <c r="X22" s="0" t="n">
        <v>1</v>
      </c>
      <c r="Y22" s="0" t="n">
        <v>8</v>
      </c>
      <c r="AN22" s="0" t="n">
        <v>1</v>
      </c>
      <c r="AO22" s="0" t="n">
        <v>1313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1</v>
      </c>
      <c r="AW22" s="0" t="n">
        <v>-1</v>
      </c>
      <c r="AX22" s="0" t="n">
        <v>109193</v>
      </c>
      <c r="AY22" s="0" t="s">
        <v>86</v>
      </c>
      <c r="AZ22" s="0" t="n">
        <v>513</v>
      </c>
      <c r="BA22" s="0" t="n">
        <v>109706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513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513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10</v>
      </c>
      <c r="C23" s="0" t="n">
        <v>2</v>
      </c>
      <c r="D23" s="0" t="n">
        <v>8</v>
      </c>
      <c r="E23" s="0" t="s">
        <v>119</v>
      </c>
      <c r="F23" s="0" t="n">
        <v>60.123</v>
      </c>
      <c r="G23" s="0" t="n">
        <v>1</v>
      </c>
      <c r="H23" s="0" t="s">
        <v>79</v>
      </c>
      <c r="I23" s="0" t="s">
        <v>120</v>
      </c>
      <c r="J23" s="0" t="n">
        <v>197334709</v>
      </c>
      <c r="K23" s="0" t="s">
        <v>81</v>
      </c>
      <c r="L23" s="0" t="s">
        <v>121</v>
      </c>
      <c r="M23" s="12" t="n">
        <v>0.397939814814815</v>
      </c>
      <c r="N23" s="13"/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18</v>
      </c>
      <c r="X23" s="0" t="n">
        <v>1</v>
      </c>
      <c r="Y23" s="0" t="n">
        <v>9</v>
      </c>
      <c r="AN23" s="0" t="n">
        <v>2</v>
      </c>
      <c r="AO23" s="0" t="n">
        <v>1035</v>
      </c>
      <c r="AP23" s="0" t="n">
        <v>240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-11</v>
      </c>
      <c r="AW23" s="0" t="n">
        <v>11</v>
      </c>
      <c r="AX23" s="0" t="n">
        <v>112320</v>
      </c>
      <c r="AY23" s="0" t="s">
        <v>86</v>
      </c>
      <c r="AZ23" s="0" t="n">
        <v>705</v>
      </c>
      <c r="BA23" s="0" t="n">
        <v>113025</v>
      </c>
      <c r="BC23" s="0" t="str">
        <f aca="false">$AP23&amp;LEFT($AS23,1)</f>
        <v>240T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705</v>
      </c>
      <c r="BI23" s="1" t="n">
        <f aca="false">IF($BC23=BI$14,$BH23,"")</f>
        <v>705</v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10</v>
      </c>
      <c r="C24" s="0" t="n">
        <v>2</v>
      </c>
      <c r="D24" s="0" t="n">
        <v>8</v>
      </c>
      <c r="E24" s="0" t="s">
        <v>119</v>
      </c>
      <c r="F24" s="0" t="n">
        <v>60.123</v>
      </c>
      <c r="G24" s="0" t="n">
        <v>1</v>
      </c>
      <c r="H24" s="0" t="s">
        <v>79</v>
      </c>
      <c r="I24" s="0" t="s">
        <v>120</v>
      </c>
      <c r="J24" s="0" t="n">
        <v>197334709</v>
      </c>
      <c r="K24" s="0" t="s">
        <v>81</v>
      </c>
      <c r="L24" s="0" t="s">
        <v>121</v>
      </c>
      <c r="M24" s="12" t="n">
        <v>0.397939814814815</v>
      </c>
      <c r="N24" s="13"/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29</v>
      </c>
      <c r="X24" s="0" t="n">
        <v>1</v>
      </c>
      <c r="Y24" s="0" t="n">
        <v>10</v>
      </c>
      <c r="AN24" s="0" t="n">
        <v>1</v>
      </c>
      <c r="AO24" s="0" t="n">
        <v>1112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-1</v>
      </c>
      <c r="AW24" s="0" t="n">
        <v>1</v>
      </c>
      <c r="AX24" s="0" t="n">
        <v>115862</v>
      </c>
      <c r="AY24" s="0" t="s">
        <v>86</v>
      </c>
      <c r="AZ24" s="0" t="n">
        <v>369</v>
      </c>
      <c r="BA24" s="0" t="n">
        <v>116231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369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369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10</v>
      </c>
      <c r="C25" s="0" t="n">
        <v>2</v>
      </c>
      <c r="D25" s="0" t="n">
        <v>8</v>
      </c>
      <c r="E25" s="0" t="s">
        <v>119</v>
      </c>
      <c r="F25" s="0" t="n">
        <v>60.123</v>
      </c>
      <c r="G25" s="0" t="n">
        <v>1</v>
      </c>
      <c r="H25" s="0" t="s">
        <v>79</v>
      </c>
      <c r="I25" s="0" t="s">
        <v>120</v>
      </c>
      <c r="J25" s="0" t="n">
        <v>197334709</v>
      </c>
      <c r="K25" s="0" t="s">
        <v>81</v>
      </c>
      <c r="L25" s="0" t="s">
        <v>121</v>
      </c>
      <c r="M25" s="12" t="n">
        <v>0.397939814814815</v>
      </c>
      <c r="N25" s="13"/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14</v>
      </c>
      <c r="X25" s="0" t="n">
        <v>1</v>
      </c>
      <c r="Y25" s="0" t="n">
        <v>11</v>
      </c>
      <c r="AN25" s="0" t="n">
        <v>3</v>
      </c>
      <c r="AO25" s="0" t="n">
        <v>1376</v>
      </c>
      <c r="AP25" s="0" t="n">
        <v>360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-1</v>
      </c>
      <c r="AW25" s="0" t="n">
        <v>1</v>
      </c>
      <c r="AX25" s="0" t="n">
        <v>119438</v>
      </c>
      <c r="AY25" s="0" t="s">
        <v>86</v>
      </c>
      <c r="AZ25" s="0" t="n">
        <v>657</v>
      </c>
      <c r="BA25" s="0" t="n">
        <v>120095</v>
      </c>
      <c r="BC25" s="0" t="str">
        <f aca="false">$AP25&amp;LEFT($AS25,1)</f>
        <v>360T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657</v>
      </c>
      <c r="BI25" s="1" t="str">
        <f aca="false">IF($BC25=BI$14,$BH25,"")</f>
        <v/>
      </c>
      <c r="BJ25" s="1" t="n">
        <f aca="false">IF($BC25=BJ$14,$BH25,"")</f>
        <v>657</v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10</v>
      </c>
      <c r="C26" s="0" t="n">
        <v>2</v>
      </c>
      <c r="D26" s="0" t="n">
        <v>8</v>
      </c>
      <c r="E26" s="0" t="s">
        <v>119</v>
      </c>
      <c r="F26" s="0" t="n">
        <v>60.123</v>
      </c>
      <c r="G26" s="0" t="n">
        <v>1</v>
      </c>
      <c r="H26" s="0" t="s">
        <v>79</v>
      </c>
      <c r="I26" s="0" t="s">
        <v>120</v>
      </c>
      <c r="J26" s="0" t="n">
        <v>197334709</v>
      </c>
      <c r="K26" s="0" t="s">
        <v>81</v>
      </c>
      <c r="L26" s="0" t="s">
        <v>121</v>
      </c>
      <c r="M26" s="12" t="n">
        <v>0.397939814814815</v>
      </c>
      <c r="N26" s="13"/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24</v>
      </c>
      <c r="X26" s="0" t="n">
        <v>1</v>
      </c>
      <c r="Y26" s="0" t="n">
        <v>12</v>
      </c>
      <c r="AN26" s="0" t="n">
        <v>5</v>
      </c>
      <c r="AO26" s="0" t="n">
        <v>1105</v>
      </c>
      <c r="AP26" s="0" t="n">
        <v>720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5</v>
      </c>
      <c r="AW26" s="0" t="n">
        <v>-5</v>
      </c>
      <c r="AX26" s="0" t="n">
        <v>123097</v>
      </c>
      <c r="AY26" s="0" t="s">
        <v>86</v>
      </c>
      <c r="AZ26" s="0" t="n">
        <v>375</v>
      </c>
      <c r="BA26" s="0" t="n">
        <v>123472</v>
      </c>
      <c r="BC26" s="0" t="str">
        <f aca="false">$AP26&amp;LEFT($AS26,1)</f>
        <v>720T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375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n">
        <f aca="false">IF($BC26=BM$14,$BH26,"")</f>
        <v>375</v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10</v>
      </c>
      <c r="C27" s="0" t="n">
        <v>2</v>
      </c>
      <c r="D27" s="0" t="n">
        <v>8</v>
      </c>
      <c r="E27" s="0" t="s">
        <v>119</v>
      </c>
      <c r="F27" s="0" t="n">
        <v>60.123</v>
      </c>
      <c r="G27" s="0" t="n">
        <v>1</v>
      </c>
      <c r="H27" s="0" t="s">
        <v>79</v>
      </c>
      <c r="I27" s="0" t="s">
        <v>120</v>
      </c>
      <c r="J27" s="0" t="n">
        <v>197334709</v>
      </c>
      <c r="K27" s="0" t="s">
        <v>81</v>
      </c>
      <c r="L27" s="0" t="s">
        <v>121</v>
      </c>
      <c r="M27" s="12" t="n">
        <v>0.397939814814815</v>
      </c>
      <c r="N27" s="13"/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12</v>
      </c>
      <c r="X27" s="0" t="n">
        <v>1</v>
      </c>
      <c r="Y27" s="0" t="n">
        <v>13</v>
      </c>
      <c r="AF27" s="0" t="n">
        <v>1</v>
      </c>
      <c r="AH27" s="0" t="n">
        <v>-3</v>
      </c>
      <c r="AI27" s="0" t="n">
        <v>3</v>
      </c>
      <c r="AJ27" s="0" t="n">
        <v>126840</v>
      </c>
      <c r="AL27" s="0" t="n">
        <v>0</v>
      </c>
      <c r="AM27" s="0" t="n">
        <v>0</v>
      </c>
      <c r="AN27" s="0" t="n">
        <v>8</v>
      </c>
      <c r="AO27" s="0" t="n">
        <v>1295</v>
      </c>
      <c r="AP27" s="0" t="n">
        <v>600</v>
      </c>
      <c r="AQ27" s="0" t="s">
        <v>87</v>
      </c>
      <c r="AR27" s="0" t="s">
        <v>34</v>
      </c>
      <c r="AS27" s="0" t="s">
        <v>88</v>
      </c>
      <c r="BC27" s="0" t="str">
        <f aca="false">$AP27&amp;LEFT($AS27,1)</f>
        <v>600C</v>
      </c>
      <c r="BD27" s="0" t="str">
        <f aca="false">AS27</f>
        <v>Catch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str">
        <f aca="false">IF($BD27="Catch","", IF($AZ27&lt;$BC$11,"",$AZ27))</f>
        <v/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10</v>
      </c>
      <c r="C28" s="0" t="n">
        <v>2</v>
      </c>
      <c r="D28" s="0" t="n">
        <v>8</v>
      </c>
      <c r="E28" s="0" t="s">
        <v>119</v>
      </c>
      <c r="F28" s="0" t="n">
        <v>60.123</v>
      </c>
      <c r="G28" s="0" t="n">
        <v>1</v>
      </c>
      <c r="H28" s="0" t="s">
        <v>79</v>
      </c>
      <c r="I28" s="0" t="s">
        <v>120</v>
      </c>
      <c r="J28" s="0" t="n">
        <v>197334709</v>
      </c>
      <c r="K28" s="0" t="s">
        <v>81</v>
      </c>
      <c r="L28" s="0" t="s">
        <v>121</v>
      </c>
      <c r="M28" s="12" t="n">
        <v>0.397939814814815</v>
      </c>
      <c r="N28" s="13"/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6</v>
      </c>
      <c r="X28" s="0" t="n">
        <v>1</v>
      </c>
      <c r="Y28" s="0" t="n">
        <v>14</v>
      </c>
      <c r="AN28" s="0" t="n">
        <v>4</v>
      </c>
      <c r="AO28" s="0" t="n">
        <v>1080</v>
      </c>
      <c r="AP28" s="0" t="n">
        <v>480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4</v>
      </c>
      <c r="AW28" s="0" t="n">
        <v>-4</v>
      </c>
      <c r="AX28" s="0" t="n">
        <v>130233</v>
      </c>
      <c r="AY28" s="0" t="s">
        <v>86</v>
      </c>
      <c r="AZ28" s="0" t="n">
        <v>514</v>
      </c>
      <c r="BA28" s="0" t="n">
        <v>130747</v>
      </c>
      <c r="BC28" s="0" t="str">
        <f aca="false">$AP28&amp;LEFT($AS28,1)</f>
        <v>480T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514</v>
      </c>
      <c r="BI28" s="1" t="str">
        <f aca="false">IF($BC28=BI$14,$BH28,"")</f>
        <v/>
      </c>
      <c r="BJ28" s="1" t="str">
        <f aca="false">IF($BC28=BJ$14,$BH28,"")</f>
        <v/>
      </c>
      <c r="BK28" s="1" t="n">
        <f aca="false">IF($BC28=BK$14,$BH28,"")</f>
        <v>514</v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10</v>
      </c>
      <c r="C29" s="0" t="n">
        <v>2</v>
      </c>
      <c r="D29" s="0" t="n">
        <v>8</v>
      </c>
      <c r="E29" s="0" t="s">
        <v>119</v>
      </c>
      <c r="F29" s="0" t="n">
        <v>60.123</v>
      </c>
      <c r="G29" s="0" t="n">
        <v>1</v>
      </c>
      <c r="H29" s="0" t="s">
        <v>79</v>
      </c>
      <c r="I29" s="0" t="s">
        <v>120</v>
      </c>
      <c r="J29" s="0" t="n">
        <v>197334709</v>
      </c>
      <c r="K29" s="0" t="s">
        <v>81</v>
      </c>
      <c r="L29" s="0" t="s">
        <v>121</v>
      </c>
      <c r="M29" s="12" t="n">
        <v>0.397939814814815</v>
      </c>
      <c r="N29" s="13"/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30</v>
      </c>
      <c r="X29" s="0" t="n">
        <v>1</v>
      </c>
      <c r="Y29" s="0" t="n">
        <v>15</v>
      </c>
      <c r="AN29" s="0" t="n">
        <v>2</v>
      </c>
      <c r="AO29" s="0" t="n">
        <v>1400</v>
      </c>
      <c r="AP29" s="0" t="n">
        <v>240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-9</v>
      </c>
      <c r="AW29" s="0" t="n">
        <v>9</v>
      </c>
      <c r="AX29" s="0" t="n">
        <v>133726</v>
      </c>
      <c r="AY29" s="0" t="s">
        <v>86</v>
      </c>
      <c r="AZ29" s="0" t="n">
        <v>612</v>
      </c>
      <c r="BA29" s="0" t="n">
        <v>134338</v>
      </c>
      <c r="BC29" s="0" t="str">
        <f aca="false">$AP29&amp;LEFT($AS29,1)</f>
        <v>240T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612</v>
      </c>
      <c r="BI29" s="1" t="n">
        <f aca="false">IF($BC29=BI$14,$BH29,"")</f>
        <v>612</v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10</v>
      </c>
      <c r="C30" s="0" t="n">
        <v>2</v>
      </c>
      <c r="D30" s="0" t="n">
        <v>8</v>
      </c>
      <c r="E30" s="0" t="s">
        <v>119</v>
      </c>
      <c r="F30" s="0" t="n">
        <v>60.123</v>
      </c>
      <c r="G30" s="0" t="n">
        <v>1</v>
      </c>
      <c r="H30" s="0" t="s">
        <v>79</v>
      </c>
      <c r="I30" s="0" t="s">
        <v>120</v>
      </c>
      <c r="J30" s="0" t="n">
        <v>197334709</v>
      </c>
      <c r="K30" s="0" t="s">
        <v>81</v>
      </c>
      <c r="L30" s="0" t="s">
        <v>121</v>
      </c>
      <c r="M30" s="12" t="n">
        <v>0.397939814814815</v>
      </c>
      <c r="N30" s="13"/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</v>
      </c>
      <c r="X30" s="0" t="n">
        <v>1</v>
      </c>
      <c r="Y30" s="0" t="n">
        <v>16</v>
      </c>
      <c r="AN30" s="0" t="n">
        <v>5</v>
      </c>
      <c r="AO30" s="0" t="n">
        <v>1143</v>
      </c>
      <c r="AP30" s="0" t="n">
        <v>720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2</v>
      </c>
      <c r="AW30" s="0" t="n">
        <v>-2</v>
      </c>
      <c r="AX30" s="0" t="n">
        <v>137418</v>
      </c>
      <c r="AY30" s="0" t="s">
        <v>86</v>
      </c>
      <c r="AZ30" s="0" t="n">
        <v>427</v>
      </c>
      <c r="BA30" s="0" t="n">
        <v>137845</v>
      </c>
      <c r="BC30" s="0" t="str">
        <f aca="false">$AP30&amp;LEFT($AS30,1)</f>
        <v>720T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427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n">
        <f aca="false">IF($BC30=BM$14,$BH30,"")</f>
        <v>427</v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10</v>
      </c>
      <c r="C31" s="0" t="n">
        <v>2</v>
      </c>
      <c r="D31" s="0" t="n">
        <v>8</v>
      </c>
      <c r="E31" s="0" t="s">
        <v>119</v>
      </c>
      <c r="F31" s="0" t="n">
        <v>60.123</v>
      </c>
      <c r="G31" s="0" t="n">
        <v>1</v>
      </c>
      <c r="H31" s="0" t="s">
        <v>79</v>
      </c>
      <c r="I31" s="0" t="s">
        <v>120</v>
      </c>
      <c r="J31" s="0" t="n">
        <v>197334709</v>
      </c>
      <c r="K31" s="0" t="s">
        <v>81</v>
      </c>
      <c r="L31" s="0" t="s">
        <v>121</v>
      </c>
      <c r="M31" s="12" t="n">
        <v>0.397939814814815</v>
      </c>
      <c r="N31" s="13"/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5</v>
      </c>
      <c r="X31" s="0" t="n">
        <v>1</v>
      </c>
      <c r="Y31" s="0" t="n">
        <v>17</v>
      </c>
      <c r="AN31" s="0" t="n">
        <v>4</v>
      </c>
      <c r="AO31" s="0" t="n">
        <v>1334</v>
      </c>
      <c r="AP31" s="0" t="n">
        <v>480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-3</v>
      </c>
      <c r="AW31" s="0" t="n">
        <v>3</v>
      </c>
      <c r="AX31" s="0" t="n">
        <v>141077</v>
      </c>
      <c r="AY31" s="0" t="s">
        <v>86</v>
      </c>
      <c r="AZ31" s="0" t="n">
        <v>573</v>
      </c>
      <c r="BA31" s="0" t="n">
        <v>141650</v>
      </c>
      <c r="BC31" s="0" t="str">
        <f aca="false">$AP31&amp;LEFT($AS31,1)</f>
        <v>480T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573</v>
      </c>
      <c r="BI31" s="1" t="str">
        <f aca="false">IF($BC31=BI$14,$BH31,"")</f>
        <v/>
      </c>
      <c r="BJ31" s="1" t="str">
        <f aca="false">IF($BC31=BJ$14,$BH31,"")</f>
        <v/>
      </c>
      <c r="BK31" s="1" t="n">
        <f aca="false">IF($BC31=BK$14,$BH31,"")</f>
        <v>573</v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10</v>
      </c>
      <c r="C32" s="0" t="n">
        <v>2</v>
      </c>
      <c r="D32" s="0" t="n">
        <v>8</v>
      </c>
      <c r="E32" s="0" t="s">
        <v>119</v>
      </c>
      <c r="F32" s="0" t="n">
        <v>60.123</v>
      </c>
      <c r="G32" s="0" t="n">
        <v>1</v>
      </c>
      <c r="H32" s="0" t="s">
        <v>79</v>
      </c>
      <c r="I32" s="0" t="s">
        <v>120</v>
      </c>
      <c r="J32" s="0" t="n">
        <v>197334709</v>
      </c>
      <c r="K32" s="0" t="s">
        <v>81</v>
      </c>
      <c r="L32" s="0" t="s">
        <v>121</v>
      </c>
      <c r="M32" s="12" t="n">
        <v>0.397939814814815</v>
      </c>
      <c r="N32" s="13"/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11</v>
      </c>
      <c r="X32" s="0" t="n">
        <v>1</v>
      </c>
      <c r="Y32" s="0" t="n">
        <v>18</v>
      </c>
      <c r="AN32" s="0" t="n">
        <v>5</v>
      </c>
      <c r="AO32" s="0" t="n">
        <v>1250</v>
      </c>
      <c r="AP32" s="0" t="n">
        <v>720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-2</v>
      </c>
      <c r="AW32" s="0" t="n">
        <v>2</v>
      </c>
      <c r="AX32" s="0" t="n">
        <v>144886</v>
      </c>
      <c r="AY32" s="0" t="s">
        <v>86</v>
      </c>
      <c r="AZ32" s="0" t="n">
        <v>377</v>
      </c>
      <c r="BA32" s="0" t="n">
        <v>145263</v>
      </c>
      <c r="BC32" s="0" t="str">
        <f aca="false">$AP32&amp;LEFT($AS32,1)</f>
        <v>720T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377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n">
        <f aca="false">IF($BC32=BM$14,$BH32,"")</f>
        <v>377</v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10</v>
      </c>
      <c r="C33" s="0" t="n">
        <v>2</v>
      </c>
      <c r="D33" s="0" t="n">
        <v>8</v>
      </c>
      <c r="E33" s="0" t="s">
        <v>119</v>
      </c>
      <c r="F33" s="0" t="n">
        <v>60.123</v>
      </c>
      <c r="G33" s="0" t="n">
        <v>1</v>
      </c>
      <c r="H33" s="0" t="s">
        <v>79</v>
      </c>
      <c r="I33" s="0" t="s">
        <v>120</v>
      </c>
      <c r="J33" s="0" t="n">
        <v>197334709</v>
      </c>
      <c r="K33" s="0" t="s">
        <v>81</v>
      </c>
      <c r="L33" s="0" t="s">
        <v>121</v>
      </c>
      <c r="M33" s="12" t="n">
        <v>0.397939814814815</v>
      </c>
      <c r="N33" s="13"/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28</v>
      </c>
      <c r="X33" s="0" t="n">
        <v>1</v>
      </c>
      <c r="Y33" s="0" t="n">
        <v>19</v>
      </c>
      <c r="AN33" s="0" t="n">
        <v>1</v>
      </c>
      <c r="AO33" s="0" t="n">
        <v>1188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0</v>
      </c>
      <c r="AW33" s="0" t="n">
        <v>0</v>
      </c>
      <c r="AX33" s="0" t="n">
        <v>148512</v>
      </c>
      <c r="AY33" s="0" t="s">
        <v>86</v>
      </c>
      <c r="AZ33" s="0" t="n">
        <v>289</v>
      </c>
      <c r="BA33" s="0" t="n">
        <v>148801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289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289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10</v>
      </c>
      <c r="C34" s="0" t="n">
        <v>2</v>
      </c>
      <c r="D34" s="0" t="n">
        <v>8</v>
      </c>
      <c r="E34" s="0" t="s">
        <v>119</v>
      </c>
      <c r="F34" s="0" t="n">
        <v>60.123</v>
      </c>
      <c r="G34" s="0" t="n">
        <v>1</v>
      </c>
      <c r="H34" s="0" t="s">
        <v>79</v>
      </c>
      <c r="I34" s="0" t="s">
        <v>120</v>
      </c>
      <c r="J34" s="0" t="n">
        <v>197334709</v>
      </c>
      <c r="K34" s="0" t="s">
        <v>81</v>
      </c>
      <c r="L34" s="0" t="s">
        <v>121</v>
      </c>
      <c r="M34" s="12" t="n">
        <v>0.397939814814815</v>
      </c>
      <c r="N34" s="13"/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10</v>
      </c>
      <c r="X34" s="0" t="n">
        <v>1</v>
      </c>
      <c r="Y34" s="0" t="n">
        <v>20</v>
      </c>
      <c r="AN34" s="0" t="n">
        <v>1</v>
      </c>
      <c r="AO34" s="0" t="n">
        <v>1400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-2</v>
      </c>
      <c r="AW34" s="0" t="n">
        <v>2</v>
      </c>
      <c r="AX34" s="0" t="n">
        <v>152354</v>
      </c>
      <c r="AY34" s="0" t="s">
        <v>86</v>
      </c>
      <c r="AZ34" s="0" t="n">
        <v>450</v>
      </c>
      <c r="BA34" s="0" t="n">
        <v>152804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450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450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10</v>
      </c>
      <c r="C35" s="0" t="n">
        <v>2</v>
      </c>
      <c r="D35" s="0" t="n">
        <v>8</v>
      </c>
      <c r="E35" s="0" t="s">
        <v>119</v>
      </c>
      <c r="F35" s="0" t="n">
        <v>60.123</v>
      </c>
      <c r="G35" s="0" t="n">
        <v>1</v>
      </c>
      <c r="H35" s="0" t="s">
        <v>79</v>
      </c>
      <c r="I35" s="0" t="s">
        <v>120</v>
      </c>
      <c r="J35" s="0" t="n">
        <v>197334709</v>
      </c>
      <c r="K35" s="0" t="s">
        <v>81</v>
      </c>
      <c r="L35" s="0" t="s">
        <v>121</v>
      </c>
      <c r="M35" s="12" t="n">
        <v>0.397939814814815</v>
      </c>
      <c r="N35" s="13"/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19</v>
      </c>
      <c r="X35" s="0" t="n">
        <v>1</v>
      </c>
      <c r="Y35" s="0" t="n">
        <v>21</v>
      </c>
      <c r="AN35" s="0" t="n">
        <v>1</v>
      </c>
      <c r="AO35" s="0" t="n">
        <v>1375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4</v>
      </c>
      <c r="AW35" s="0" t="n">
        <v>-4</v>
      </c>
      <c r="AX35" s="0" t="n">
        <v>156163</v>
      </c>
      <c r="AY35" s="0" t="s">
        <v>86</v>
      </c>
      <c r="AZ35" s="0" t="n">
        <v>533</v>
      </c>
      <c r="BA35" s="0" t="n">
        <v>156696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533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533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10</v>
      </c>
      <c r="C36" s="0" t="n">
        <v>2</v>
      </c>
      <c r="D36" s="0" t="n">
        <v>8</v>
      </c>
      <c r="E36" s="0" t="s">
        <v>119</v>
      </c>
      <c r="F36" s="0" t="n">
        <v>60.123</v>
      </c>
      <c r="G36" s="0" t="n">
        <v>1</v>
      </c>
      <c r="H36" s="0" t="s">
        <v>79</v>
      </c>
      <c r="I36" s="0" t="s">
        <v>120</v>
      </c>
      <c r="J36" s="0" t="n">
        <v>197334709</v>
      </c>
      <c r="K36" s="0" t="s">
        <v>81</v>
      </c>
      <c r="L36" s="0" t="s">
        <v>121</v>
      </c>
      <c r="M36" s="12" t="n">
        <v>0.397939814814815</v>
      </c>
      <c r="N36" s="13"/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16</v>
      </c>
      <c r="X36" s="0" t="n">
        <v>1</v>
      </c>
      <c r="Y36" s="0" t="n">
        <v>22</v>
      </c>
      <c r="AN36" s="0" t="n">
        <v>3</v>
      </c>
      <c r="AO36" s="0" t="n">
        <v>1433</v>
      </c>
      <c r="AP36" s="0" t="n">
        <v>360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-6</v>
      </c>
      <c r="AW36" s="0" t="n">
        <v>6</v>
      </c>
      <c r="AX36" s="0" t="n">
        <v>159806</v>
      </c>
      <c r="AY36" s="0" t="s">
        <v>86</v>
      </c>
      <c r="AZ36" s="0" t="n">
        <v>666</v>
      </c>
      <c r="BA36" s="0" t="n">
        <v>160472</v>
      </c>
      <c r="BC36" s="0" t="str">
        <f aca="false">$AP36&amp;LEFT($AS36,1)</f>
        <v>360T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666</v>
      </c>
      <c r="BI36" s="1" t="str">
        <f aca="false">IF($BC36=BI$14,$BH36,"")</f>
        <v/>
      </c>
      <c r="BJ36" s="1" t="n">
        <f aca="false">IF($BC36=BJ$14,$BH36,"")</f>
        <v>666</v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10</v>
      </c>
      <c r="C37" s="0" t="n">
        <v>2</v>
      </c>
      <c r="D37" s="0" t="n">
        <v>8</v>
      </c>
      <c r="E37" s="0" t="s">
        <v>119</v>
      </c>
      <c r="F37" s="0" t="n">
        <v>60.123</v>
      </c>
      <c r="G37" s="0" t="n">
        <v>1</v>
      </c>
      <c r="H37" s="0" t="s">
        <v>79</v>
      </c>
      <c r="I37" s="0" t="s">
        <v>120</v>
      </c>
      <c r="J37" s="0" t="n">
        <v>197334709</v>
      </c>
      <c r="K37" s="0" t="s">
        <v>81</v>
      </c>
      <c r="L37" s="0" t="s">
        <v>121</v>
      </c>
      <c r="M37" s="12" t="n">
        <v>0.397939814814815</v>
      </c>
      <c r="N37" s="13"/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3</v>
      </c>
      <c r="X37" s="0" t="n">
        <v>1</v>
      </c>
      <c r="Y37" s="0" t="n">
        <v>23</v>
      </c>
      <c r="AN37" s="0" t="n">
        <v>1</v>
      </c>
      <c r="AO37" s="0" t="n">
        <v>1292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1</v>
      </c>
      <c r="AW37" s="0" t="n">
        <v>-1</v>
      </c>
      <c r="AX37" s="0" t="n">
        <v>163531</v>
      </c>
      <c r="AY37" s="0" t="s">
        <v>86</v>
      </c>
      <c r="AZ37" s="0" t="n">
        <v>439</v>
      </c>
      <c r="BA37" s="0" t="n">
        <v>163970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439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439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10</v>
      </c>
      <c r="C38" s="0" t="n">
        <v>2</v>
      </c>
      <c r="D38" s="0" t="n">
        <v>8</v>
      </c>
      <c r="E38" s="0" t="s">
        <v>119</v>
      </c>
      <c r="F38" s="0" t="n">
        <v>60.123</v>
      </c>
      <c r="G38" s="0" t="n">
        <v>1</v>
      </c>
      <c r="H38" s="0" t="s">
        <v>79</v>
      </c>
      <c r="I38" s="0" t="s">
        <v>120</v>
      </c>
      <c r="J38" s="0" t="n">
        <v>197334709</v>
      </c>
      <c r="K38" s="0" t="s">
        <v>81</v>
      </c>
      <c r="L38" s="0" t="s">
        <v>121</v>
      </c>
      <c r="M38" s="12" t="n">
        <v>0.397939814814815</v>
      </c>
      <c r="N38" s="13"/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15</v>
      </c>
      <c r="X38" s="0" t="n">
        <v>1</v>
      </c>
      <c r="Y38" s="0" t="n">
        <v>24</v>
      </c>
      <c r="AN38" s="0" t="n">
        <v>7</v>
      </c>
      <c r="AO38" s="0" t="n">
        <v>1130</v>
      </c>
      <c r="AP38" s="0" t="n">
        <v>960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5</v>
      </c>
      <c r="AW38" s="0" t="n">
        <v>-5</v>
      </c>
      <c r="AX38" s="0" t="n">
        <v>167457</v>
      </c>
      <c r="AY38" s="0" t="s">
        <v>86</v>
      </c>
      <c r="AZ38" s="0" t="n">
        <v>376</v>
      </c>
      <c r="BA38" s="0" t="n">
        <v>167833</v>
      </c>
      <c r="BC38" s="0" t="str">
        <f aca="false">$AP38&amp;LEFT($AS38,1)</f>
        <v>960T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376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n">
        <f aca="false">IF($BC38=BO$14,$BH38,"")</f>
        <v>376</v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10</v>
      </c>
      <c r="C39" s="0" t="n">
        <v>2</v>
      </c>
      <c r="D39" s="0" t="n">
        <v>8</v>
      </c>
      <c r="E39" s="0" t="s">
        <v>119</v>
      </c>
      <c r="F39" s="0" t="n">
        <v>60.123</v>
      </c>
      <c r="G39" s="0" t="n">
        <v>1</v>
      </c>
      <c r="H39" s="0" t="s">
        <v>79</v>
      </c>
      <c r="I39" s="0" t="s">
        <v>120</v>
      </c>
      <c r="J39" s="0" t="n">
        <v>197334709</v>
      </c>
      <c r="K39" s="0" t="s">
        <v>81</v>
      </c>
      <c r="L39" s="0" t="s">
        <v>121</v>
      </c>
      <c r="M39" s="12" t="n">
        <v>0.397939814814815</v>
      </c>
      <c r="N39" s="13"/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32</v>
      </c>
      <c r="X39" s="0" t="n">
        <v>1</v>
      </c>
      <c r="Y39" s="0" t="n">
        <v>25</v>
      </c>
      <c r="AN39" s="0" t="n">
        <v>2</v>
      </c>
      <c r="AO39" s="0" t="n">
        <v>1295</v>
      </c>
      <c r="AP39" s="0" t="n">
        <v>240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4</v>
      </c>
      <c r="AW39" s="0" t="n">
        <v>-4</v>
      </c>
      <c r="AX39" s="0" t="n">
        <v>170833</v>
      </c>
      <c r="AY39" s="0" t="s">
        <v>86</v>
      </c>
      <c r="AZ39" s="0" t="n">
        <v>436</v>
      </c>
      <c r="BA39" s="0" t="n">
        <v>171269</v>
      </c>
      <c r="BC39" s="0" t="str">
        <f aca="false">$AP39&amp;LEFT($AS39,1)</f>
        <v>240T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436</v>
      </c>
      <c r="BI39" s="1" t="n">
        <f aca="false">IF($BC39=BI$14,$BH39,"")</f>
        <v>436</v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10</v>
      </c>
      <c r="C40" s="0" t="n">
        <v>2</v>
      </c>
      <c r="D40" s="0" t="n">
        <v>8</v>
      </c>
      <c r="E40" s="0" t="s">
        <v>119</v>
      </c>
      <c r="F40" s="0" t="n">
        <v>60.123</v>
      </c>
      <c r="G40" s="0" t="n">
        <v>1</v>
      </c>
      <c r="H40" s="0" t="s">
        <v>79</v>
      </c>
      <c r="I40" s="0" t="s">
        <v>120</v>
      </c>
      <c r="J40" s="0" t="n">
        <v>197334709</v>
      </c>
      <c r="K40" s="0" t="s">
        <v>81</v>
      </c>
      <c r="L40" s="0" t="s">
        <v>121</v>
      </c>
      <c r="M40" s="12" t="n">
        <v>0.397939814814815</v>
      </c>
      <c r="N40" s="13"/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23</v>
      </c>
      <c r="X40" s="0" t="n">
        <v>1</v>
      </c>
      <c r="Y40" s="0" t="n">
        <v>26</v>
      </c>
      <c r="AN40" s="0" t="n">
        <v>7</v>
      </c>
      <c r="AO40" s="0" t="n">
        <v>1292</v>
      </c>
      <c r="AP40" s="0" t="n">
        <v>960</v>
      </c>
      <c r="AQ40" s="0" t="s">
        <v>85</v>
      </c>
      <c r="AR40" s="0" t="s">
        <v>34</v>
      </c>
      <c r="AS40" s="0" t="s">
        <v>56</v>
      </c>
      <c r="AT40" s="0" t="n">
        <v>1</v>
      </c>
      <c r="AV40" s="0" t="n">
        <v>4</v>
      </c>
      <c r="AW40" s="0" t="n">
        <v>-4</v>
      </c>
      <c r="AX40" s="0" t="n">
        <v>174925</v>
      </c>
      <c r="AZ40" s="0" t="n">
        <v>0</v>
      </c>
      <c r="BA40" s="0" t="n">
        <v>0</v>
      </c>
      <c r="BC40" s="0" t="str">
        <f aca="false">$AP40&amp;LEFT($AS40,1)</f>
        <v>960T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n">
        <f aca="false">IF($BD40="Target",IF($AZ40=0,1,""),"")</f>
        <v>1</v>
      </c>
      <c r="BH40" s="1" t="str">
        <f aca="false">IF($BD40="Catch","", IF($AZ40&lt;$BC$11,"",$AZ40))</f>
        <v/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n">
        <f aca="false">IF($BC40=BX$14,$BG40,"")</f>
        <v>1</v>
      </c>
    </row>
    <row r="41" customFormat="false" ht="15" hidden="false" customHeight="false" outlineLevel="0" collapsed="false">
      <c r="A41" s="0" t="s">
        <v>77</v>
      </c>
      <c r="B41" s="0" t="n">
        <v>10</v>
      </c>
      <c r="C41" s="0" t="n">
        <v>2</v>
      </c>
      <c r="D41" s="0" t="n">
        <v>8</v>
      </c>
      <c r="E41" s="0" t="s">
        <v>119</v>
      </c>
      <c r="F41" s="0" t="n">
        <v>60.123</v>
      </c>
      <c r="G41" s="0" t="n">
        <v>1</v>
      </c>
      <c r="H41" s="0" t="s">
        <v>79</v>
      </c>
      <c r="I41" s="0" t="s">
        <v>120</v>
      </c>
      <c r="J41" s="0" t="n">
        <v>197334709</v>
      </c>
      <c r="K41" s="0" t="s">
        <v>81</v>
      </c>
      <c r="L41" s="0" t="s">
        <v>121</v>
      </c>
      <c r="M41" s="12" t="n">
        <v>0.397939814814815</v>
      </c>
      <c r="N41" s="13"/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33</v>
      </c>
      <c r="X41" s="0" t="n">
        <v>1</v>
      </c>
      <c r="Y41" s="0" t="n">
        <v>27</v>
      </c>
      <c r="AF41" s="0" t="n">
        <v>1</v>
      </c>
      <c r="AH41" s="0" t="n">
        <v>-10</v>
      </c>
      <c r="AI41" s="0" t="n">
        <v>10</v>
      </c>
      <c r="AJ41" s="0" t="n">
        <v>178501</v>
      </c>
      <c r="AL41" s="0" t="n">
        <v>0</v>
      </c>
      <c r="AM41" s="0" t="n">
        <v>0</v>
      </c>
      <c r="AN41" s="0" t="n">
        <v>8</v>
      </c>
      <c r="AO41" s="0" t="n">
        <v>1122</v>
      </c>
      <c r="AP41" s="0" t="n">
        <v>600</v>
      </c>
      <c r="AQ41" s="0" t="s">
        <v>87</v>
      </c>
      <c r="AR41" s="0" t="s">
        <v>34</v>
      </c>
      <c r="AS41" s="0" t="s">
        <v>88</v>
      </c>
      <c r="BC41" s="0" t="str">
        <f aca="false">$AP41&amp;LEFT($AS41,1)</f>
        <v>600C</v>
      </c>
      <c r="BD41" s="0" t="str">
        <f aca="false">AS41</f>
        <v>Catch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str">
        <f aca="false">IF($BD41="Catch","", IF($AZ41&lt;$BC$11,"",$AZ41))</f>
        <v/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10</v>
      </c>
      <c r="C42" s="0" t="n">
        <v>2</v>
      </c>
      <c r="D42" s="0" t="n">
        <v>8</v>
      </c>
      <c r="E42" s="0" t="s">
        <v>119</v>
      </c>
      <c r="F42" s="0" t="n">
        <v>60.123</v>
      </c>
      <c r="G42" s="0" t="n">
        <v>1</v>
      </c>
      <c r="H42" s="0" t="s">
        <v>79</v>
      </c>
      <c r="I42" s="0" t="s">
        <v>120</v>
      </c>
      <c r="J42" s="0" t="n">
        <v>197334709</v>
      </c>
      <c r="K42" s="0" t="s">
        <v>81</v>
      </c>
      <c r="L42" s="0" t="s">
        <v>121</v>
      </c>
      <c r="M42" s="12" t="n">
        <v>0.397939814814815</v>
      </c>
      <c r="N42" s="13"/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9</v>
      </c>
      <c r="X42" s="0" t="n">
        <v>1</v>
      </c>
      <c r="Y42" s="0" t="n">
        <v>28</v>
      </c>
      <c r="AN42" s="0" t="n">
        <v>6</v>
      </c>
      <c r="AO42" s="0" t="n">
        <v>1112</v>
      </c>
      <c r="AP42" s="0" t="n">
        <v>840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-10</v>
      </c>
      <c r="AW42" s="0" t="n">
        <v>10</v>
      </c>
      <c r="AX42" s="0" t="n">
        <v>182293</v>
      </c>
      <c r="AY42" s="0" t="s">
        <v>86</v>
      </c>
      <c r="AZ42" s="0" t="n">
        <v>372</v>
      </c>
      <c r="BA42" s="0" t="n">
        <v>182665</v>
      </c>
      <c r="BC42" s="0" t="str">
        <f aca="false">$AP42&amp;LEFT($AS42,1)</f>
        <v>840T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372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n">
        <f aca="false">IF($BC42=BN$14,$BH42,"")</f>
        <v>372</v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10</v>
      </c>
      <c r="C43" s="0" t="n">
        <v>2</v>
      </c>
      <c r="D43" s="0" t="n">
        <v>8</v>
      </c>
      <c r="E43" s="0" t="s">
        <v>119</v>
      </c>
      <c r="F43" s="0" t="n">
        <v>60.123</v>
      </c>
      <c r="G43" s="0" t="n">
        <v>1</v>
      </c>
      <c r="H43" s="0" t="s">
        <v>79</v>
      </c>
      <c r="I43" s="0" t="s">
        <v>120</v>
      </c>
      <c r="J43" s="0" t="n">
        <v>197334709</v>
      </c>
      <c r="K43" s="0" t="s">
        <v>81</v>
      </c>
      <c r="L43" s="0" t="s">
        <v>121</v>
      </c>
      <c r="M43" s="12" t="n">
        <v>0.397939814814815</v>
      </c>
      <c r="N43" s="13"/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26</v>
      </c>
      <c r="X43" s="0" t="n">
        <v>1</v>
      </c>
      <c r="Y43" s="0" t="n">
        <v>29</v>
      </c>
      <c r="AN43" s="0" t="n">
        <v>1</v>
      </c>
      <c r="AO43" s="0" t="n">
        <v>1080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1</v>
      </c>
      <c r="AW43" s="0" t="n">
        <v>-1</v>
      </c>
      <c r="AX43" s="0" t="n">
        <v>185802</v>
      </c>
      <c r="AY43" s="0" t="s">
        <v>86</v>
      </c>
      <c r="AZ43" s="0" t="n">
        <v>267</v>
      </c>
      <c r="BA43" s="0" t="n">
        <v>186069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267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267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10</v>
      </c>
      <c r="C44" s="0" t="n">
        <v>2</v>
      </c>
      <c r="D44" s="0" t="n">
        <v>8</v>
      </c>
      <c r="E44" s="0" t="s">
        <v>119</v>
      </c>
      <c r="F44" s="0" t="n">
        <v>60.123</v>
      </c>
      <c r="G44" s="0" t="n">
        <v>1</v>
      </c>
      <c r="H44" s="0" t="s">
        <v>79</v>
      </c>
      <c r="I44" s="0" t="s">
        <v>120</v>
      </c>
      <c r="J44" s="0" t="n">
        <v>197334709</v>
      </c>
      <c r="K44" s="0" t="s">
        <v>81</v>
      </c>
      <c r="L44" s="0" t="s">
        <v>121</v>
      </c>
      <c r="M44" s="12" t="n">
        <v>0.397939814814815</v>
      </c>
      <c r="N44" s="13"/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31</v>
      </c>
      <c r="X44" s="0" t="n">
        <v>1</v>
      </c>
      <c r="Y44" s="0" t="n">
        <v>30</v>
      </c>
      <c r="AN44" s="0" t="n">
        <v>4</v>
      </c>
      <c r="AO44" s="0" t="n">
        <v>1250</v>
      </c>
      <c r="AP44" s="0" t="n">
        <v>480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-5</v>
      </c>
      <c r="AW44" s="0" t="n">
        <v>5</v>
      </c>
      <c r="AX44" s="0" t="n">
        <v>189378</v>
      </c>
      <c r="AY44" s="0" t="s">
        <v>86</v>
      </c>
      <c r="AZ44" s="0" t="n">
        <v>372</v>
      </c>
      <c r="BA44" s="0" t="n">
        <v>189750</v>
      </c>
      <c r="BC44" s="0" t="str">
        <f aca="false">$AP44&amp;LEFT($AS44,1)</f>
        <v>480T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372</v>
      </c>
      <c r="BI44" s="1" t="str">
        <f aca="false">IF($BC44=BI$14,$BH44,"")</f>
        <v/>
      </c>
      <c r="BJ44" s="1" t="str">
        <f aca="false">IF($BC44=BJ$14,$BH44,"")</f>
        <v/>
      </c>
      <c r="BK44" s="1" t="n">
        <f aca="false">IF($BC44=BK$14,$BH44,"")</f>
        <v>372</v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10</v>
      </c>
      <c r="C45" s="0" t="n">
        <v>2</v>
      </c>
      <c r="D45" s="0" t="n">
        <v>8</v>
      </c>
      <c r="E45" s="0" t="s">
        <v>119</v>
      </c>
      <c r="F45" s="0" t="n">
        <v>60.123</v>
      </c>
      <c r="G45" s="0" t="n">
        <v>1</v>
      </c>
      <c r="H45" s="0" t="s">
        <v>79</v>
      </c>
      <c r="I45" s="0" t="s">
        <v>120</v>
      </c>
      <c r="J45" s="0" t="n">
        <v>197334709</v>
      </c>
      <c r="K45" s="0" t="s">
        <v>81</v>
      </c>
      <c r="L45" s="0" t="s">
        <v>121</v>
      </c>
      <c r="M45" s="12" t="n">
        <v>0.397939814814815</v>
      </c>
      <c r="N45" s="13"/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17</v>
      </c>
      <c r="X45" s="0" t="n">
        <v>1</v>
      </c>
      <c r="Y45" s="0" t="n">
        <v>31</v>
      </c>
      <c r="AN45" s="0" t="n">
        <v>1</v>
      </c>
      <c r="AO45" s="0" t="n">
        <v>1135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-6</v>
      </c>
      <c r="AW45" s="0" t="n">
        <v>6</v>
      </c>
      <c r="AX45" s="0" t="n">
        <v>192954</v>
      </c>
      <c r="AY45" s="0" t="s">
        <v>86</v>
      </c>
      <c r="AZ45" s="0" t="n">
        <v>631</v>
      </c>
      <c r="BA45" s="0" t="n">
        <v>193585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631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631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10</v>
      </c>
      <c r="C46" s="0" t="n">
        <v>2</v>
      </c>
      <c r="D46" s="0" t="n">
        <v>8</v>
      </c>
      <c r="E46" s="0" t="s">
        <v>119</v>
      </c>
      <c r="F46" s="0" t="n">
        <v>60.123</v>
      </c>
      <c r="G46" s="0" t="n">
        <v>1</v>
      </c>
      <c r="H46" s="0" t="s">
        <v>79</v>
      </c>
      <c r="I46" s="0" t="s">
        <v>120</v>
      </c>
      <c r="J46" s="0" t="n">
        <v>197334709</v>
      </c>
      <c r="K46" s="0" t="s">
        <v>81</v>
      </c>
      <c r="L46" s="0" t="s">
        <v>121</v>
      </c>
      <c r="M46" s="12" t="n">
        <v>0.397939814814815</v>
      </c>
      <c r="N46" s="13"/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13</v>
      </c>
      <c r="X46" s="0" t="n">
        <v>1</v>
      </c>
      <c r="Y46" s="0" t="n">
        <v>32</v>
      </c>
      <c r="AN46" s="0" t="n">
        <v>1</v>
      </c>
      <c r="AO46" s="0" t="n">
        <v>1122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-4</v>
      </c>
      <c r="AW46" s="0" t="n">
        <v>4</v>
      </c>
      <c r="AX46" s="0" t="n">
        <v>196514</v>
      </c>
      <c r="AY46" s="0" t="s">
        <v>86</v>
      </c>
      <c r="AZ46" s="0" t="n">
        <v>326</v>
      </c>
      <c r="BA46" s="0" t="n">
        <v>196840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326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326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10</v>
      </c>
      <c r="C47" s="0" t="n">
        <v>2</v>
      </c>
      <c r="D47" s="0" t="n">
        <v>8</v>
      </c>
      <c r="E47" s="0" t="s">
        <v>119</v>
      </c>
      <c r="F47" s="0" t="n">
        <v>60.123</v>
      </c>
      <c r="G47" s="0" t="n">
        <v>1</v>
      </c>
      <c r="H47" s="0" t="s">
        <v>79</v>
      </c>
      <c r="I47" s="0" t="s">
        <v>120</v>
      </c>
      <c r="J47" s="0" t="n">
        <v>197334709</v>
      </c>
      <c r="K47" s="0" t="s">
        <v>81</v>
      </c>
      <c r="L47" s="0" t="s">
        <v>121</v>
      </c>
      <c r="M47" s="12" t="n">
        <v>0.397939814814815</v>
      </c>
      <c r="N47" s="13"/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</v>
      </c>
      <c r="X47" s="0" t="n">
        <v>1</v>
      </c>
      <c r="Y47" s="0" t="n">
        <v>33</v>
      </c>
      <c r="AN47" s="0" t="n">
        <v>1</v>
      </c>
      <c r="AO47" s="0" t="n">
        <v>1324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1</v>
      </c>
      <c r="AW47" s="0" t="n">
        <v>-1</v>
      </c>
      <c r="AX47" s="0" t="n">
        <v>200273</v>
      </c>
      <c r="AY47" s="0" t="s">
        <v>86</v>
      </c>
      <c r="AZ47" s="0" t="n">
        <v>301</v>
      </c>
      <c r="BA47" s="0" t="n">
        <v>200574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301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301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10</v>
      </c>
      <c r="C48" s="0" t="n">
        <v>2</v>
      </c>
      <c r="D48" s="0" t="n">
        <v>8</v>
      </c>
      <c r="E48" s="0" t="s">
        <v>119</v>
      </c>
      <c r="F48" s="0" t="n">
        <v>60.123</v>
      </c>
      <c r="G48" s="0" t="n">
        <v>1</v>
      </c>
      <c r="H48" s="0" t="s">
        <v>79</v>
      </c>
      <c r="I48" s="0" t="s">
        <v>120</v>
      </c>
      <c r="J48" s="0" t="n">
        <v>197334709</v>
      </c>
      <c r="K48" s="0" t="s">
        <v>81</v>
      </c>
      <c r="L48" s="0" t="s">
        <v>121</v>
      </c>
      <c r="M48" s="12" t="n">
        <v>0.397939814814815</v>
      </c>
      <c r="N48" s="13"/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24</v>
      </c>
      <c r="AA48" s="0" t="n">
        <v>1</v>
      </c>
      <c r="AB48" s="0" t="n">
        <v>1</v>
      </c>
      <c r="AF48" s="0" t="n">
        <v>1</v>
      </c>
      <c r="AH48" s="0" t="n">
        <v>-10</v>
      </c>
      <c r="AI48" s="0" t="n">
        <v>10</v>
      </c>
      <c r="AJ48" s="0" t="n">
        <v>255726</v>
      </c>
      <c r="AL48" s="0" t="n">
        <v>0</v>
      </c>
      <c r="AM48" s="0" t="n">
        <v>0</v>
      </c>
      <c r="AN48" s="0" t="n">
        <v>8</v>
      </c>
      <c r="AO48" s="0" t="n">
        <v>1412</v>
      </c>
      <c r="AP48" s="0" t="n">
        <v>600</v>
      </c>
      <c r="AQ48" s="0" t="s">
        <v>87</v>
      </c>
      <c r="AR48" s="0" t="s">
        <v>37</v>
      </c>
      <c r="AS48" s="0" t="s">
        <v>88</v>
      </c>
      <c r="BC48" s="0" t="str">
        <f aca="false">$AP48&amp;LEFT($AS48,1)</f>
        <v>600C</v>
      </c>
      <c r="BD48" s="0" t="str">
        <f aca="false">AS48</f>
        <v>Catch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10</v>
      </c>
      <c r="C49" s="0" t="n">
        <v>2</v>
      </c>
      <c r="D49" s="0" t="n">
        <v>8</v>
      </c>
      <c r="E49" s="0" t="s">
        <v>119</v>
      </c>
      <c r="F49" s="0" t="n">
        <v>60.123</v>
      </c>
      <c r="G49" s="0" t="n">
        <v>1</v>
      </c>
      <c r="H49" s="0" t="s">
        <v>79</v>
      </c>
      <c r="I49" s="0" t="s">
        <v>120</v>
      </c>
      <c r="J49" s="0" t="n">
        <v>197334709</v>
      </c>
      <c r="K49" s="0" t="s">
        <v>81</v>
      </c>
      <c r="L49" s="0" t="s">
        <v>121</v>
      </c>
      <c r="M49" s="12" t="n">
        <v>0.397939814814815</v>
      </c>
      <c r="N49" s="13"/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22</v>
      </c>
      <c r="AA49" s="0" t="n">
        <v>1</v>
      </c>
      <c r="AB49" s="0" t="n">
        <v>2</v>
      </c>
      <c r="AN49" s="0" t="n">
        <v>4</v>
      </c>
      <c r="AO49" s="0" t="n">
        <v>1383</v>
      </c>
      <c r="AP49" s="0" t="n">
        <v>480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1</v>
      </c>
      <c r="AW49" s="0" t="n">
        <v>-1</v>
      </c>
      <c r="AX49" s="0" t="n">
        <v>259418</v>
      </c>
      <c r="AY49" s="0" t="s">
        <v>86</v>
      </c>
      <c r="AZ49" s="0" t="n">
        <v>539</v>
      </c>
      <c r="BA49" s="0" t="n">
        <v>259957</v>
      </c>
      <c r="BC49" s="0" t="str">
        <f aca="false">$AP49&amp;LEFT($AS49,1)</f>
        <v>480T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539</v>
      </c>
      <c r="BI49" s="1" t="str">
        <f aca="false">IF($BC49=BI$14,$BH49,"")</f>
        <v/>
      </c>
      <c r="BJ49" s="1" t="str">
        <f aca="false">IF($BC49=BJ$14,$BH49,"")</f>
        <v/>
      </c>
      <c r="BK49" s="1" t="n">
        <f aca="false">IF($BC49=BK$14,$BH49,"")</f>
        <v>539</v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10</v>
      </c>
      <c r="C50" s="0" t="n">
        <v>2</v>
      </c>
      <c r="D50" s="0" t="n">
        <v>8</v>
      </c>
      <c r="E50" s="0" t="s">
        <v>119</v>
      </c>
      <c r="F50" s="0" t="n">
        <v>60.123</v>
      </c>
      <c r="G50" s="0" t="n">
        <v>1</v>
      </c>
      <c r="H50" s="0" t="s">
        <v>79</v>
      </c>
      <c r="I50" s="0" t="s">
        <v>120</v>
      </c>
      <c r="J50" s="0" t="n">
        <v>197334709</v>
      </c>
      <c r="K50" s="0" t="s">
        <v>81</v>
      </c>
      <c r="L50" s="0" t="s">
        <v>121</v>
      </c>
      <c r="M50" s="12" t="n">
        <v>0.397939814814815</v>
      </c>
      <c r="N50" s="13"/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12</v>
      </c>
      <c r="AA50" s="0" t="n">
        <v>1</v>
      </c>
      <c r="AB50" s="0" t="n">
        <v>3</v>
      </c>
      <c r="AN50" s="0" t="n">
        <v>1</v>
      </c>
      <c r="AO50" s="0" t="n">
        <v>1391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-11</v>
      </c>
      <c r="AW50" s="0" t="n">
        <v>11</v>
      </c>
      <c r="AX50" s="0" t="n">
        <v>263261</v>
      </c>
      <c r="AY50" s="0" t="s">
        <v>86</v>
      </c>
      <c r="AZ50" s="0" t="n">
        <v>265</v>
      </c>
      <c r="BA50" s="0" t="n">
        <v>263526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265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265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10</v>
      </c>
      <c r="C51" s="0" t="n">
        <v>2</v>
      </c>
      <c r="D51" s="0" t="n">
        <v>8</v>
      </c>
      <c r="E51" s="0" t="s">
        <v>119</v>
      </c>
      <c r="F51" s="0" t="n">
        <v>60.123</v>
      </c>
      <c r="G51" s="0" t="n">
        <v>1</v>
      </c>
      <c r="H51" s="0" t="s">
        <v>79</v>
      </c>
      <c r="I51" s="0" t="s">
        <v>120</v>
      </c>
      <c r="J51" s="0" t="n">
        <v>197334709</v>
      </c>
      <c r="K51" s="0" t="s">
        <v>81</v>
      </c>
      <c r="L51" s="0" t="s">
        <v>121</v>
      </c>
      <c r="M51" s="12" t="n">
        <v>0.397939814814815</v>
      </c>
      <c r="N51" s="13"/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8</v>
      </c>
      <c r="AA51" s="0" t="n">
        <v>1</v>
      </c>
      <c r="AB51" s="0" t="n">
        <v>4</v>
      </c>
      <c r="AN51" s="0" t="n">
        <v>5</v>
      </c>
      <c r="AO51" s="0" t="n">
        <v>1222</v>
      </c>
      <c r="AP51" s="0" t="n">
        <v>720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-4</v>
      </c>
      <c r="AW51" s="0" t="n">
        <v>4</v>
      </c>
      <c r="AX51" s="0" t="n">
        <v>267036</v>
      </c>
      <c r="AY51" s="0" t="s">
        <v>86</v>
      </c>
      <c r="AZ51" s="0" t="n">
        <v>296</v>
      </c>
      <c r="BA51" s="0" t="n">
        <v>267332</v>
      </c>
      <c r="BC51" s="0" t="str">
        <f aca="false">$AP51&amp;LEFT($AS51,1)</f>
        <v>720T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296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n">
        <f aca="false">IF($BC51=BM$14,$BH51,"")</f>
        <v>296</v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10</v>
      </c>
      <c r="C52" s="0" t="n">
        <v>2</v>
      </c>
      <c r="D52" s="0" t="n">
        <v>8</v>
      </c>
      <c r="E52" s="0" t="s">
        <v>119</v>
      </c>
      <c r="F52" s="0" t="n">
        <v>60.123</v>
      </c>
      <c r="G52" s="0" t="n">
        <v>1</v>
      </c>
      <c r="H52" s="0" t="s">
        <v>79</v>
      </c>
      <c r="I52" s="0" t="s">
        <v>120</v>
      </c>
      <c r="J52" s="0" t="n">
        <v>197334709</v>
      </c>
      <c r="K52" s="0" t="s">
        <v>81</v>
      </c>
      <c r="L52" s="0" t="s">
        <v>121</v>
      </c>
      <c r="M52" s="12" t="n">
        <v>0.397939814814815</v>
      </c>
      <c r="N52" s="13"/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14</v>
      </c>
      <c r="AA52" s="0" t="n">
        <v>1</v>
      </c>
      <c r="AB52" s="0" t="n">
        <v>5</v>
      </c>
      <c r="AN52" s="0" t="n">
        <v>2</v>
      </c>
      <c r="AO52" s="0" t="n">
        <v>1123</v>
      </c>
      <c r="AP52" s="0" t="n">
        <v>240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5</v>
      </c>
      <c r="AW52" s="0" t="n">
        <v>-5</v>
      </c>
      <c r="AX52" s="0" t="n">
        <v>270230</v>
      </c>
      <c r="AY52" s="0" t="s">
        <v>86</v>
      </c>
      <c r="AZ52" s="0" t="n">
        <v>479</v>
      </c>
      <c r="BA52" s="0" t="n">
        <v>270709</v>
      </c>
      <c r="BC52" s="0" t="str">
        <f aca="false">$AP52&amp;LEFT($AS52,1)</f>
        <v>240T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479</v>
      </c>
      <c r="BI52" s="1" t="n">
        <f aca="false">IF($BC52=BI$14,$BH52,"")</f>
        <v>479</v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10</v>
      </c>
      <c r="C53" s="0" t="n">
        <v>2</v>
      </c>
      <c r="D53" s="0" t="n">
        <v>8</v>
      </c>
      <c r="E53" s="0" t="s">
        <v>119</v>
      </c>
      <c r="F53" s="0" t="n">
        <v>60.123</v>
      </c>
      <c r="G53" s="0" t="n">
        <v>1</v>
      </c>
      <c r="H53" s="0" t="s">
        <v>79</v>
      </c>
      <c r="I53" s="0" t="s">
        <v>120</v>
      </c>
      <c r="J53" s="0" t="n">
        <v>197334709</v>
      </c>
      <c r="K53" s="0" t="s">
        <v>81</v>
      </c>
      <c r="L53" s="0" t="s">
        <v>121</v>
      </c>
      <c r="M53" s="12" t="n">
        <v>0.397939814814815</v>
      </c>
      <c r="N53" s="13"/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6</v>
      </c>
      <c r="AA53" s="0" t="n">
        <v>1</v>
      </c>
      <c r="AB53" s="0" t="n">
        <v>6</v>
      </c>
      <c r="AN53" s="0" t="n">
        <v>1</v>
      </c>
      <c r="AO53" s="0" t="n">
        <v>1035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4</v>
      </c>
      <c r="AW53" s="0" t="n">
        <v>-4</v>
      </c>
      <c r="AX53" s="0" t="n">
        <v>273706</v>
      </c>
      <c r="AY53" s="0" t="s">
        <v>86</v>
      </c>
      <c r="AZ53" s="0" t="n">
        <v>249</v>
      </c>
      <c r="BA53" s="0" t="n">
        <v>273955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249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249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10</v>
      </c>
      <c r="C54" s="0" t="n">
        <v>2</v>
      </c>
      <c r="D54" s="0" t="n">
        <v>8</v>
      </c>
      <c r="E54" s="0" t="s">
        <v>119</v>
      </c>
      <c r="F54" s="0" t="n">
        <v>60.123</v>
      </c>
      <c r="G54" s="0" t="n">
        <v>1</v>
      </c>
      <c r="H54" s="0" t="s">
        <v>79</v>
      </c>
      <c r="I54" s="0" t="s">
        <v>120</v>
      </c>
      <c r="J54" s="0" t="n">
        <v>197334709</v>
      </c>
      <c r="K54" s="0" t="s">
        <v>81</v>
      </c>
      <c r="L54" s="0" t="s">
        <v>121</v>
      </c>
      <c r="M54" s="12" t="n">
        <v>0.397939814814815</v>
      </c>
      <c r="N54" s="13"/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32</v>
      </c>
      <c r="AA54" s="0" t="n">
        <v>1</v>
      </c>
      <c r="AB54" s="0" t="n">
        <v>7</v>
      </c>
      <c r="AN54" s="0" t="n">
        <v>1</v>
      </c>
      <c r="AO54" s="0" t="n">
        <v>1064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</v>
      </c>
      <c r="AW54" s="0" t="n">
        <v>1</v>
      </c>
      <c r="AX54" s="0" t="n">
        <v>277215</v>
      </c>
      <c r="AY54" s="0" t="s">
        <v>86</v>
      </c>
      <c r="AZ54" s="0" t="n">
        <v>364</v>
      </c>
      <c r="BA54" s="0" t="n">
        <v>277579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364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364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10</v>
      </c>
      <c r="C55" s="0" t="n">
        <v>2</v>
      </c>
      <c r="D55" s="0" t="n">
        <v>8</v>
      </c>
      <c r="E55" s="0" t="s">
        <v>119</v>
      </c>
      <c r="F55" s="0" t="n">
        <v>60.123</v>
      </c>
      <c r="G55" s="0" t="n">
        <v>1</v>
      </c>
      <c r="H55" s="0" t="s">
        <v>79</v>
      </c>
      <c r="I55" s="0" t="s">
        <v>120</v>
      </c>
      <c r="J55" s="0" t="n">
        <v>197334709</v>
      </c>
      <c r="K55" s="0" t="s">
        <v>81</v>
      </c>
      <c r="L55" s="0" t="s">
        <v>121</v>
      </c>
      <c r="M55" s="12" t="n">
        <v>0.397939814814815</v>
      </c>
      <c r="N55" s="13"/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19</v>
      </c>
      <c r="AA55" s="0" t="n">
        <v>1</v>
      </c>
      <c r="AB55" s="0" t="n">
        <v>8</v>
      </c>
      <c r="AN55" s="0" t="n">
        <v>5</v>
      </c>
      <c r="AO55" s="0" t="n">
        <v>1250</v>
      </c>
      <c r="AP55" s="0" t="n">
        <v>720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0</v>
      </c>
      <c r="AW55" s="0" t="n">
        <v>0</v>
      </c>
      <c r="AX55" s="0" t="n">
        <v>281024</v>
      </c>
      <c r="AY55" s="0" t="s">
        <v>86</v>
      </c>
      <c r="AZ55" s="0" t="n">
        <v>263</v>
      </c>
      <c r="BA55" s="0" t="n">
        <v>281287</v>
      </c>
      <c r="BC55" s="0" t="str">
        <f aca="false">$AP55&amp;LEFT($AS55,1)</f>
        <v>720T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263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n">
        <f aca="false">IF($BC55=BM$14,$BH55,"")</f>
        <v>263</v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10</v>
      </c>
      <c r="C56" s="0" t="n">
        <v>2</v>
      </c>
      <c r="D56" s="0" t="n">
        <v>8</v>
      </c>
      <c r="E56" s="0" t="s">
        <v>119</v>
      </c>
      <c r="F56" s="0" t="n">
        <v>60.123</v>
      </c>
      <c r="G56" s="0" t="n">
        <v>1</v>
      </c>
      <c r="H56" s="0" t="s">
        <v>79</v>
      </c>
      <c r="I56" s="0" t="s">
        <v>120</v>
      </c>
      <c r="J56" s="0" t="n">
        <v>197334709</v>
      </c>
      <c r="K56" s="0" t="s">
        <v>81</v>
      </c>
      <c r="L56" s="0" t="s">
        <v>121</v>
      </c>
      <c r="M56" s="12" t="n">
        <v>0.397939814814815</v>
      </c>
      <c r="N56" s="13"/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10</v>
      </c>
      <c r="AA56" s="0" t="n">
        <v>1</v>
      </c>
      <c r="AB56" s="0" t="n">
        <v>9</v>
      </c>
      <c r="AN56" s="0" t="n">
        <v>6</v>
      </c>
      <c r="AO56" s="0" t="n">
        <v>1105</v>
      </c>
      <c r="AP56" s="0" t="n">
        <v>840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-7</v>
      </c>
      <c r="AW56" s="0" t="n">
        <v>7</v>
      </c>
      <c r="AX56" s="0" t="n">
        <v>284816</v>
      </c>
      <c r="AY56" s="0" t="s">
        <v>86</v>
      </c>
      <c r="AZ56" s="0" t="n">
        <v>267</v>
      </c>
      <c r="BA56" s="0" t="n">
        <v>285083</v>
      </c>
      <c r="BC56" s="0" t="str">
        <f aca="false">$AP56&amp;LEFT($AS56,1)</f>
        <v>840T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267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n">
        <f aca="false">IF($BC56=BN$14,$BH56,"")</f>
        <v>267</v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10</v>
      </c>
      <c r="C57" s="0" t="n">
        <v>2</v>
      </c>
      <c r="D57" s="0" t="n">
        <v>8</v>
      </c>
      <c r="E57" s="0" t="s">
        <v>119</v>
      </c>
      <c r="F57" s="0" t="n">
        <v>60.123</v>
      </c>
      <c r="G57" s="0" t="n">
        <v>1</v>
      </c>
      <c r="H57" s="0" t="s">
        <v>79</v>
      </c>
      <c r="I57" s="0" t="s">
        <v>120</v>
      </c>
      <c r="J57" s="0" t="n">
        <v>197334709</v>
      </c>
      <c r="K57" s="0" t="s">
        <v>81</v>
      </c>
      <c r="L57" s="0" t="s">
        <v>121</v>
      </c>
      <c r="M57" s="12" t="n">
        <v>0.397939814814815</v>
      </c>
      <c r="N57" s="13"/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31</v>
      </c>
      <c r="AA57" s="0" t="n">
        <v>1</v>
      </c>
      <c r="AB57" s="0" t="n">
        <v>10</v>
      </c>
      <c r="AN57" s="0" t="n">
        <v>4</v>
      </c>
      <c r="AO57" s="0" t="n">
        <v>1083</v>
      </c>
      <c r="AP57" s="0" t="n">
        <v>480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2</v>
      </c>
      <c r="AW57" s="0" t="n">
        <v>-2</v>
      </c>
      <c r="AX57" s="0" t="n">
        <v>288210</v>
      </c>
      <c r="AY57" s="0" t="s">
        <v>86</v>
      </c>
      <c r="AZ57" s="0" t="n">
        <v>439</v>
      </c>
      <c r="BA57" s="0" t="n">
        <v>288649</v>
      </c>
      <c r="BC57" s="0" t="str">
        <f aca="false">$AP57&amp;LEFT($AS57,1)</f>
        <v>480T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439</v>
      </c>
      <c r="BI57" s="1" t="str">
        <f aca="false">IF($BC57=BI$14,$BH57,"")</f>
        <v/>
      </c>
      <c r="BJ57" s="1" t="str">
        <f aca="false">IF($BC57=BJ$14,$BH57,"")</f>
        <v/>
      </c>
      <c r="BK57" s="1" t="n">
        <f aca="false">IF($BC57=BK$14,$BH57,"")</f>
        <v>439</v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10</v>
      </c>
      <c r="C58" s="0" t="n">
        <v>2</v>
      </c>
      <c r="D58" s="0" t="n">
        <v>8</v>
      </c>
      <c r="E58" s="0" t="s">
        <v>119</v>
      </c>
      <c r="F58" s="0" t="n">
        <v>60.123</v>
      </c>
      <c r="G58" s="0" t="n">
        <v>1</v>
      </c>
      <c r="H58" s="0" t="s">
        <v>79</v>
      </c>
      <c r="I58" s="0" t="s">
        <v>120</v>
      </c>
      <c r="J58" s="0" t="n">
        <v>197334709</v>
      </c>
      <c r="K58" s="0" t="s">
        <v>81</v>
      </c>
      <c r="L58" s="0" t="s">
        <v>121</v>
      </c>
      <c r="M58" s="12" t="n">
        <v>0.397939814814815</v>
      </c>
      <c r="N58" s="13"/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30</v>
      </c>
      <c r="AA58" s="0" t="n">
        <v>1</v>
      </c>
      <c r="AB58" s="0" t="n">
        <v>11</v>
      </c>
      <c r="AN58" s="0" t="n">
        <v>4</v>
      </c>
      <c r="AO58" s="0" t="n">
        <v>1230</v>
      </c>
      <c r="AP58" s="0" t="n">
        <v>480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-7</v>
      </c>
      <c r="AW58" s="0" t="n">
        <v>7</v>
      </c>
      <c r="AX58" s="0" t="n">
        <v>291769</v>
      </c>
      <c r="AY58" s="0" t="s">
        <v>86</v>
      </c>
      <c r="AZ58" s="0" t="n">
        <v>293</v>
      </c>
      <c r="BA58" s="0" t="n">
        <v>292062</v>
      </c>
      <c r="BC58" s="0" t="str">
        <f aca="false">$AP58&amp;LEFT($AS58,1)</f>
        <v>480T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293</v>
      </c>
      <c r="BI58" s="1" t="str">
        <f aca="false">IF($BC58=BI$14,$BH58,"")</f>
        <v/>
      </c>
      <c r="BJ58" s="1" t="str">
        <f aca="false">IF($BC58=BJ$14,$BH58,"")</f>
        <v/>
      </c>
      <c r="BK58" s="1" t="n">
        <f aca="false">IF($BC58=BK$14,$BH58,"")</f>
        <v>293</v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10</v>
      </c>
      <c r="C59" s="0" t="n">
        <v>2</v>
      </c>
      <c r="D59" s="0" t="n">
        <v>8</v>
      </c>
      <c r="E59" s="0" t="s">
        <v>119</v>
      </c>
      <c r="F59" s="0" t="n">
        <v>60.123</v>
      </c>
      <c r="G59" s="0" t="n">
        <v>1</v>
      </c>
      <c r="H59" s="0" t="s">
        <v>79</v>
      </c>
      <c r="I59" s="0" t="s">
        <v>120</v>
      </c>
      <c r="J59" s="0" t="n">
        <v>197334709</v>
      </c>
      <c r="K59" s="0" t="s">
        <v>81</v>
      </c>
      <c r="L59" s="0" t="s">
        <v>121</v>
      </c>
      <c r="M59" s="12" t="n">
        <v>0.397939814814815</v>
      </c>
      <c r="N59" s="13"/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33</v>
      </c>
      <c r="AA59" s="0" t="n">
        <v>1</v>
      </c>
      <c r="AB59" s="0" t="n">
        <v>12</v>
      </c>
      <c r="AN59" s="0" t="n">
        <v>1</v>
      </c>
      <c r="AO59" s="0" t="n">
        <v>1024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-3</v>
      </c>
      <c r="AW59" s="0" t="n">
        <v>3</v>
      </c>
      <c r="AX59" s="0" t="n">
        <v>295229</v>
      </c>
      <c r="AY59" s="0" t="s">
        <v>86</v>
      </c>
      <c r="AZ59" s="0" t="n">
        <v>247</v>
      </c>
      <c r="BA59" s="0" t="n">
        <v>295476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247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247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10</v>
      </c>
      <c r="C60" s="0" t="n">
        <v>2</v>
      </c>
      <c r="D60" s="0" t="n">
        <v>8</v>
      </c>
      <c r="E60" s="0" t="s">
        <v>119</v>
      </c>
      <c r="F60" s="0" t="n">
        <v>60.123</v>
      </c>
      <c r="G60" s="0" t="n">
        <v>1</v>
      </c>
      <c r="H60" s="0" t="s">
        <v>79</v>
      </c>
      <c r="I60" s="0" t="s">
        <v>120</v>
      </c>
      <c r="J60" s="0" t="n">
        <v>197334709</v>
      </c>
      <c r="K60" s="0" t="s">
        <v>81</v>
      </c>
      <c r="L60" s="0" t="s">
        <v>121</v>
      </c>
      <c r="M60" s="12" t="n">
        <v>0.397939814814815</v>
      </c>
      <c r="N60" s="13"/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23</v>
      </c>
      <c r="AA60" s="0" t="n">
        <v>1</v>
      </c>
      <c r="AB60" s="0" t="n">
        <v>13</v>
      </c>
      <c r="AN60" s="0" t="n">
        <v>1</v>
      </c>
      <c r="AO60" s="0" t="n">
        <v>1054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-1</v>
      </c>
      <c r="AW60" s="0" t="n">
        <v>1</v>
      </c>
      <c r="AX60" s="0" t="n">
        <v>298721</v>
      </c>
      <c r="AY60" s="0" t="s">
        <v>86</v>
      </c>
      <c r="AZ60" s="0" t="n">
        <v>210</v>
      </c>
      <c r="BA60" s="0" t="n">
        <v>298931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210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210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10</v>
      </c>
      <c r="C61" s="0" t="n">
        <v>2</v>
      </c>
      <c r="D61" s="0" t="n">
        <v>8</v>
      </c>
      <c r="E61" s="0" t="s">
        <v>119</v>
      </c>
      <c r="F61" s="0" t="n">
        <v>60.123</v>
      </c>
      <c r="G61" s="0" t="n">
        <v>1</v>
      </c>
      <c r="H61" s="0" t="s">
        <v>79</v>
      </c>
      <c r="I61" s="0" t="s">
        <v>120</v>
      </c>
      <c r="J61" s="0" t="n">
        <v>197334709</v>
      </c>
      <c r="K61" s="0" t="s">
        <v>81</v>
      </c>
      <c r="L61" s="0" t="s">
        <v>121</v>
      </c>
      <c r="M61" s="12" t="n">
        <v>0.397939814814815</v>
      </c>
      <c r="N61" s="13"/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29</v>
      </c>
      <c r="AA61" s="0" t="n">
        <v>1</v>
      </c>
      <c r="AB61" s="0" t="n">
        <v>14</v>
      </c>
      <c r="AF61" s="0" t="n">
        <v>1</v>
      </c>
      <c r="AH61" s="0" t="n">
        <v>-1</v>
      </c>
      <c r="AI61" s="0" t="n">
        <v>1</v>
      </c>
      <c r="AJ61" s="0" t="n">
        <v>302181</v>
      </c>
      <c r="AL61" s="0" t="n">
        <v>0</v>
      </c>
      <c r="AM61" s="0" t="n">
        <v>0</v>
      </c>
      <c r="AN61" s="0" t="n">
        <v>8</v>
      </c>
      <c r="AO61" s="0" t="n">
        <v>1020</v>
      </c>
      <c r="AP61" s="0" t="n">
        <v>600</v>
      </c>
      <c r="AQ61" s="0" t="s">
        <v>87</v>
      </c>
      <c r="AR61" s="0" t="s">
        <v>37</v>
      </c>
      <c r="AS61" s="0" t="s">
        <v>88</v>
      </c>
      <c r="BC61" s="0" t="str">
        <f aca="false">$AP61&amp;LEFT($AS61,1)</f>
        <v>600C</v>
      </c>
      <c r="BD61" s="0" t="str">
        <f aca="false">AS61</f>
        <v>Catch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str">
        <f aca="false">IF($BD61="Catch","", IF($AZ61&lt;$BC$11,"",$AZ61))</f>
        <v/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10</v>
      </c>
      <c r="C62" s="0" t="n">
        <v>2</v>
      </c>
      <c r="D62" s="0" t="n">
        <v>8</v>
      </c>
      <c r="E62" s="0" t="s">
        <v>119</v>
      </c>
      <c r="F62" s="0" t="n">
        <v>60.123</v>
      </c>
      <c r="G62" s="0" t="n">
        <v>1</v>
      </c>
      <c r="H62" s="0" t="s">
        <v>79</v>
      </c>
      <c r="I62" s="0" t="s">
        <v>120</v>
      </c>
      <c r="J62" s="0" t="n">
        <v>197334709</v>
      </c>
      <c r="K62" s="0" t="s">
        <v>81</v>
      </c>
      <c r="L62" s="0" t="s">
        <v>121</v>
      </c>
      <c r="M62" s="12" t="n">
        <v>0.397939814814815</v>
      </c>
      <c r="N62" s="13"/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25</v>
      </c>
      <c r="AA62" s="0" t="n">
        <v>1</v>
      </c>
      <c r="AB62" s="0" t="n">
        <v>15</v>
      </c>
      <c r="AN62" s="0" t="n">
        <v>3</v>
      </c>
      <c r="AO62" s="0" t="n">
        <v>1392</v>
      </c>
      <c r="AP62" s="0" t="n">
        <v>360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-2</v>
      </c>
      <c r="AW62" s="0" t="n">
        <v>2</v>
      </c>
      <c r="AX62" s="0" t="n">
        <v>305774</v>
      </c>
      <c r="AY62" s="0" t="s">
        <v>86</v>
      </c>
      <c r="AZ62" s="0" t="n">
        <v>259</v>
      </c>
      <c r="BA62" s="0" t="n">
        <v>306033</v>
      </c>
      <c r="BC62" s="0" t="str">
        <f aca="false">$AP62&amp;LEFT($AS62,1)</f>
        <v>360T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259</v>
      </c>
      <c r="BI62" s="1" t="str">
        <f aca="false">IF($BC62=BI$14,$BH62,"")</f>
        <v/>
      </c>
      <c r="BJ62" s="1" t="n">
        <f aca="false">IF($BC62=BJ$14,$BH62,"")</f>
        <v>259</v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10</v>
      </c>
      <c r="C63" s="0" t="n">
        <v>2</v>
      </c>
      <c r="D63" s="0" t="n">
        <v>8</v>
      </c>
      <c r="E63" s="0" t="s">
        <v>119</v>
      </c>
      <c r="F63" s="0" t="n">
        <v>60.123</v>
      </c>
      <c r="G63" s="0" t="n">
        <v>1</v>
      </c>
      <c r="H63" s="0" t="s">
        <v>79</v>
      </c>
      <c r="I63" s="0" t="s">
        <v>120</v>
      </c>
      <c r="J63" s="0" t="n">
        <v>197334709</v>
      </c>
      <c r="K63" s="0" t="s">
        <v>81</v>
      </c>
      <c r="L63" s="0" t="s">
        <v>121</v>
      </c>
      <c r="M63" s="12" t="n">
        <v>0.397939814814815</v>
      </c>
      <c r="N63" s="13"/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18</v>
      </c>
      <c r="AA63" s="0" t="n">
        <v>1</v>
      </c>
      <c r="AB63" s="0" t="n">
        <v>16</v>
      </c>
      <c r="AN63" s="0" t="n">
        <v>3</v>
      </c>
      <c r="AO63" s="0" t="n">
        <v>1206</v>
      </c>
      <c r="AP63" s="0" t="n">
        <v>360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-5</v>
      </c>
      <c r="AW63" s="0" t="n">
        <v>5</v>
      </c>
      <c r="AX63" s="0" t="n">
        <v>309183</v>
      </c>
      <c r="AY63" s="0" t="s">
        <v>86</v>
      </c>
      <c r="AZ63" s="0" t="n">
        <v>381</v>
      </c>
      <c r="BA63" s="0" t="n">
        <v>309564</v>
      </c>
      <c r="BC63" s="0" t="str">
        <f aca="false">$AP63&amp;LEFT($AS63,1)</f>
        <v>360T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381</v>
      </c>
      <c r="BI63" s="1" t="str">
        <f aca="false">IF($BC63=BI$14,$BH63,"")</f>
        <v/>
      </c>
      <c r="BJ63" s="1" t="n">
        <f aca="false">IF($BC63=BJ$14,$BH63,"")</f>
        <v>381</v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10</v>
      </c>
      <c r="C64" s="0" t="n">
        <v>2</v>
      </c>
      <c r="D64" s="0" t="n">
        <v>8</v>
      </c>
      <c r="E64" s="0" t="s">
        <v>119</v>
      </c>
      <c r="F64" s="0" t="n">
        <v>60.123</v>
      </c>
      <c r="G64" s="0" t="n">
        <v>1</v>
      </c>
      <c r="H64" s="0" t="s">
        <v>79</v>
      </c>
      <c r="I64" s="0" t="s">
        <v>120</v>
      </c>
      <c r="J64" s="0" t="n">
        <v>197334709</v>
      </c>
      <c r="K64" s="0" t="s">
        <v>81</v>
      </c>
      <c r="L64" s="0" t="s">
        <v>121</v>
      </c>
      <c r="M64" s="12" t="n">
        <v>0.397939814814815</v>
      </c>
      <c r="N64" s="13"/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26</v>
      </c>
      <c r="AA64" s="0" t="n">
        <v>1</v>
      </c>
      <c r="AB64" s="0" t="n">
        <v>17</v>
      </c>
      <c r="AN64" s="0" t="n">
        <v>7</v>
      </c>
      <c r="AO64" s="0" t="n">
        <v>1436</v>
      </c>
      <c r="AP64" s="0" t="n">
        <v>960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-11</v>
      </c>
      <c r="AW64" s="0" t="n">
        <v>11</v>
      </c>
      <c r="AX64" s="0" t="n">
        <v>313425</v>
      </c>
      <c r="AY64" s="0" t="s">
        <v>86</v>
      </c>
      <c r="AZ64" s="0" t="n">
        <v>345</v>
      </c>
      <c r="BA64" s="0" t="n">
        <v>313770</v>
      </c>
      <c r="BC64" s="0" t="str">
        <f aca="false">$AP64&amp;LEFT($AS64,1)</f>
        <v>960T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345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n">
        <f aca="false">IF($BC64=BO$14,$BH64,"")</f>
        <v>345</v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10</v>
      </c>
      <c r="C65" s="0" t="n">
        <v>2</v>
      </c>
      <c r="D65" s="0" t="n">
        <v>8</v>
      </c>
      <c r="E65" s="0" t="s">
        <v>119</v>
      </c>
      <c r="F65" s="0" t="n">
        <v>60.123</v>
      </c>
      <c r="G65" s="0" t="n">
        <v>1</v>
      </c>
      <c r="H65" s="0" t="s">
        <v>79</v>
      </c>
      <c r="I65" s="0" t="s">
        <v>120</v>
      </c>
      <c r="J65" s="0" t="n">
        <v>197334709</v>
      </c>
      <c r="K65" s="0" t="s">
        <v>81</v>
      </c>
      <c r="L65" s="0" t="s">
        <v>121</v>
      </c>
      <c r="M65" s="12" t="n">
        <v>0.397939814814815</v>
      </c>
      <c r="N65" s="13"/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13</v>
      </c>
      <c r="AA65" s="0" t="n">
        <v>1</v>
      </c>
      <c r="AB65" s="0" t="n">
        <v>18</v>
      </c>
      <c r="AN65" s="0" t="n">
        <v>1</v>
      </c>
      <c r="AO65" s="0" t="n">
        <v>1294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-2</v>
      </c>
      <c r="AW65" s="0" t="n">
        <v>2</v>
      </c>
      <c r="AX65" s="0" t="n">
        <v>317150</v>
      </c>
      <c r="AY65" s="0" t="s">
        <v>86</v>
      </c>
      <c r="AZ65" s="0" t="n">
        <v>347</v>
      </c>
      <c r="BA65" s="0" t="n">
        <v>317497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347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347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10</v>
      </c>
      <c r="C66" s="0" t="n">
        <v>2</v>
      </c>
      <c r="D66" s="0" t="n">
        <v>8</v>
      </c>
      <c r="E66" s="0" t="s">
        <v>119</v>
      </c>
      <c r="F66" s="0" t="n">
        <v>60.123</v>
      </c>
      <c r="G66" s="0" t="n">
        <v>1</v>
      </c>
      <c r="H66" s="0" t="s">
        <v>79</v>
      </c>
      <c r="I66" s="0" t="s">
        <v>120</v>
      </c>
      <c r="J66" s="0" t="n">
        <v>197334709</v>
      </c>
      <c r="K66" s="0" t="s">
        <v>81</v>
      </c>
      <c r="L66" s="0" t="s">
        <v>121</v>
      </c>
      <c r="M66" s="12" t="n">
        <v>0.397939814814815</v>
      </c>
      <c r="N66" s="13"/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27</v>
      </c>
      <c r="AA66" s="0" t="n">
        <v>1</v>
      </c>
      <c r="AB66" s="0" t="n">
        <v>19</v>
      </c>
      <c r="AN66" s="0" t="n">
        <v>5</v>
      </c>
      <c r="AO66" s="0" t="n">
        <v>1441</v>
      </c>
      <c r="AP66" s="0" t="n">
        <v>720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-10</v>
      </c>
      <c r="AW66" s="0" t="n">
        <v>10</v>
      </c>
      <c r="AX66" s="0" t="n">
        <v>321159</v>
      </c>
      <c r="AY66" s="0" t="s">
        <v>86</v>
      </c>
      <c r="AZ66" s="0" t="n">
        <v>266</v>
      </c>
      <c r="BA66" s="0" t="n">
        <v>321425</v>
      </c>
      <c r="BC66" s="0" t="str">
        <f aca="false">$AP66&amp;LEFT($AS66,1)</f>
        <v>720T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266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n">
        <f aca="false">IF($BC66=BM$14,$BH66,"")</f>
        <v>266</v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10</v>
      </c>
      <c r="C67" s="0" t="n">
        <v>2</v>
      </c>
      <c r="D67" s="0" t="n">
        <v>8</v>
      </c>
      <c r="E67" s="0" t="s">
        <v>119</v>
      </c>
      <c r="F67" s="0" t="n">
        <v>60.123</v>
      </c>
      <c r="G67" s="0" t="n">
        <v>1</v>
      </c>
      <c r="H67" s="0" t="s">
        <v>79</v>
      </c>
      <c r="I67" s="0" t="s">
        <v>120</v>
      </c>
      <c r="J67" s="0" t="n">
        <v>197334709</v>
      </c>
      <c r="K67" s="0" t="s">
        <v>81</v>
      </c>
      <c r="L67" s="0" t="s">
        <v>121</v>
      </c>
      <c r="M67" s="12" t="n">
        <v>0.397939814814815</v>
      </c>
      <c r="N67" s="13"/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7</v>
      </c>
      <c r="AA67" s="0" t="n">
        <v>1</v>
      </c>
      <c r="AB67" s="0" t="n">
        <v>20</v>
      </c>
      <c r="AN67" s="0" t="n">
        <v>7</v>
      </c>
      <c r="AO67" s="0" t="n">
        <v>1005</v>
      </c>
      <c r="AP67" s="0" t="n">
        <v>960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3</v>
      </c>
      <c r="AW67" s="0" t="n">
        <v>-3</v>
      </c>
      <c r="AX67" s="0" t="n">
        <v>324951</v>
      </c>
      <c r="AY67" s="0" t="s">
        <v>86</v>
      </c>
      <c r="AZ67" s="0" t="n">
        <v>659</v>
      </c>
      <c r="BA67" s="0" t="n">
        <v>325610</v>
      </c>
      <c r="BC67" s="0" t="str">
        <f aca="false">$AP67&amp;LEFT($AS67,1)</f>
        <v>960T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659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n">
        <f aca="false">IF($BC67=BO$14,$BH67,"")</f>
        <v>659</v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10</v>
      </c>
      <c r="C68" s="0" t="n">
        <v>2</v>
      </c>
      <c r="D68" s="0" t="n">
        <v>8</v>
      </c>
      <c r="E68" s="0" t="s">
        <v>119</v>
      </c>
      <c r="F68" s="0" t="n">
        <v>60.123</v>
      </c>
      <c r="G68" s="0" t="n">
        <v>1</v>
      </c>
      <c r="H68" s="0" t="s">
        <v>79</v>
      </c>
      <c r="I68" s="0" t="s">
        <v>120</v>
      </c>
      <c r="J68" s="0" t="n">
        <v>197334709</v>
      </c>
      <c r="K68" s="0" t="s">
        <v>81</v>
      </c>
      <c r="L68" s="0" t="s">
        <v>121</v>
      </c>
      <c r="M68" s="12" t="n">
        <v>0.397939814814815</v>
      </c>
      <c r="N68" s="13"/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</v>
      </c>
      <c r="AA68" s="0" t="n">
        <v>1</v>
      </c>
      <c r="AB68" s="0" t="n">
        <v>21</v>
      </c>
      <c r="AN68" s="0" t="n">
        <v>1</v>
      </c>
      <c r="AO68" s="0" t="n">
        <v>1329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-4</v>
      </c>
      <c r="AW68" s="0" t="n">
        <v>4</v>
      </c>
      <c r="AX68" s="0" t="n">
        <v>328727</v>
      </c>
      <c r="AY68" s="0" t="s">
        <v>86</v>
      </c>
      <c r="AZ68" s="0" t="n">
        <v>593</v>
      </c>
      <c r="BA68" s="0" t="n">
        <v>329320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593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593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10</v>
      </c>
      <c r="C69" s="0" t="n">
        <v>2</v>
      </c>
      <c r="D69" s="0" t="n">
        <v>8</v>
      </c>
      <c r="E69" s="0" t="s">
        <v>119</v>
      </c>
      <c r="F69" s="0" t="n">
        <v>60.123</v>
      </c>
      <c r="G69" s="0" t="n">
        <v>1</v>
      </c>
      <c r="H69" s="0" t="s">
        <v>79</v>
      </c>
      <c r="I69" s="0" t="s">
        <v>120</v>
      </c>
      <c r="J69" s="0" t="n">
        <v>197334709</v>
      </c>
      <c r="K69" s="0" t="s">
        <v>81</v>
      </c>
      <c r="L69" s="0" t="s">
        <v>121</v>
      </c>
      <c r="M69" s="12" t="n">
        <v>0.397939814814815</v>
      </c>
      <c r="N69" s="13"/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3</v>
      </c>
      <c r="AA69" s="0" t="n">
        <v>1</v>
      </c>
      <c r="AB69" s="0" t="n">
        <v>22</v>
      </c>
      <c r="AN69" s="0" t="n">
        <v>1</v>
      </c>
      <c r="AO69" s="0" t="n">
        <v>1094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4</v>
      </c>
      <c r="AW69" s="0" t="n">
        <v>-4</v>
      </c>
      <c r="AX69" s="0" t="n">
        <v>332253</v>
      </c>
      <c r="AY69" s="0" t="s">
        <v>86</v>
      </c>
      <c r="AZ69" s="0" t="n">
        <v>1201</v>
      </c>
      <c r="BA69" s="0" t="n">
        <v>333454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1201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1201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10</v>
      </c>
      <c r="C70" s="0" t="n">
        <v>2</v>
      </c>
      <c r="D70" s="0" t="n">
        <v>8</v>
      </c>
      <c r="E70" s="0" t="s">
        <v>119</v>
      </c>
      <c r="F70" s="0" t="n">
        <v>60.123</v>
      </c>
      <c r="G70" s="0" t="n">
        <v>1</v>
      </c>
      <c r="H70" s="0" t="s">
        <v>79</v>
      </c>
      <c r="I70" s="0" t="s">
        <v>120</v>
      </c>
      <c r="J70" s="0" t="n">
        <v>197334709</v>
      </c>
      <c r="K70" s="0" t="s">
        <v>81</v>
      </c>
      <c r="L70" s="0" t="s">
        <v>121</v>
      </c>
      <c r="M70" s="12" t="n">
        <v>0.397939814814815</v>
      </c>
      <c r="N70" s="13"/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28</v>
      </c>
      <c r="AA70" s="0" t="n">
        <v>1</v>
      </c>
      <c r="AB70" s="0" t="n">
        <v>23</v>
      </c>
      <c r="AN70" s="0" t="n">
        <v>1</v>
      </c>
      <c r="AO70" s="0" t="n">
        <v>1182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0</v>
      </c>
      <c r="AW70" s="0" t="n">
        <v>0</v>
      </c>
      <c r="AX70" s="0" t="n">
        <v>335879</v>
      </c>
      <c r="AY70" s="0" t="s">
        <v>86</v>
      </c>
      <c r="AZ70" s="0" t="n">
        <v>382</v>
      </c>
      <c r="BA70" s="0" t="n">
        <v>336261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382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382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10</v>
      </c>
      <c r="C71" s="0" t="n">
        <v>2</v>
      </c>
      <c r="D71" s="0" t="n">
        <v>8</v>
      </c>
      <c r="E71" s="0" t="s">
        <v>119</v>
      </c>
      <c r="F71" s="0" t="n">
        <v>60.123</v>
      </c>
      <c r="G71" s="0" t="n">
        <v>1</v>
      </c>
      <c r="H71" s="0" t="s">
        <v>79</v>
      </c>
      <c r="I71" s="0" t="s">
        <v>120</v>
      </c>
      <c r="J71" s="0" t="n">
        <v>197334709</v>
      </c>
      <c r="K71" s="0" t="s">
        <v>81</v>
      </c>
      <c r="L71" s="0" t="s">
        <v>121</v>
      </c>
      <c r="M71" s="12" t="n">
        <v>0.397939814814815</v>
      </c>
      <c r="N71" s="13"/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2</v>
      </c>
      <c r="AA71" s="0" t="n">
        <v>1</v>
      </c>
      <c r="AB71" s="0" t="n">
        <v>24</v>
      </c>
      <c r="AF71" s="0" t="n">
        <v>1</v>
      </c>
      <c r="AH71" s="0" t="n">
        <v>-8</v>
      </c>
      <c r="AI71" s="0" t="n">
        <v>8</v>
      </c>
      <c r="AJ71" s="0" t="n">
        <v>339754</v>
      </c>
      <c r="AL71" s="0" t="n">
        <v>0</v>
      </c>
      <c r="AM71" s="0" t="n">
        <v>0</v>
      </c>
      <c r="AN71" s="0" t="n">
        <v>8</v>
      </c>
      <c r="AO71" s="0" t="n">
        <v>1427</v>
      </c>
      <c r="AP71" s="0" t="n">
        <v>600</v>
      </c>
      <c r="AQ71" s="0" t="s">
        <v>87</v>
      </c>
      <c r="AR71" s="0" t="s">
        <v>37</v>
      </c>
      <c r="AS71" s="0" t="s">
        <v>88</v>
      </c>
      <c r="BC71" s="0" t="str">
        <f aca="false">$AP71&amp;LEFT($AS71,1)</f>
        <v>600C</v>
      </c>
      <c r="BD71" s="0" t="str">
        <f aca="false">AS71</f>
        <v>Catch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10</v>
      </c>
      <c r="C72" s="0" t="n">
        <v>2</v>
      </c>
      <c r="D72" s="0" t="n">
        <v>8</v>
      </c>
      <c r="E72" s="0" t="s">
        <v>119</v>
      </c>
      <c r="F72" s="0" t="n">
        <v>60.123</v>
      </c>
      <c r="G72" s="0" t="n">
        <v>1</v>
      </c>
      <c r="H72" s="0" t="s">
        <v>79</v>
      </c>
      <c r="I72" s="0" t="s">
        <v>120</v>
      </c>
      <c r="J72" s="0" t="n">
        <v>197334709</v>
      </c>
      <c r="K72" s="0" t="s">
        <v>81</v>
      </c>
      <c r="L72" s="0" t="s">
        <v>121</v>
      </c>
      <c r="M72" s="12" t="n">
        <v>0.397939814814815</v>
      </c>
      <c r="N72" s="13"/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17</v>
      </c>
      <c r="AA72" s="0" t="n">
        <v>1</v>
      </c>
      <c r="AB72" s="0" t="n">
        <v>25</v>
      </c>
      <c r="AN72" s="0" t="n">
        <v>2</v>
      </c>
      <c r="AO72" s="0" t="n">
        <v>1361</v>
      </c>
      <c r="AP72" s="0" t="n">
        <v>240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-10</v>
      </c>
      <c r="AW72" s="0" t="n">
        <v>10</v>
      </c>
      <c r="AX72" s="0" t="n">
        <v>343197</v>
      </c>
      <c r="AY72" s="0" t="s">
        <v>86</v>
      </c>
      <c r="AZ72" s="0" t="n">
        <v>384</v>
      </c>
      <c r="BA72" s="0" t="n">
        <v>343581</v>
      </c>
      <c r="BC72" s="0" t="str">
        <f aca="false">$AP72&amp;LEFT($AS72,1)</f>
        <v>240T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384</v>
      </c>
      <c r="BI72" s="1" t="n">
        <f aca="false">IF($BC72=BI$14,$BH72,"")</f>
        <v>384</v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10</v>
      </c>
      <c r="C73" s="0" t="n">
        <v>2</v>
      </c>
      <c r="D73" s="0" t="n">
        <v>8</v>
      </c>
      <c r="E73" s="0" t="s">
        <v>119</v>
      </c>
      <c r="F73" s="0" t="n">
        <v>60.123</v>
      </c>
      <c r="G73" s="0" t="n">
        <v>1</v>
      </c>
      <c r="H73" s="0" t="s">
        <v>79</v>
      </c>
      <c r="I73" s="0" t="s">
        <v>120</v>
      </c>
      <c r="J73" s="0" t="n">
        <v>197334709</v>
      </c>
      <c r="K73" s="0" t="s">
        <v>81</v>
      </c>
      <c r="L73" s="0" t="s">
        <v>121</v>
      </c>
      <c r="M73" s="12" t="n">
        <v>0.397939814814815</v>
      </c>
      <c r="N73" s="13"/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5</v>
      </c>
      <c r="AA73" s="0" t="n">
        <v>1</v>
      </c>
      <c r="AB73" s="0" t="n">
        <v>26</v>
      </c>
      <c r="AN73" s="0" t="n">
        <v>1</v>
      </c>
      <c r="AO73" s="0" t="n">
        <v>1056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-7</v>
      </c>
      <c r="AW73" s="0" t="n">
        <v>7</v>
      </c>
      <c r="AX73" s="0" t="n">
        <v>346690</v>
      </c>
      <c r="AY73" s="0" t="s">
        <v>86</v>
      </c>
      <c r="AZ73" s="0" t="n">
        <v>296</v>
      </c>
      <c r="BA73" s="0" t="n">
        <v>346986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296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296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10</v>
      </c>
      <c r="C74" s="0" t="n">
        <v>2</v>
      </c>
      <c r="D74" s="0" t="n">
        <v>8</v>
      </c>
      <c r="E74" s="0" t="s">
        <v>119</v>
      </c>
      <c r="F74" s="0" t="n">
        <v>60.123</v>
      </c>
      <c r="G74" s="0" t="n">
        <v>1</v>
      </c>
      <c r="H74" s="0" t="s">
        <v>79</v>
      </c>
      <c r="I74" s="0" t="s">
        <v>120</v>
      </c>
      <c r="J74" s="0" t="n">
        <v>197334709</v>
      </c>
      <c r="K74" s="0" t="s">
        <v>81</v>
      </c>
      <c r="L74" s="0" t="s">
        <v>121</v>
      </c>
      <c r="M74" s="12" t="n">
        <v>0.397939814814815</v>
      </c>
      <c r="N74" s="13"/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11</v>
      </c>
      <c r="AA74" s="0" t="n">
        <v>1</v>
      </c>
      <c r="AB74" s="0" t="n">
        <v>27</v>
      </c>
      <c r="AN74" s="0" t="n">
        <v>1</v>
      </c>
      <c r="AO74" s="0" t="n">
        <v>1222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-4</v>
      </c>
      <c r="AW74" s="0" t="n">
        <v>4</v>
      </c>
      <c r="AX74" s="0" t="n">
        <v>350349</v>
      </c>
      <c r="AY74" s="0" t="s">
        <v>86</v>
      </c>
      <c r="AZ74" s="0" t="n">
        <v>416</v>
      </c>
      <c r="BA74" s="0" t="n">
        <v>350765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416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416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10</v>
      </c>
      <c r="C75" s="0" t="n">
        <v>2</v>
      </c>
      <c r="D75" s="0" t="n">
        <v>8</v>
      </c>
      <c r="E75" s="0" t="s">
        <v>119</v>
      </c>
      <c r="F75" s="0" t="n">
        <v>60.123</v>
      </c>
      <c r="G75" s="0" t="n">
        <v>1</v>
      </c>
      <c r="H75" s="0" t="s">
        <v>79</v>
      </c>
      <c r="I75" s="0" t="s">
        <v>120</v>
      </c>
      <c r="J75" s="0" t="n">
        <v>197334709</v>
      </c>
      <c r="K75" s="0" t="s">
        <v>81</v>
      </c>
      <c r="L75" s="0" t="s">
        <v>121</v>
      </c>
      <c r="M75" s="12" t="n">
        <v>0.397939814814815</v>
      </c>
      <c r="N75" s="13"/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9</v>
      </c>
      <c r="AA75" s="0" t="n">
        <v>1</v>
      </c>
      <c r="AB75" s="0" t="n">
        <v>28</v>
      </c>
      <c r="AN75" s="0" t="n">
        <v>6</v>
      </c>
      <c r="AO75" s="0" t="n">
        <v>1187</v>
      </c>
      <c r="AP75" s="0" t="n">
        <v>840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4</v>
      </c>
      <c r="AW75" s="0" t="n">
        <v>-4</v>
      </c>
      <c r="AX75" s="0" t="n">
        <v>354208</v>
      </c>
      <c r="AY75" s="0" t="s">
        <v>86</v>
      </c>
      <c r="AZ75" s="0" t="n">
        <v>251</v>
      </c>
      <c r="BA75" s="0" t="n">
        <v>354459</v>
      </c>
      <c r="BC75" s="0" t="str">
        <f aca="false">$AP75&amp;LEFT($AS75,1)</f>
        <v>840T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251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n">
        <f aca="false">IF($BC75=BN$14,$BH75,"")</f>
        <v>251</v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10</v>
      </c>
      <c r="C76" s="0" t="n">
        <v>2</v>
      </c>
      <c r="D76" s="0" t="n">
        <v>8</v>
      </c>
      <c r="E76" s="0" t="s">
        <v>119</v>
      </c>
      <c r="F76" s="0" t="n">
        <v>60.123</v>
      </c>
      <c r="G76" s="0" t="n">
        <v>1</v>
      </c>
      <c r="H76" s="0" t="s">
        <v>79</v>
      </c>
      <c r="I76" s="0" t="s">
        <v>120</v>
      </c>
      <c r="J76" s="0" t="n">
        <v>197334709</v>
      </c>
      <c r="K76" s="0" t="s">
        <v>81</v>
      </c>
      <c r="L76" s="0" t="s">
        <v>121</v>
      </c>
      <c r="M76" s="12" t="n">
        <v>0.397939814814815</v>
      </c>
      <c r="N76" s="13"/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4</v>
      </c>
      <c r="AA76" s="0" t="n">
        <v>1</v>
      </c>
      <c r="AB76" s="0" t="n">
        <v>29</v>
      </c>
      <c r="AN76" s="0" t="n">
        <v>7</v>
      </c>
      <c r="AO76" s="0" t="n">
        <v>1341</v>
      </c>
      <c r="AP76" s="0" t="n">
        <v>960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4</v>
      </c>
      <c r="AW76" s="0" t="n">
        <v>-4</v>
      </c>
      <c r="AX76" s="0" t="n">
        <v>358349</v>
      </c>
      <c r="AY76" s="0" t="s">
        <v>86</v>
      </c>
      <c r="AZ76" s="0" t="n">
        <v>478</v>
      </c>
      <c r="BA76" s="0" t="n">
        <v>358827</v>
      </c>
      <c r="BC76" s="0" t="str">
        <f aca="false">$AP76&amp;LEFT($AS76,1)</f>
        <v>960T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478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n">
        <f aca="false">IF($BC76=BO$14,$BH76,"")</f>
        <v>478</v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10</v>
      </c>
      <c r="C77" s="0" t="n">
        <v>2</v>
      </c>
      <c r="D77" s="0" t="n">
        <v>8</v>
      </c>
      <c r="E77" s="0" t="s">
        <v>119</v>
      </c>
      <c r="F77" s="0" t="n">
        <v>60.123</v>
      </c>
      <c r="G77" s="0" t="n">
        <v>1</v>
      </c>
      <c r="H77" s="0" t="s">
        <v>79</v>
      </c>
      <c r="I77" s="0" t="s">
        <v>120</v>
      </c>
      <c r="J77" s="0" t="n">
        <v>197334709</v>
      </c>
      <c r="K77" s="0" t="s">
        <v>81</v>
      </c>
      <c r="L77" s="0" t="s">
        <v>121</v>
      </c>
      <c r="M77" s="12" t="n">
        <v>0.397939814814815</v>
      </c>
      <c r="N77" s="13"/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15</v>
      </c>
      <c r="AA77" s="0" t="n">
        <v>1</v>
      </c>
      <c r="AB77" s="0" t="n">
        <v>30</v>
      </c>
      <c r="AN77" s="0" t="n">
        <v>1</v>
      </c>
      <c r="AO77" s="0" t="n">
        <v>1414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-1</v>
      </c>
      <c r="AW77" s="0" t="n">
        <v>1</v>
      </c>
      <c r="AX77" s="0" t="n">
        <v>362208</v>
      </c>
      <c r="AY77" s="0" t="s">
        <v>86</v>
      </c>
      <c r="AZ77" s="0" t="n">
        <v>375</v>
      </c>
      <c r="BA77" s="0" t="n">
        <v>362583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375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375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10</v>
      </c>
      <c r="C78" s="0" t="n">
        <v>2</v>
      </c>
      <c r="D78" s="0" t="n">
        <v>8</v>
      </c>
      <c r="E78" s="0" t="s">
        <v>119</v>
      </c>
      <c r="F78" s="0" t="n">
        <v>60.123</v>
      </c>
      <c r="G78" s="0" t="n">
        <v>1</v>
      </c>
      <c r="H78" s="0" t="s">
        <v>79</v>
      </c>
      <c r="I78" s="0" t="s">
        <v>120</v>
      </c>
      <c r="J78" s="0" t="n">
        <v>197334709</v>
      </c>
      <c r="K78" s="0" t="s">
        <v>81</v>
      </c>
      <c r="L78" s="0" t="s">
        <v>121</v>
      </c>
      <c r="M78" s="12" t="n">
        <v>0.397939814814815</v>
      </c>
      <c r="N78" s="13"/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16</v>
      </c>
      <c r="AA78" s="0" t="n">
        <v>1</v>
      </c>
      <c r="AB78" s="0" t="n">
        <v>31</v>
      </c>
      <c r="AN78" s="0" t="n">
        <v>6</v>
      </c>
      <c r="AO78" s="0" t="n">
        <v>1062</v>
      </c>
      <c r="AP78" s="0" t="n">
        <v>840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-1</v>
      </c>
      <c r="AW78" s="0" t="n">
        <v>1</v>
      </c>
      <c r="AX78" s="0" t="n">
        <v>365950</v>
      </c>
      <c r="AY78" s="0" t="s">
        <v>86</v>
      </c>
      <c r="AZ78" s="0" t="n">
        <v>238</v>
      </c>
      <c r="BA78" s="0" t="n">
        <v>366188</v>
      </c>
      <c r="BC78" s="0" t="str">
        <f aca="false">$AP78&amp;LEFT($AS78,1)</f>
        <v>840T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238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n">
        <f aca="false">IF($BC78=BN$14,$BH78,"")</f>
        <v>238</v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10</v>
      </c>
      <c r="C79" s="0" t="n">
        <v>2</v>
      </c>
      <c r="D79" s="0" t="n">
        <v>8</v>
      </c>
      <c r="E79" s="0" t="s">
        <v>119</v>
      </c>
      <c r="F79" s="0" t="n">
        <v>60.123</v>
      </c>
      <c r="G79" s="0" t="n">
        <v>1</v>
      </c>
      <c r="H79" s="0" t="s">
        <v>79</v>
      </c>
      <c r="I79" s="0" t="s">
        <v>120</v>
      </c>
      <c r="J79" s="0" t="n">
        <v>197334709</v>
      </c>
      <c r="K79" s="0" t="s">
        <v>81</v>
      </c>
      <c r="L79" s="0" t="s">
        <v>121</v>
      </c>
      <c r="M79" s="12" t="n">
        <v>0.397939814814815</v>
      </c>
      <c r="N79" s="13"/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21</v>
      </c>
      <c r="AA79" s="0" t="n">
        <v>1</v>
      </c>
      <c r="AB79" s="0" t="n">
        <v>32</v>
      </c>
      <c r="AN79" s="0" t="n">
        <v>2</v>
      </c>
      <c r="AO79" s="0" t="n">
        <v>1340</v>
      </c>
      <c r="AP79" s="0" t="n">
        <v>240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-8</v>
      </c>
      <c r="AW79" s="0" t="n">
        <v>8</v>
      </c>
      <c r="AX79" s="0" t="n">
        <v>369377</v>
      </c>
      <c r="AY79" s="0" t="s">
        <v>86</v>
      </c>
      <c r="AZ79" s="0" t="n">
        <v>794</v>
      </c>
      <c r="BA79" s="0" t="n">
        <v>370171</v>
      </c>
      <c r="BC79" s="0" t="str">
        <f aca="false">$AP79&amp;LEFT($AS79,1)</f>
        <v>240T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794</v>
      </c>
      <c r="BI79" s="1" t="n">
        <f aca="false">IF($BC79=BI$14,$BH79,"")</f>
        <v>794</v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10</v>
      </c>
      <c r="C80" s="0" t="n">
        <v>2</v>
      </c>
      <c r="D80" s="0" t="n">
        <v>8</v>
      </c>
      <c r="E80" s="0" t="s">
        <v>119</v>
      </c>
      <c r="F80" s="0" t="n">
        <v>60.123</v>
      </c>
      <c r="G80" s="0" t="n">
        <v>1</v>
      </c>
      <c r="H80" s="0" t="s">
        <v>79</v>
      </c>
      <c r="I80" s="0" t="s">
        <v>120</v>
      </c>
      <c r="J80" s="0" t="n">
        <v>197334709</v>
      </c>
      <c r="K80" s="0" t="s">
        <v>81</v>
      </c>
      <c r="L80" s="0" t="s">
        <v>121</v>
      </c>
      <c r="M80" s="12" t="n">
        <v>0.397939814814815</v>
      </c>
      <c r="N80" s="13"/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20</v>
      </c>
      <c r="AA80" s="0" t="n">
        <v>1</v>
      </c>
      <c r="AB80" s="0" t="n">
        <v>33</v>
      </c>
      <c r="AN80" s="0" t="n">
        <v>3</v>
      </c>
      <c r="AO80" s="0" t="n">
        <v>1096</v>
      </c>
      <c r="AP80" s="0" t="n">
        <v>360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-5</v>
      </c>
      <c r="AW80" s="0" t="n">
        <v>5</v>
      </c>
      <c r="AX80" s="0" t="n">
        <v>372670</v>
      </c>
      <c r="AY80" s="0" t="s">
        <v>86</v>
      </c>
      <c r="AZ80" s="0" t="n">
        <v>384</v>
      </c>
      <c r="BA80" s="0" t="n">
        <v>373054</v>
      </c>
      <c r="BC80" s="0" t="str">
        <f aca="false">$AP80&amp;LEFT($AS80,1)</f>
        <v>360T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384</v>
      </c>
      <c r="BI80" s="1" t="str">
        <f aca="false">IF($BC80=BI$14,$BH80,"")</f>
        <v/>
      </c>
      <c r="BJ80" s="1" t="n">
        <f aca="false">IF($BC80=BJ$14,$BH80,"")</f>
        <v>384</v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10</v>
      </c>
      <c r="C81" s="0" t="n">
        <v>2</v>
      </c>
      <c r="D81" s="0" t="n">
        <v>8</v>
      </c>
      <c r="E81" s="0" t="s">
        <v>119</v>
      </c>
      <c r="F81" s="0" t="n">
        <v>60.123</v>
      </c>
      <c r="G81" s="0" t="n">
        <v>1</v>
      </c>
      <c r="H81" s="0" t="s">
        <v>79</v>
      </c>
      <c r="I81" s="0" t="s">
        <v>120</v>
      </c>
      <c r="J81" s="0" t="n">
        <v>197334709</v>
      </c>
      <c r="K81" s="0" t="s">
        <v>81</v>
      </c>
      <c r="L81" s="0" t="s">
        <v>121</v>
      </c>
      <c r="M81" s="12" t="n">
        <v>0.397939814814815</v>
      </c>
      <c r="N81" s="13"/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27</v>
      </c>
      <c r="AD81" s="0" t="n">
        <v>1</v>
      </c>
      <c r="AE81" s="0" t="n">
        <v>1</v>
      </c>
      <c r="AN81" s="0" t="n">
        <v>2</v>
      </c>
      <c r="AO81" s="0" t="n">
        <v>1184</v>
      </c>
      <c r="AP81" s="0" t="n">
        <v>240</v>
      </c>
      <c r="AQ81" s="0" t="s">
        <v>85</v>
      </c>
      <c r="AR81" s="0" t="s">
        <v>40</v>
      </c>
      <c r="AS81" s="0" t="s">
        <v>56</v>
      </c>
      <c r="AT81" s="0" t="n">
        <v>1</v>
      </c>
      <c r="AV81" s="0" t="n">
        <v>-1</v>
      </c>
      <c r="AW81" s="0" t="n">
        <v>1</v>
      </c>
      <c r="AX81" s="0" t="n">
        <v>417894</v>
      </c>
      <c r="AZ81" s="0" t="n">
        <v>0</v>
      </c>
      <c r="BA81" s="0" t="n">
        <v>0</v>
      </c>
      <c r="BC81" s="0" t="str">
        <f aca="false">$AP81&amp;LEFT($AS81,1)</f>
        <v>240T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n">
        <f aca="false">IF($BD81="Target",IF($AZ81=0,1,""),"")</f>
        <v>1</v>
      </c>
      <c r="BH81" s="1" t="str">
        <f aca="false">IF($BD81="Catch","", IF($AZ81&lt;$BC$11,"",$AZ81))</f>
        <v/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n">
        <f aca="false">IF($BC81=BR$14,$BG81,"")</f>
        <v>1</v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10</v>
      </c>
      <c r="C82" s="0" t="n">
        <v>2</v>
      </c>
      <c r="D82" s="0" t="n">
        <v>8</v>
      </c>
      <c r="E82" s="0" t="s">
        <v>119</v>
      </c>
      <c r="F82" s="0" t="n">
        <v>60.123</v>
      </c>
      <c r="G82" s="0" t="n">
        <v>1</v>
      </c>
      <c r="H82" s="0" t="s">
        <v>79</v>
      </c>
      <c r="I82" s="0" t="s">
        <v>120</v>
      </c>
      <c r="J82" s="0" t="n">
        <v>197334709</v>
      </c>
      <c r="K82" s="0" t="s">
        <v>81</v>
      </c>
      <c r="L82" s="0" t="s">
        <v>121</v>
      </c>
      <c r="M82" s="12" t="n">
        <v>0.397939814814815</v>
      </c>
      <c r="N82" s="13"/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32</v>
      </c>
      <c r="AD82" s="0" t="n">
        <v>1</v>
      </c>
      <c r="AE82" s="0" t="n">
        <v>2</v>
      </c>
      <c r="AN82" s="0" t="n">
        <v>5</v>
      </c>
      <c r="AO82" s="0" t="n">
        <v>1182</v>
      </c>
      <c r="AP82" s="0" t="n">
        <v>720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-1</v>
      </c>
      <c r="AW82" s="0" t="n">
        <v>1</v>
      </c>
      <c r="AX82" s="0" t="n">
        <v>421636</v>
      </c>
      <c r="AY82" s="0" t="s">
        <v>86</v>
      </c>
      <c r="AZ82" s="0" t="n">
        <v>752</v>
      </c>
      <c r="BA82" s="0" t="n">
        <v>422388</v>
      </c>
      <c r="BC82" s="0" t="str">
        <f aca="false">$AP82&amp;LEFT($AS82,1)</f>
        <v>720T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752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n">
        <f aca="false">IF($BC82=BM$14,$BH82,"")</f>
        <v>752</v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10</v>
      </c>
      <c r="C83" s="0" t="n">
        <v>2</v>
      </c>
      <c r="D83" s="0" t="n">
        <v>8</v>
      </c>
      <c r="E83" s="0" t="s">
        <v>119</v>
      </c>
      <c r="F83" s="0" t="n">
        <v>60.123</v>
      </c>
      <c r="G83" s="0" t="n">
        <v>1</v>
      </c>
      <c r="H83" s="0" t="s">
        <v>79</v>
      </c>
      <c r="I83" s="0" t="s">
        <v>120</v>
      </c>
      <c r="J83" s="0" t="n">
        <v>197334709</v>
      </c>
      <c r="K83" s="0" t="s">
        <v>81</v>
      </c>
      <c r="L83" s="0" t="s">
        <v>121</v>
      </c>
      <c r="M83" s="12" t="n">
        <v>0.397939814814815</v>
      </c>
      <c r="N83" s="13"/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22</v>
      </c>
      <c r="AD83" s="0" t="n">
        <v>1</v>
      </c>
      <c r="AE83" s="0" t="n">
        <v>3</v>
      </c>
      <c r="AN83" s="0" t="n">
        <v>3</v>
      </c>
      <c r="AO83" s="0" t="n">
        <v>1318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-10</v>
      </c>
      <c r="AW83" s="0" t="n">
        <v>10</v>
      </c>
      <c r="AX83" s="0" t="n">
        <v>425163</v>
      </c>
      <c r="AY83" s="0" t="s">
        <v>86</v>
      </c>
      <c r="AZ83" s="0" t="n">
        <v>381</v>
      </c>
      <c r="BA83" s="0" t="n">
        <v>425544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381</v>
      </c>
      <c r="BI83" s="1" t="str">
        <f aca="false">IF($BC83=BI$14,$BH83,"")</f>
        <v/>
      </c>
      <c r="BJ83" s="1" t="n">
        <f aca="false">IF($BC83=BJ$14,$BH83,"")</f>
        <v>381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10</v>
      </c>
      <c r="C84" s="0" t="n">
        <v>2</v>
      </c>
      <c r="D84" s="0" t="n">
        <v>8</v>
      </c>
      <c r="E84" s="0" t="s">
        <v>119</v>
      </c>
      <c r="F84" s="0" t="n">
        <v>60.123</v>
      </c>
      <c r="G84" s="0" t="n">
        <v>1</v>
      </c>
      <c r="H84" s="0" t="s">
        <v>79</v>
      </c>
      <c r="I84" s="0" t="s">
        <v>120</v>
      </c>
      <c r="J84" s="0" t="n">
        <v>197334709</v>
      </c>
      <c r="K84" s="0" t="s">
        <v>81</v>
      </c>
      <c r="L84" s="0" t="s">
        <v>121</v>
      </c>
      <c r="M84" s="12" t="n">
        <v>0.397939814814815</v>
      </c>
      <c r="N84" s="13"/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10</v>
      </c>
      <c r="AD84" s="0" t="n">
        <v>1</v>
      </c>
      <c r="AE84" s="0" t="n">
        <v>4</v>
      </c>
      <c r="AN84" s="0" t="n">
        <v>4</v>
      </c>
      <c r="AO84" s="0" t="n">
        <v>1318</v>
      </c>
      <c r="AP84" s="0" t="n">
        <v>480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3</v>
      </c>
      <c r="AW84" s="0" t="n">
        <v>-3</v>
      </c>
      <c r="AX84" s="0" t="n">
        <v>428788</v>
      </c>
      <c r="AY84" s="0" t="s">
        <v>86</v>
      </c>
      <c r="AZ84" s="0" t="n">
        <v>579</v>
      </c>
      <c r="BA84" s="0" t="n">
        <v>429367</v>
      </c>
      <c r="BC84" s="0" t="str">
        <f aca="false">$AP84&amp;LEFT($AS84,1)</f>
        <v>480T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579</v>
      </c>
      <c r="BI84" s="1" t="str">
        <f aca="false">IF($BC84=BI$14,$BH84,"")</f>
        <v/>
      </c>
      <c r="BJ84" s="1" t="str">
        <f aca="false">IF($BC84=BJ$14,$BH84,"")</f>
        <v/>
      </c>
      <c r="BK84" s="1" t="n">
        <f aca="false">IF($BC84=BK$14,$BH84,"")</f>
        <v>579</v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10</v>
      </c>
      <c r="C85" s="0" t="n">
        <v>2</v>
      </c>
      <c r="D85" s="0" t="n">
        <v>8</v>
      </c>
      <c r="E85" s="0" t="s">
        <v>119</v>
      </c>
      <c r="F85" s="0" t="n">
        <v>60.123</v>
      </c>
      <c r="G85" s="0" t="n">
        <v>1</v>
      </c>
      <c r="H85" s="0" t="s">
        <v>79</v>
      </c>
      <c r="I85" s="0" t="s">
        <v>120</v>
      </c>
      <c r="J85" s="0" t="n">
        <v>197334709</v>
      </c>
      <c r="K85" s="0" t="s">
        <v>81</v>
      </c>
      <c r="L85" s="0" t="s">
        <v>121</v>
      </c>
      <c r="M85" s="12" t="n">
        <v>0.397939814814815</v>
      </c>
      <c r="N85" s="13"/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4</v>
      </c>
      <c r="AD85" s="0" t="n">
        <v>1</v>
      </c>
      <c r="AE85" s="0" t="n">
        <v>5</v>
      </c>
      <c r="AN85" s="0" t="n">
        <v>6</v>
      </c>
      <c r="AO85" s="0" t="n">
        <v>1095</v>
      </c>
      <c r="AP85" s="0" t="n">
        <v>840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2</v>
      </c>
      <c r="AW85" s="0" t="n">
        <v>-2</v>
      </c>
      <c r="AX85" s="0" t="n">
        <v>432564</v>
      </c>
      <c r="AY85" s="0" t="s">
        <v>86</v>
      </c>
      <c r="AZ85" s="0" t="n">
        <v>520</v>
      </c>
      <c r="BA85" s="0" t="n">
        <v>433084</v>
      </c>
      <c r="BC85" s="0" t="str">
        <f aca="false">$AP85&amp;LEFT($AS85,1)</f>
        <v>840T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520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n">
        <f aca="false">IF($BC85=BN$14,$BH85,"")</f>
        <v>520</v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10</v>
      </c>
      <c r="C86" s="0" t="n">
        <v>2</v>
      </c>
      <c r="D86" s="0" t="n">
        <v>8</v>
      </c>
      <c r="E86" s="0" t="s">
        <v>119</v>
      </c>
      <c r="F86" s="0" t="n">
        <v>60.123</v>
      </c>
      <c r="G86" s="0" t="n">
        <v>1</v>
      </c>
      <c r="H86" s="0" t="s">
        <v>79</v>
      </c>
      <c r="I86" s="0" t="s">
        <v>120</v>
      </c>
      <c r="J86" s="0" t="n">
        <v>197334709</v>
      </c>
      <c r="K86" s="0" t="s">
        <v>81</v>
      </c>
      <c r="L86" s="0" t="s">
        <v>121</v>
      </c>
      <c r="M86" s="12" t="n">
        <v>0.397939814814815</v>
      </c>
      <c r="N86" s="13"/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5</v>
      </c>
      <c r="AD86" s="0" t="n">
        <v>1</v>
      </c>
      <c r="AE86" s="0" t="n">
        <v>6</v>
      </c>
      <c r="AN86" s="0" t="n">
        <v>1</v>
      </c>
      <c r="AO86" s="0" t="n">
        <v>1468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1</v>
      </c>
      <c r="AW86" s="0" t="n">
        <v>-1</v>
      </c>
      <c r="AX86" s="0" t="n">
        <v>436473</v>
      </c>
      <c r="AY86" s="0" t="s">
        <v>86</v>
      </c>
      <c r="AZ86" s="0" t="n">
        <v>385</v>
      </c>
      <c r="BA86" s="0" t="n">
        <v>436858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385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385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10</v>
      </c>
      <c r="C87" s="0" t="n">
        <v>2</v>
      </c>
      <c r="D87" s="0" t="n">
        <v>8</v>
      </c>
      <c r="E87" s="0" t="s">
        <v>119</v>
      </c>
      <c r="F87" s="0" t="n">
        <v>60.123</v>
      </c>
      <c r="G87" s="0" t="n">
        <v>1</v>
      </c>
      <c r="H87" s="0" t="s">
        <v>79</v>
      </c>
      <c r="I87" s="0" t="s">
        <v>120</v>
      </c>
      <c r="J87" s="0" t="n">
        <v>197334709</v>
      </c>
      <c r="K87" s="0" t="s">
        <v>81</v>
      </c>
      <c r="L87" s="0" t="s">
        <v>121</v>
      </c>
      <c r="M87" s="12" t="n">
        <v>0.397939814814815</v>
      </c>
      <c r="N87" s="13"/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7</v>
      </c>
      <c r="AD87" s="0" t="n">
        <v>1</v>
      </c>
      <c r="AE87" s="0" t="n">
        <v>7</v>
      </c>
      <c r="AN87" s="0" t="n">
        <v>1</v>
      </c>
      <c r="AO87" s="0" t="n">
        <v>1416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-2</v>
      </c>
      <c r="AW87" s="0" t="n">
        <v>2</v>
      </c>
      <c r="AX87" s="0" t="n">
        <v>440332</v>
      </c>
      <c r="AY87" s="0" t="s">
        <v>86</v>
      </c>
      <c r="AZ87" s="0" t="n">
        <v>321</v>
      </c>
      <c r="BA87" s="0" t="n">
        <v>440653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321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321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10</v>
      </c>
      <c r="C88" s="0" t="n">
        <v>2</v>
      </c>
      <c r="D88" s="0" t="n">
        <v>8</v>
      </c>
      <c r="E88" s="0" t="s">
        <v>119</v>
      </c>
      <c r="F88" s="0" t="n">
        <v>60.123</v>
      </c>
      <c r="G88" s="0" t="n">
        <v>1</v>
      </c>
      <c r="H88" s="0" t="s">
        <v>79</v>
      </c>
      <c r="I88" s="0" t="s">
        <v>120</v>
      </c>
      <c r="J88" s="0" t="n">
        <v>197334709</v>
      </c>
      <c r="K88" s="0" t="s">
        <v>81</v>
      </c>
      <c r="L88" s="0" t="s">
        <v>121</v>
      </c>
      <c r="M88" s="12" t="n">
        <v>0.397939814814815</v>
      </c>
      <c r="N88" s="13"/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6</v>
      </c>
      <c r="AD88" s="0" t="n">
        <v>1</v>
      </c>
      <c r="AE88" s="0" t="n">
        <v>8</v>
      </c>
      <c r="AN88" s="0" t="n">
        <v>7</v>
      </c>
      <c r="AO88" s="0" t="n">
        <v>1412</v>
      </c>
      <c r="AP88" s="0" t="n">
        <v>960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2</v>
      </c>
      <c r="AW88" s="0" t="n">
        <v>-2</v>
      </c>
      <c r="AX88" s="0" t="n">
        <v>444540</v>
      </c>
      <c r="AY88" s="0" t="s">
        <v>86</v>
      </c>
      <c r="AZ88" s="0" t="n">
        <v>639</v>
      </c>
      <c r="BA88" s="0" t="n">
        <v>445179</v>
      </c>
      <c r="BC88" s="0" t="str">
        <f aca="false">$AP88&amp;LEFT($AS88,1)</f>
        <v>960T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639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n">
        <f aca="false">IF($BC88=BO$14,$BH88,"")</f>
        <v>639</v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10</v>
      </c>
      <c r="C89" s="0" t="n">
        <v>2</v>
      </c>
      <c r="D89" s="0" t="n">
        <v>8</v>
      </c>
      <c r="E89" s="0" t="s">
        <v>119</v>
      </c>
      <c r="F89" s="0" t="n">
        <v>60.123</v>
      </c>
      <c r="G89" s="0" t="n">
        <v>1</v>
      </c>
      <c r="H89" s="0" t="s">
        <v>79</v>
      </c>
      <c r="I89" s="0" t="s">
        <v>120</v>
      </c>
      <c r="J89" s="0" t="n">
        <v>197334709</v>
      </c>
      <c r="K89" s="0" t="s">
        <v>81</v>
      </c>
      <c r="L89" s="0" t="s">
        <v>121</v>
      </c>
      <c r="M89" s="12" t="n">
        <v>0.397939814814815</v>
      </c>
      <c r="N89" s="13"/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8</v>
      </c>
      <c r="AD89" s="0" t="n">
        <v>1</v>
      </c>
      <c r="AE89" s="0" t="n">
        <v>9</v>
      </c>
      <c r="AN89" s="0" t="n">
        <v>3</v>
      </c>
      <c r="AO89" s="0" t="n">
        <v>1453</v>
      </c>
      <c r="AP89" s="0" t="n">
        <v>360</v>
      </c>
      <c r="AQ89" s="0" t="s">
        <v>85</v>
      </c>
      <c r="AR89" s="0" t="s">
        <v>40</v>
      </c>
      <c r="AS89" s="0" t="s">
        <v>56</v>
      </c>
      <c r="AT89" s="0" t="n">
        <v>1</v>
      </c>
      <c r="AV89" s="0" t="n">
        <v>-4</v>
      </c>
      <c r="AW89" s="0" t="n">
        <v>4</v>
      </c>
      <c r="AX89" s="0" t="n">
        <v>448199</v>
      </c>
      <c r="AZ89" s="0" t="n">
        <v>0</v>
      </c>
      <c r="BA89" s="0" t="n">
        <v>0</v>
      </c>
      <c r="BC89" s="0" t="str">
        <f aca="false">$AP89&amp;LEFT($AS89,1)</f>
        <v>360T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n">
        <f aca="false">IF($BD89="Target",IF($AZ89=0,1,""),"")</f>
        <v>1</v>
      </c>
      <c r="BH89" s="1" t="str">
        <f aca="false">IF($BD89="Catch","", IF($AZ89&lt;$BC$11,"",$AZ89))</f>
        <v/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n">
        <f aca="false">IF($BC89=BS$14,$BG89,"")</f>
        <v>1</v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10</v>
      </c>
      <c r="C90" s="0" t="n">
        <v>2</v>
      </c>
      <c r="D90" s="0" t="n">
        <v>8</v>
      </c>
      <c r="E90" s="0" t="s">
        <v>119</v>
      </c>
      <c r="F90" s="0" t="n">
        <v>60.123</v>
      </c>
      <c r="G90" s="0" t="n">
        <v>1</v>
      </c>
      <c r="H90" s="0" t="s">
        <v>79</v>
      </c>
      <c r="I90" s="0" t="s">
        <v>120</v>
      </c>
      <c r="J90" s="0" t="n">
        <v>197334709</v>
      </c>
      <c r="K90" s="0" t="s">
        <v>81</v>
      </c>
      <c r="L90" s="0" t="s">
        <v>121</v>
      </c>
      <c r="M90" s="12" t="n">
        <v>0.397939814814815</v>
      </c>
      <c r="N90" s="13"/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15</v>
      </c>
      <c r="AD90" s="0" t="n">
        <v>1</v>
      </c>
      <c r="AE90" s="0" t="n">
        <v>10</v>
      </c>
      <c r="AF90" s="0" t="n">
        <v>1</v>
      </c>
      <c r="AH90" s="0" t="n">
        <v>5</v>
      </c>
      <c r="AI90" s="0" t="n">
        <v>-5</v>
      </c>
      <c r="AJ90" s="0" t="n">
        <v>451991</v>
      </c>
      <c r="AL90" s="0" t="n">
        <v>0</v>
      </c>
      <c r="AM90" s="0" t="n">
        <v>0</v>
      </c>
      <c r="AN90" s="0" t="n">
        <v>8</v>
      </c>
      <c r="AO90" s="0" t="n">
        <v>1361</v>
      </c>
      <c r="AP90" s="0" t="n">
        <v>600</v>
      </c>
      <c r="AQ90" s="0" t="s">
        <v>87</v>
      </c>
      <c r="AR90" s="0" t="s">
        <v>40</v>
      </c>
      <c r="AS90" s="0" t="s">
        <v>88</v>
      </c>
      <c r="BC90" s="0" t="str">
        <f aca="false">$AP90&amp;LEFT($AS90,1)</f>
        <v>600C</v>
      </c>
      <c r="BD90" s="0" t="str">
        <f aca="false">AS90</f>
        <v>Catch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str">
        <f aca="false">IF($BD90="Catch","", IF($AZ90&lt;$BC$11,"",$AZ90))</f>
        <v/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10</v>
      </c>
      <c r="C91" s="0" t="n">
        <v>2</v>
      </c>
      <c r="D91" s="0" t="n">
        <v>8</v>
      </c>
      <c r="E91" s="0" t="s">
        <v>119</v>
      </c>
      <c r="F91" s="0" t="n">
        <v>60.123</v>
      </c>
      <c r="G91" s="0" t="n">
        <v>1</v>
      </c>
      <c r="H91" s="0" t="s">
        <v>79</v>
      </c>
      <c r="I91" s="0" t="s">
        <v>120</v>
      </c>
      <c r="J91" s="0" t="n">
        <v>197334709</v>
      </c>
      <c r="K91" s="0" t="s">
        <v>81</v>
      </c>
      <c r="L91" s="0" t="s">
        <v>121</v>
      </c>
      <c r="M91" s="12" t="n">
        <v>0.397939814814815</v>
      </c>
      <c r="N91" s="13"/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31</v>
      </c>
      <c r="AD91" s="0" t="n">
        <v>1</v>
      </c>
      <c r="AE91" s="0" t="n">
        <v>11</v>
      </c>
      <c r="AN91" s="0" t="n">
        <v>2</v>
      </c>
      <c r="AO91" s="0" t="n">
        <v>1438</v>
      </c>
      <c r="AP91" s="0" t="n">
        <v>240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-3</v>
      </c>
      <c r="AW91" s="0" t="n">
        <v>3</v>
      </c>
      <c r="AX91" s="0" t="n">
        <v>455517</v>
      </c>
      <c r="AY91" s="0" t="s">
        <v>86</v>
      </c>
      <c r="AZ91" s="0" t="n">
        <v>550</v>
      </c>
      <c r="BA91" s="0" t="n">
        <v>456067</v>
      </c>
      <c r="BC91" s="0" t="str">
        <f aca="false">$AP91&amp;LEFT($AS91,1)</f>
        <v>240T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550</v>
      </c>
      <c r="BI91" s="1" t="n">
        <f aca="false">IF($BC91=BI$14,$BH91,"")</f>
        <v>550</v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10</v>
      </c>
      <c r="C92" s="0" t="n">
        <v>2</v>
      </c>
      <c r="D92" s="0" t="n">
        <v>8</v>
      </c>
      <c r="E92" s="0" t="s">
        <v>119</v>
      </c>
      <c r="F92" s="0" t="n">
        <v>60.123</v>
      </c>
      <c r="G92" s="0" t="n">
        <v>1</v>
      </c>
      <c r="H92" s="0" t="s">
        <v>79</v>
      </c>
      <c r="I92" s="0" t="s">
        <v>120</v>
      </c>
      <c r="J92" s="0" t="n">
        <v>197334709</v>
      </c>
      <c r="K92" s="0" t="s">
        <v>81</v>
      </c>
      <c r="L92" s="0" t="s">
        <v>121</v>
      </c>
      <c r="M92" s="12" t="n">
        <v>0.397939814814815</v>
      </c>
      <c r="N92" s="13"/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28</v>
      </c>
      <c r="AD92" s="0" t="n">
        <v>1</v>
      </c>
      <c r="AE92" s="0" t="n">
        <v>12</v>
      </c>
      <c r="AN92" s="0" t="n">
        <v>7</v>
      </c>
      <c r="AO92" s="0" t="n">
        <v>1308</v>
      </c>
      <c r="AP92" s="0" t="n">
        <v>960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-3</v>
      </c>
      <c r="AW92" s="0" t="n">
        <v>3</v>
      </c>
      <c r="AX92" s="0" t="n">
        <v>459625</v>
      </c>
      <c r="AY92" s="0" t="s">
        <v>86</v>
      </c>
      <c r="AZ92" s="0" t="n">
        <v>617</v>
      </c>
      <c r="BA92" s="0" t="n">
        <v>460242</v>
      </c>
      <c r="BC92" s="0" t="str">
        <f aca="false">$AP92&amp;LEFT($AS92,1)</f>
        <v>960T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617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n">
        <f aca="false">IF($BC92=BO$14,$BH92,"")</f>
        <v>617</v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10</v>
      </c>
      <c r="C93" s="0" t="n">
        <v>2</v>
      </c>
      <c r="D93" s="0" t="n">
        <v>8</v>
      </c>
      <c r="E93" s="0" t="s">
        <v>119</v>
      </c>
      <c r="F93" s="0" t="n">
        <v>60.123</v>
      </c>
      <c r="G93" s="0" t="n">
        <v>1</v>
      </c>
      <c r="H93" s="0" t="s">
        <v>79</v>
      </c>
      <c r="I93" s="0" t="s">
        <v>120</v>
      </c>
      <c r="J93" s="0" t="n">
        <v>197334709</v>
      </c>
      <c r="K93" s="0" t="s">
        <v>81</v>
      </c>
      <c r="L93" s="0" t="s">
        <v>121</v>
      </c>
      <c r="M93" s="12" t="n">
        <v>0.397939814814815</v>
      </c>
      <c r="N93" s="13"/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17</v>
      </c>
      <c r="AD93" s="0" t="n">
        <v>1</v>
      </c>
      <c r="AE93" s="0" t="n">
        <v>13</v>
      </c>
      <c r="AN93" s="0" t="n">
        <v>4</v>
      </c>
      <c r="AO93" s="0" t="n">
        <v>1150</v>
      </c>
      <c r="AP93" s="0" t="n">
        <v>480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-10</v>
      </c>
      <c r="AW93" s="0" t="n">
        <v>10</v>
      </c>
      <c r="AX93" s="0" t="n">
        <v>463102</v>
      </c>
      <c r="AY93" s="0" t="s">
        <v>86</v>
      </c>
      <c r="AZ93" s="0" t="n">
        <v>325</v>
      </c>
      <c r="BA93" s="0" t="n">
        <v>463427</v>
      </c>
      <c r="BC93" s="0" t="str">
        <f aca="false">$AP93&amp;LEFT($AS93,1)</f>
        <v>480T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325</v>
      </c>
      <c r="BI93" s="1" t="str">
        <f aca="false">IF($BC93=BI$14,$BH93,"")</f>
        <v/>
      </c>
      <c r="BJ93" s="1" t="str">
        <f aca="false">IF($BC93=BJ$14,$BH93,"")</f>
        <v/>
      </c>
      <c r="BK93" s="1" t="n">
        <f aca="false">IF($BC93=BK$14,$BH93,"")</f>
        <v>325</v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10</v>
      </c>
      <c r="C94" s="0" t="n">
        <v>2</v>
      </c>
      <c r="D94" s="0" t="n">
        <v>8</v>
      </c>
      <c r="E94" s="0" t="s">
        <v>119</v>
      </c>
      <c r="F94" s="0" t="n">
        <v>60.123</v>
      </c>
      <c r="G94" s="0" t="n">
        <v>1</v>
      </c>
      <c r="H94" s="0" t="s">
        <v>79</v>
      </c>
      <c r="I94" s="0" t="s">
        <v>120</v>
      </c>
      <c r="J94" s="0" t="n">
        <v>197334709</v>
      </c>
      <c r="K94" s="0" t="s">
        <v>81</v>
      </c>
      <c r="L94" s="0" t="s">
        <v>121</v>
      </c>
      <c r="M94" s="12" t="n">
        <v>0.397939814814815</v>
      </c>
      <c r="N94" s="13"/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23</v>
      </c>
      <c r="AD94" s="0" t="n">
        <v>1</v>
      </c>
      <c r="AE94" s="0" t="n">
        <v>14</v>
      </c>
      <c r="AN94" s="0" t="n">
        <v>6</v>
      </c>
      <c r="AO94" s="0" t="n">
        <v>1390</v>
      </c>
      <c r="AP94" s="0" t="n">
        <v>840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2</v>
      </c>
      <c r="AW94" s="0" t="n">
        <v>-2</v>
      </c>
      <c r="AX94" s="0" t="n">
        <v>467160</v>
      </c>
      <c r="AY94" s="0" t="s">
        <v>86</v>
      </c>
      <c r="AZ94" s="0" t="n">
        <v>414</v>
      </c>
      <c r="BA94" s="0" t="n">
        <v>467574</v>
      </c>
      <c r="BC94" s="0" t="str">
        <f aca="false">$AP94&amp;LEFT($AS94,1)</f>
        <v>840T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414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n">
        <f aca="false">IF($BC94=BN$14,$BH94,"")</f>
        <v>414</v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10</v>
      </c>
      <c r="C95" s="0" t="n">
        <v>2</v>
      </c>
      <c r="D95" s="0" t="n">
        <v>8</v>
      </c>
      <c r="E95" s="0" t="s">
        <v>119</v>
      </c>
      <c r="F95" s="0" t="n">
        <v>60.123</v>
      </c>
      <c r="G95" s="0" t="n">
        <v>1</v>
      </c>
      <c r="H95" s="0" t="s">
        <v>79</v>
      </c>
      <c r="I95" s="0" t="s">
        <v>120</v>
      </c>
      <c r="J95" s="0" t="n">
        <v>197334709</v>
      </c>
      <c r="K95" s="0" t="s">
        <v>81</v>
      </c>
      <c r="L95" s="0" t="s">
        <v>121</v>
      </c>
      <c r="M95" s="12" t="n">
        <v>0.397939814814815</v>
      </c>
      <c r="N95" s="13"/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29</v>
      </c>
      <c r="AD95" s="0" t="n">
        <v>1</v>
      </c>
      <c r="AE95" s="0" t="n">
        <v>15</v>
      </c>
      <c r="AN95" s="0" t="n">
        <v>1</v>
      </c>
      <c r="AO95" s="0" t="n">
        <v>1345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-5</v>
      </c>
      <c r="AW95" s="0" t="n">
        <v>5</v>
      </c>
      <c r="AX95" s="0" t="n">
        <v>470952</v>
      </c>
      <c r="AY95" s="0" t="s">
        <v>86</v>
      </c>
      <c r="AZ95" s="0" t="n">
        <v>763</v>
      </c>
      <c r="BA95" s="0" t="n">
        <v>471715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763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763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10</v>
      </c>
      <c r="C96" s="0" t="n">
        <v>2</v>
      </c>
      <c r="D96" s="0" t="n">
        <v>8</v>
      </c>
      <c r="E96" s="0" t="s">
        <v>119</v>
      </c>
      <c r="F96" s="0" t="n">
        <v>60.123</v>
      </c>
      <c r="G96" s="0" t="n">
        <v>1</v>
      </c>
      <c r="H96" s="0" t="s">
        <v>79</v>
      </c>
      <c r="I96" s="0" t="s">
        <v>120</v>
      </c>
      <c r="J96" s="0" t="n">
        <v>197334709</v>
      </c>
      <c r="K96" s="0" t="s">
        <v>81</v>
      </c>
      <c r="L96" s="0" t="s">
        <v>121</v>
      </c>
      <c r="M96" s="12" t="n">
        <v>0.397939814814815</v>
      </c>
      <c r="N96" s="13"/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14</v>
      </c>
      <c r="AD96" s="0" t="n">
        <v>1</v>
      </c>
      <c r="AE96" s="0" t="n">
        <v>16</v>
      </c>
      <c r="AN96" s="0" t="n">
        <v>5</v>
      </c>
      <c r="AO96" s="0" t="n">
        <v>1240</v>
      </c>
      <c r="AP96" s="0" t="n">
        <v>720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3</v>
      </c>
      <c r="AW96" s="0" t="n">
        <v>-3</v>
      </c>
      <c r="AX96" s="0" t="n">
        <v>474744</v>
      </c>
      <c r="AY96" s="0" t="s">
        <v>86</v>
      </c>
      <c r="AZ96" s="0" t="n">
        <v>496</v>
      </c>
      <c r="BA96" s="0" t="n">
        <v>475240</v>
      </c>
      <c r="BC96" s="0" t="str">
        <f aca="false">$AP96&amp;LEFT($AS96,1)</f>
        <v>720T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496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n">
        <f aca="false">IF($BC96=BM$14,$BH96,"")</f>
        <v>496</v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10</v>
      </c>
      <c r="C97" s="0" t="n">
        <v>2</v>
      </c>
      <c r="D97" s="0" t="n">
        <v>8</v>
      </c>
      <c r="E97" s="0" t="s">
        <v>119</v>
      </c>
      <c r="F97" s="0" t="n">
        <v>60.123</v>
      </c>
      <c r="G97" s="0" t="n">
        <v>1</v>
      </c>
      <c r="H97" s="0" t="s">
        <v>79</v>
      </c>
      <c r="I97" s="0" t="s">
        <v>120</v>
      </c>
      <c r="J97" s="0" t="n">
        <v>197334709</v>
      </c>
      <c r="K97" s="0" t="s">
        <v>81</v>
      </c>
      <c r="L97" s="0" t="s">
        <v>121</v>
      </c>
      <c r="M97" s="12" t="n">
        <v>0.397939814814815</v>
      </c>
      <c r="N97" s="13"/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30</v>
      </c>
      <c r="AD97" s="0" t="n">
        <v>1</v>
      </c>
      <c r="AE97" s="0" t="n">
        <v>17</v>
      </c>
      <c r="AF97" s="0" t="n">
        <v>1</v>
      </c>
      <c r="AH97" s="0" t="n">
        <v>-7</v>
      </c>
      <c r="AI97" s="0" t="n">
        <v>7</v>
      </c>
      <c r="AJ97" s="0" t="n">
        <v>478537</v>
      </c>
      <c r="AL97" s="0" t="n">
        <v>0</v>
      </c>
      <c r="AM97" s="0" t="n">
        <v>0</v>
      </c>
      <c r="AN97" s="0" t="n">
        <v>8</v>
      </c>
      <c r="AO97" s="0" t="n">
        <v>1343</v>
      </c>
      <c r="AP97" s="0" t="n">
        <v>600</v>
      </c>
      <c r="AQ97" s="0" t="s">
        <v>87</v>
      </c>
      <c r="AR97" s="0" t="s">
        <v>40</v>
      </c>
      <c r="AS97" s="0" t="s">
        <v>88</v>
      </c>
      <c r="BC97" s="0" t="str">
        <f aca="false">$AP97&amp;LEFT($AS97,1)</f>
        <v>600C</v>
      </c>
      <c r="BD97" s="0" t="str">
        <f aca="false">AS97</f>
        <v>Catch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10</v>
      </c>
      <c r="C98" s="0" t="n">
        <v>2</v>
      </c>
      <c r="D98" s="0" t="n">
        <v>8</v>
      </c>
      <c r="E98" s="0" t="s">
        <v>119</v>
      </c>
      <c r="F98" s="0" t="n">
        <v>60.123</v>
      </c>
      <c r="G98" s="0" t="n">
        <v>1</v>
      </c>
      <c r="H98" s="0" t="s">
        <v>79</v>
      </c>
      <c r="I98" s="0" t="s">
        <v>120</v>
      </c>
      <c r="J98" s="0" t="n">
        <v>197334709</v>
      </c>
      <c r="K98" s="0" t="s">
        <v>81</v>
      </c>
      <c r="L98" s="0" t="s">
        <v>121</v>
      </c>
      <c r="M98" s="12" t="n">
        <v>0.397939814814815</v>
      </c>
      <c r="N98" s="13"/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9</v>
      </c>
      <c r="AD98" s="0" t="n">
        <v>1</v>
      </c>
      <c r="AE98" s="0" t="n">
        <v>18</v>
      </c>
      <c r="AN98" s="0" t="n">
        <v>1</v>
      </c>
      <c r="AO98" s="0" t="n">
        <v>1131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5</v>
      </c>
      <c r="AW98" s="0" t="n">
        <v>-5</v>
      </c>
      <c r="AX98" s="0" t="n">
        <v>482096</v>
      </c>
      <c r="AY98" s="0" t="s">
        <v>86</v>
      </c>
      <c r="AZ98" s="0" t="n">
        <v>934</v>
      </c>
      <c r="BA98" s="0" t="n">
        <v>483030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934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934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10</v>
      </c>
      <c r="C99" s="0" t="n">
        <v>2</v>
      </c>
      <c r="D99" s="0" t="n">
        <v>8</v>
      </c>
      <c r="E99" s="0" t="s">
        <v>119</v>
      </c>
      <c r="F99" s="0" t="n">
        <v>60.123</v>
      </c>
      <c r="G99" s="0" t="n">
        <v>1</v>
      </c>
      <c r="H99" s="0" t="s">
        <v>79</v>
      </c>
      <c r="I99" s="0" t="s">
        <v>120</v>
      </c>
      <c r="J99" s="0" t="n">
        <v>197334709</v>
      </c>
      <c r="K99" s="0" t="s">
        <v>81</v>
      </c>
      <c r="L99" s="0" t="s">
        <v>121</v>
      </c>
      <c r="M99" s="12" t="n">
        <v>0.397939814814815</v>
      </c>
      <c r="N99" s="13"/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</v>
      </c>
      <c r="AD99" s="0" t="n">
        <v>1</v>
      </c>
      <c r="AE99" s="0" t="n">
        <v>19</v>
      </c>
      <c r="AN99" s="0" t="n">
        <v>1</v>
      </c>
      <c r="AO99" s="0" t="n">
        <v>1269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5</v>
      </c>
      <c r="AW99" s="0" t="n">
        <v>-5</v>
      </c>
      <c r="AX99" s="0" t="n">
        <v>485805</v>
      </c>
      <c r="AY99" s="0" t="s">
        <v>86</v>
      </c>
      <c r="AZ99" s="0" t="n">
        <v>549</v>
      </c>
      <c r="BA99" s="0" t="n">
        <v>486354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549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549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10</v>
      </c>
      <c r="C100" s="0" t="n">
        <v>2</v>
      </c>
      <c r="D100" s="0" t="n">
        <v>8</v>
      </c>
      <c r="E100" s="0" t="s">
        <v>119</v>
      </c>
      <c r="F100" s="0" t="n">
        <v>60.123</v>
      </c>
      <c r="G100" s="0" t="n">
        <v>1</v>
      </c>
      <c r="H100" s="0" t="s">
        <v>79</v>
      </c>
      <c r="I100" s="0" t="s">
        <v>120</v>
      </c>
      <c r="J100" s="0" t="n">
        <v>197334709</v>
      </c>
      <c r="K100" s="0" t="s">
        <v>81</v>
      </c>
      <c r="L100" s="0" t="s">
        <v>121</v>
      </c>
      <c r="M100" s="12" t="n">
        <v>0.397939814814815</v>
      </c>
      <c r="N100" s="13"/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21</v>
      </c>
      <c r="AD100" s="0" t="n">
        <v>1</v>
      </c>
      <c r="AE100" s="0" t="n">
        <v>20</v>
      </c>
      <c r="AN100" s="0" t="n">
        <v>1</v>
      </c>
      <c r="AO100" s="0" t="n">
        <v>1214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0</v>
      </c>
      <c r="AW100" s="0" t="n">
        <v>0</v>
      </c>
      <c r="AX100" s="0" t="n">
        <v>489464</v>
      </c>
      <c r="AY100" s="0" t="s">
        <v>86</v>
      </c>
      <c r="AZ100" s="0" t="n">
        <v>387</v>
      </c>
      <c r="BA100" s="0" t="n">
        <v>489851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387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387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10</v>
      </c>
      <c r="C101" s="0" t="n">
        <v>2</v>
      </c>
      <c r="D101" s="0" t="n">
        <v>8</v>
      </c>
      <c r="E101" s="0" t="s">
        <v>119</v>
      </c>
      <c r="F101" s="0" t="n">
        <v>60.123</v>
      </c>
      <c r="G101" s="0" t="n">
        <v>1</v>
      </c>
      <c r="H101" s="0" t="s">
        <v>79</v>
      </c>
      <c r="I101" s="0" t="s">
        <v>120</v>
      </c>
      <c r="J101" s="0" t="n">
        <v>197334709</v>
      </c>
      <c r="K101" s="0" t="s">
        <v>81</v>
      </c>
      <c r="L101" s="0" t="s">
        <v>121</v>
      </c>
      <c r="M101" s="12" t="n">
        <v>0.397939814814815</v>
      </c>
      <c r="N101" s="13"/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24</v>
      </c>
      <c r="AD101" s="0" t="n">
        <v>1</v>
      </c>
      <c r="AE101" s="0" t="n">
        <v>21</v>
      </c>
      <c r="AN101" s="0" t="n">
        <v>5</v>
      </c>
      <c r="AO101" s="0" t="n">
        <v>1455</v>
      </c>
      <c r="AP101" s="0" t="n">
        <v>720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-10</v>
      </c>
      <c r="AW101" s="0" t="n">
        <v>10</v>
      </c>
      <c r="AX101" s="0" t="n">
        <v>493489</v>
      </c>
      <c r="AY101" s="0" t="s">
        <v>86</v>
      </c>
      <c r="AZ101" s="0" t="n">
        <v>264</v>
      </c>
      <c r="BA101" s="0" t="n">
        <v>493753</v>
      </c>
      <c r="BC101" s="0" t="str">
        <f aca="false">$AP101&amp;LEFT($AS101,1)</f>
        <v>720T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264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n">
        <f aca="false">IF($BC101=BM$14,$BH101,"")</f>
        <v>264</v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10</v>
      </c>
      <c r="C102" s="0" t="n">
        <v>2</v>
      </c>
      <c r="D102" s="0" t="n">
        <v>8</v>
      </c>
      <c r="E102" s="0" t="s">
        <v>119</v>
      </c>
      <c r="F102" s="0" t="n">
        <v>60.123</v>
      </c>
      <c r="G102" s="0" t="n">
        <v>1</v>
      </c>
      <c r="H102" s="0" t="s">
        <v>79</v>
      </c>
      <c r="I102" s="0" t="s">
        <v>120</v>
      </c>
      <c r="J102" s="0" t="n">
        <v>197334709</v>
      </c>
      <c r="K102" s="0" t="s">
        <v>81</v>
      </c>
      <c r="L102" s="0" t="s">
        <v>121</v>
      </c>
      <c r="M102" s="12" t="n">
        <v>0.397939814814815</v>
      </c>
      <c r="N102" s="13"/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</v>
      </c>
      <c r="AD102" s="0" t="n">
        <v>1</v>
      </c>
      <c r="AE102" s="0" t="n">
        <v>22</v>
      </c>
      <c r="AN102" s="0" t="n">
        <v>1</v>
      </c>
      <c r="AO102" s="0" t="n">
        <v>1234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4</v>
      </c>
      <c r="AW102" s="0" t="n">
        <v>-4</v>
      </c>
      <c r="AX102" s="0" t="n">
        <v>497149</v>
      </c>
      <c r="AY102" s="0" t="s">
        <v>86</v>
      </c>
      <c r="AZ102" s="0" t="n">
        <v>381</v>
      </c>
      <c r="BA102" s="0" t="n">
        <v>497530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381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381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10</v>
      </c>
      <c r="C103" s="0" t="n">
        <v>2</v>
      </c>
      <c r="D103" s="0" t="n">
        <v>8</v>
      </c>
      <c r="E103" s="0" t="s">
        <v>119</v>
      </c>
      <c r="F103" s="0" t="n">
        <v>60.123</v>
      </c>
      <c r="G103" s="0" t="n">
        <v>1</v>
      </c>
      <c r="H103" s="0" t="s">
        <v>79</v>
      </c>
      <c r="I103" s="0" t="s">
        <v>120</v>
      </c>
      <c r="J103" s="0" t="n">
        <v>197334709</v>
      </c>
      <c r="K103" s="0" t="s">
        <v>81</v>
      </c>
      <c r="L103" s="0" t="s">
        <v>121</v>
      </c>
      <c r="M103" s="12" t="n">
        <v>0.397939814814815</v>
      </c>
      <c r="N103" s="13"/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33</v>
      </c>
      <c r="AD103" s="0" t="n">
        <v>1</v>
      </c>
      <c r="AE103" s="0" t="n">
        <v>23</v>
      </c>
      <c r="AN103" s="0" t="n">
        <v>1</v>
      </c>
      <c r="AO103" s="0" t="n">
        <v>1081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-1</v>
      </c>
      <c r="AW103" s="0" t="n">
        <v>1</v>
      </c>
      <c r="AX103" s="0" t="n">
        <v>500675</v>
      </c>
      <c r="AY103" s="0" t="s">
        <v>86</v>
      </c>
      <c r="AZ103" s="0" t="n">
        <v>524</v>
      </c>
      <c r="BA103" s="0" t="n">
        <v>501199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524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524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10</v>
      </c>
      <c r="C104" s="0" t="n">
        <v>2</v>
      </c>
      <c r="D104" s="0" t="n">
        <v>8</v>
      </c>
      <c r="E104" s="0" t="s">
        <v>119</v>
      </c>
      <c r="F104" s="0" t="n">
        <v>60.123</v>
      </c>
      <c r="G104" s="0" t="n">
        <v>1</v>
      </c>
      <c r="H104" s="0" t="s">
        <v>79</v>
      </c>
      <c r="I104" s="0" t="s">
        <v>120</v>
      </c>
      <c r="J104" s="0" t="n">
        <v>197334709</v>
      </c>
      <c r="K104" s="0" t="s">
        <v>81</v>
      </c>
      <c r="L104" s="0" t="s">
        <v>121</v>
      </c>
      <c r="M104" s="12" t="n">
        <v>0.397939814814815</v>
      </c>
      <c r="N104" s="13"/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12</v>
      </c>
      <c r="AD104" s="0" t="n">
        <v>1</v>
      </c>
      <c r="AE104" s="0" t="n">
        <v>24</v>
      </c>
      <c r="AN104" s="0" t="n">
        <v>4</v>
      </c>
      <c r="AO104" s="0" t="n">
        <v>1059</v>
      </c>
      <c r="AP104" s="0" t="n">
        <v>480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2</v>
      </c>
      <c r="AW104" s="0" t="n">
        <v>-2</v>
      </c>
      <c r="AX104" s="0" t="n">
        <v>504051</v>
      </c>
      <c r="AY104" s="0" t="s">
        <v>86</v>
      </c>
      <c r="AZ104" s="0" t="n">
        <v>261</v>
      </c>
      <c r="BA104" s="0" t="n">
        <v>504312</v>
      </c>
      <c r="BC104" s="0" t="str">
        <f aca="false">$AP104&amp;LEFT($AS104,1)</f>
        <v>480T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261</v>
      </c>
      <c r="BI104" s="1" t="str">
        <f aca="false">IF($BC104=BI$14,$BH104,"")</f>
        <v/>
      </c>
      <c r="BJ104" s="1" t="str">
        <f aca="false">IF($BC104=BJ$14,$BH104,"")</f>
        <v/>
      </c>
      <c r="BK104" s="1" t="n">
        <f aca="false">IF($BC104=BK$14,$BH104,"")</f>
        <v>261</v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10</v>
      </c>
      <c r="C105" s="0" t="n">
        <v>2</v>
      </c>
      <c r="D105" s="0" t="n">
        <v>8</v>
      </c>
      <c r="E105" s="0" t="s">
        <v>119</v>
      </c>
      <c r="F105" s="0" t="n">
        <v>60.123</v>
      </c>
      <c r="G105" s="0" t="n">
        <v>1</v>
      </c>
      <c r="H105" s="0" t="s">
        <v>79</v>
      </c>
      <c r="I105" s="0" t="s">
        <v>120</v>
      </c>
      <c r="J105" s="0" t="n">
        <v>197334709</v>
      </c>
      <c r="K105" s="0" t="s">
        <v>81</v>
      </c>
      <c r="L105" s="0" t="s">
        <v>121</v>
      </c>
      <c r="M105" s="12" t="n">
        <v>0.397939814814815</v>
      </c>
      <c r="N105" s="13"/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11</v>
      </c>
      <c r="AD105" s="0" t="n">
        <v>1</v>
      </c>
      <c r="AE105" s="0" t="n">
        <v>25</v>
      </c>
      <c r="AN105" s="0" t="n">
        <v>1</v>
      </c>
      <c r="AO105" s="0" t="n">
        <v>1259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-8</v>
      </c>
      <c r="AW105" s="0" t="n">
        <v>8</v>
      </c>
      <c r="AX105" s="0" t="n">
        <v>507760</v>
      </c>
      <c r="AY105" s="0" t="s">
        <v>86</v>
      </c>
      <c r="AZ105" s="0" t="n">
        <v>333</v>
      </c>
      <c r="BA105" s="0" t="n">
        <v>508093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333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333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10</v>
      </c>
      <c r="C106" s="0" t="n">
        <v>2</v>
      </c>
      <c r="D106" s="0" t="n">
        <v>8</v>
      </c>
      <c r="E106" s="0" t="s">
        <v>119</v>
      </c>
      <c r="F106" s="0" t="n">
        <v>60.123</v>
      </c>
      <c r="G106" s="0" t="n">
        <v>1</v>
      </c>
      <c r="H106" s="0" t="s">
        <v>79</v>
      </c>
      <c r="I106" s="0" t="s">
        <v>120</v>
      </c>
      <c r="J106" s="0" t="n">
        <v>197334709</v>
      </c>
      <c r="K106" s="0" t="s">
        <v>81</v>
      </c>
      <c r="L106" s="0" t="s">
        <v>121</v>
      </c>
      <c r="M106" s="12" t="n">
        <v>0.397939814814815</v>
      </c>
      <c r="N106" s="13"/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25</v>
      </c>
      <c r="AD106" s="0" t="n">
        <v>1</v>
      </c>
      <c r="AE106" s="0" t="n">
        <v>26</v>
      </c>
      <c r="AN106" s="0" t="n">
        <v>6</v>
      </c>
      <c r="AO106" s="0" t="n">
        <v>1367</v>
      </c>
      <c r="AP106" s="0" t="n">
        <v>840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-3</v>
      </c>
      <c r="AW106" s="0" t="n">
        <v>3</v>
      </c>
      <c r="AX106" s="0" t="n">
        <v>511802</v>
      </c>
      <c r="AY106" s="0" t="s">
        <v>86</v>
      </c>
      <c r="AZ106" s="0" t="n">
        <v>309</v>
      </c>
      <c r="BA106" s="0" t="n">
        <v>512111</v>
      </c>
      <c r="BC106" s="0" t="str">
        <f aca="false">$AP106&amp;LEFT($AS106,1)</f>
        <v>840T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309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n">
        <f aca="false">IF($BC106=BN$14,$BH106,"")</f>
        <v>309</v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10</v>
      </c>
      <c r="C107" s="0" t="n">
        <v>2</v>
      </c>
      <c r="D107" s="0" t="n">
        <v>8</v>
      </c>
      <c r="E107" s="0" t="s">
        <v>119</v>
      </c>
      <c r="F107" s="0" t="n">
        <v>60.123</v>
      </c>
      <c r="G107" s="0" t="n">
        <v>1</v>
      </c>
      <c r="H107" s="0" t="s">
        <v>79</v>
      </c>
      <c r="I107" s="0" t="s">
        <v>120</v>
      </c>
      <c r="J107" s="0" t="n">
        <v>197334709</v>
      </c>
      <c r="K107" s="0" t="s">
        <v>81</v>
      </c>
      <c r="L107" s="0" t="s">
        <v>121</v>
      </c>
      <c r="M107" s="12" t="n">
        <v>0.397939814814815</v>
      </c>
      <c r="N107" s="13"/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19</v>
      </c>
      <c r="AD107" s="0" t="n">
        <v>1</v>
      </c>
      <c r="AE107" s="0" t="n">
        <v>27</v>
      </c>
      <c r="AN107" s="0" t="n">
        <v>1</v>
      </c>
      <c r="AO107" s="0" t="n">
        <v>1150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-6</v>
      </c>
      <c r="AW107" s="0" t="n">
        <v>6</v>
      </c>
      <c r="AX107" s="0" t="n">
        <v>515395</v>
      </c>
      <c r="AY107" s="0" t="s">
        <v>86</v>
      </c>
      <c r="AZ107" s="0" t="n">
        <v>753</v>
      </c>
      <c r="BA107" s="0" t="n">
        <v>516148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753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753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10</v>
      </c>
      <c r="C108" s="0" t="n">
        <v>2</v>
      </c>
      <c r="D108" s="0" t="n">
        <v>8</v>
      </c>
      <c r="E108" s="0" t="s">
        <v>119</v>
      </c>
      <c r="F108" s="0" t="n">
        <v>60.123</v>
      </c>
      <c r="G108" s="0" t="n">
        <v>1</v>
      </c>
      <c r="H108" s="0" t="s">
        <v>79</v>
      </c>
      <c r="I108" s="0" t="s">
        <v>120</v>
      </c>
      <c r="J108" s="0" t="n">
        <v>197334709</v>
      </c>
      <c r="K108" s="0" t="s">
        <v>81</v>
      </c>
      <c r="L108" s="0" t="s">
        <v>121</v>
      </c>
      <c r="M108" s="12" t="n">
        <v>0.397939814814815</v>
      </c>
      <c r="N108" s="13"/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3</v>
      </c>
      <c r="AD108" s="0" t="n">
        <v>1</v>
      </c>
      <c r="AE108" s="0" t="n">
        <v>28</v>
      </c>
      <c r="AF108" s="0" t="n">
        <v>0</v>
      </c>
      <c r="AH108" s="0" t="n">
        <v>-8</v>
      </c>
      <c r="AI108" s="0" t="n">
        <v>8</v>
      </c>
      <c r="AJ108" s="0" t="n">
        <v>519270</v>
      </c>
      <c r="AK108" s="0" t="s">
        <v>86</v>
      </c>
      <c r="AL108" s="0" t="n">
        <v>1108</v>
      </c>
      <c r="AM108" s="0" t="n">
        <v>520378</v>
      </c>
      <c r="AN108" s="0" t="n">
        <v>8</v>
      </c>
      <c r="AO108" s="0" t="n">
        <v>1433</v>
      </c>
      <c r="AP108" s="0" t="n">
        <v>600</v>
      </c>
      <c r="AQ108" s="0" t="s">
        <v>87</v>
      </c>
      <c r="AR108" s="0" t="s">
        <v>40</v>
      </c>
      <c r="AS108" s="0" t="s">
        <v>88</v>
      </c>
      <c r="BC108" s="0" t="str">
        <f aca="false">$AP108&amp;LEFT($AS108,1)</f>
        <v>600C</v>
      </c>
      <c r="BD108" s="0" t="str">
        <f aca="false">AS108</f>
        <v>Catch</v>
      </c>
      <c r="BE108" s="1" t="n">
        <f aca="false">IF($BD108="catch",IF($AL108&gt;0,1,""),"")</f>
        <v>1</v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str">
        <f aca="false">IF($BD108="Catch","", IF($AZ108&lt;$BC$11,"",$AZ108))</f>
        <v/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10</v>
      </c>
      <c r="C109" s="0" t="n">
        <v>2</v>
      </c>
      <c r="D109" s="0" t="n">
        <v>8</v>
      </c>
      <c r="E109" s="0" t="s">
        <v>119</v>
      </c>
      <c r="F109" s="0" t="n">
        <v>60.123</v>
      </c>
      <c r="G109" s="0" t="n">
        <v>1</v>
      </c>
      <c r="H109" s="0" t="s">
        <v>79</v>
      </c>
      <c r="I109" s="0" t="s">
        <v>120</v>
      </c>
      <c r="J109" s="0" t="n">
        <v>197334709</v>
      </c>
      <c r="K109" s="0" t="s">
        <v>81</v>
      </c>
      <c r="L109" s="0" t="s">
        <v>121</v>
      </c>
      <c r="M109" s="12" t="n">
        <v>0.397939814814815</v>
      </c>
      <c r="N109" s="13"/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16</v>
      </c>
      <c r="AD109" s="0" t="n">
        <v>1</v>
      </c>
      <c r="AE109" s="0" t="n">
        <v>29</v>
      </c>
      <c r="AN109" s="0" t="n">
        <v>1</v>
      </c>
      <c r="AO109" s="0" t="n">
        <v>1096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2</v>
      </c>
      <c r="AW109" s="0" t="n">
        <v>-2</v>
      </c>
      <c r="AX109" s="0" t="n">
        <v>522796</v>
      </c>
      <c r="AY109" s="0" t="s">
        <v>86</v>
      </c>
      <c r="AZ109" s="0" t="n">
        <v>738</v>
      </c>
      <c r="BA109" s="0" t="n">
        <v>523534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738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738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10</v>
      </c>
      <c r="C110" s="0" t="n">
        <v>2</v>
      </c>
      <c r="D110" s="0" t="n">
        <v>8</v>
      </c>
      <c r="E110" s="0" t="s">
        <v>119</v>
      </c>
      <c r="F110" s="0" t="n">
        <v>60.123</v>
      </c>
      <c r="G110" s="0" t="n">
        <v>1</v>
      </c>
      <c r="H110" s="0" t="s">
        <v>79</v>
      </c>
      <c r="I110" s="0" t="s">
        <v>120</v>
      </c>
      <c r="J110" s="0" t="n">
        <v>197334709</v>
      </c>
      <c r="K110" s="0" t="s">
        <v>81</v>
      </c>
      <c r="L110" s="0" t="s">
        <v>121</v>
      </c>
      <c r="M110" s="12" t="n">
        <v>0.397939814814815</v>
      </c>
      <c r="N110" s="13"/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26</v>
      </c>
      <c r="AD110" s="0" t="n">
        <v>1</v>
      </c>
      <c r="AE110" s="0" t="n">
        <v>30</v>
      </c>
      <c r="AN110" s="0" t="n">
        <v>3</v>
      </c>
      <c r="AO110" s="0" t="n">
        <v>1158</v>
      </c>
      <c r="AP110" s="0" t="n">
        <v>360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0</v>
      </c>
      <c r="AW110" s="0" t="n">
        <v>0</v>
      </c>
      <c r="AX110" s="0" t="n">
        <v>526156</v>
      </c>
      <c r="AY110" s="0" t="s">
        <v>86</v>
      </c>
      <c r="AZ110" s="0" t="n">
        <v>694</v>
      </c>
      <c r="BA110" s="0" t="n">
        <v>526850</v>
      </c>
      <c r="BC110" s="0" t="str">
        <f aca="false">$AP110&amp;LEFT($AS110,1)</f>
        <v>360T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694</v>
      </c>
      <c r="BI110" s="1" t="str">
        <f aca="false">IF($BC110=BI$14,$BH110,"")</f>
        <v/>
      </c>
      <c r="BJ110" s="1" t="n">
        <f aca="false">IF($BC110=BJ$14,$BH110,"")</f>
        <v>694</v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10</v>
      </c>
      <c r="C111" s="0" t="n">
        <v>2</v>
      </c>
      <c r="D111" s="0" t="n">
        <v>8</v>
      </c>
      <c r="E111" s="0" t="s">
        <v>119</v>
      </c>
      <c r="F111" s="0" t="n">
        <v>60.123</v>
      </c>
      <c r="G111" s="0" t="n">
        <v>1</v>
      </c>
      <c r="H111" s="0" t="s">
        <v>79</v>
      </c>
      <c r="I111" s="0" t="s">
        <v>120</v>
      </c>
      <c r="J111" s="0" t="n">
        <v>197334709</v>
      </c>
      <c r="K111" s="0" t="s">
        <v>81</v>
      </c>
      <c r="L111" s="0" t="s">
        <v>121</v>
      </c>
      <c r="M111" s="12" t="n">
        <v>0.397939814814815</v>
      </c>
      <c r="N111" s="13"/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20</v>
      </c>
      <c r="AD111" s="0" t="n">
        <v>1</v>
      </c>
      <c r="AE111" s="0" t="n">
        <v>31</v>
      </c>
      <c r="AN111" s="0" t="n">
        <v>2</v>
      </c>
      <c r="AO111" s="0" t="n">
        <v>1038</v>
      </c>
      <c r="AP111" s="0" t="n">
        <v>240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-9</v>
      </c>
      <c r="AW111" s="0" t="n">
        <v>9</v>
      </c>
      <c r="AX111" s="0" t="n">
        <v>529283</v>
      </c>
      <c r="AY111" s="0" t="s">
        <v>86</v>
      </c>
      <c r="AZ111" s="0" t="n">
        <v>715</v>
      </c>
      <c r="BA111" s="0" t="n">
        <v>529998</v>
      </c>
      <c r="BC111" s="0" t="str">
        <f aca="false">$AP111&amp;LEFT($AS111,1)</f>
        <v>240T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715</v>
      </c>
      <c r="BI111" s="1" t="n">
        <f aca="false">IF($BC111=BI$14,$BH111,"")</f>
        <v>715</v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10</v>
      </c>
      <c r="C112" s="0" t="n">
        <v>2</v>
      </c>
      <c r="D112" s="0" t="n">
        <v>8</v>
      </c>
      <c r="E112" s="0" t="s">
        <v>119</v>
      </c>
      <c r="F112" s="0" t="n">
        <v>60.123</v>
      </c>
      <c r="G112" s="0" t="n">
        <v>1</v>
      </c>
      <c r="H112" s="0" t="s">
        <v>79</v>
      </c>
      <c r="I112" s="0" t="s">
        <v>120</v>
      </c>
      <c r="J112" s="0" t="n">
        <v>197334709</v>
      </c>
      <c r="K112" s="0" t="s">
        <v>81</v>
      </c>
      <c r="L112" s="0" t="s">
        <v>121</v>
      </c>
      <c r="M112" s="12" t="n">
        <v>0.397939814814815</v>
      </c>
      <c r="N112" s="13"/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18</v>
      </c>
      <c r="AD112" s="0" t="n">
        <v>1</v>
      </c>
      <c r="AE112" s="0" t="n">
        <v>32</v>
      </c>
      <c r="AN112" s="0" t="n">
        <v>7</v>
      </c>
      <c r="AO112" s="0" t="n">
        <v>1154</v>
      </c>
      <c r="AP112" s="0" t="n">
        <v>960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3</v>
      </c>
      <c r="AW112" s="0" t="n">
        <v>-3</v>
      </c>
      <c r="AX112" s="0" t="n">
        <v>533225</v>
      </c>
      <c r="AY112" s="0" t="s">
        <v>86</v>
      </c>
      <c r="AZ112" s="0" t="n">
        <v>915</v>
      </c>
      <c r="BA112" s="0" t="n">
        <v>534140</v>
      </c>
      <c r="BC112" s="0" t="str">
        <f aca="false">$AP112&amp;LEFT($AS112,1)</f>
        <v>960T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915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n">
        <f aca="false">IF($BC112=BO$14,$BH112,"")</f>
        <v>915</v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10</v>
      </c>
      <c r="C113" s="0" t="n">
        <v>2</v>
      </c>
      <c r="D113" s="0" t="n">
        <v>8</v>
      </c>
      <c r="E113" s="0" t="s">
        <v>119</v>
      </c>
      <c r="F113" s="0" t="n">
        <v>60.123</v>
      </c>
      <c r="G113" s="0" t="n">
        <v>1</v>
      </c>
      <c r="H113" s="0" t="s">
        <v>79</v>
      </c>
      <c r="I113" s="0" t="s">
        <v>120</v>
      </c>
      <c r="J113" s="0" t="n">
        <v>197334709</v>
      </c>
      <c r="K113" s="0" t="s">
        <v>81</v>
      </c>
      <c r="L113" s="0" t="s">
        <v>121</v>
      </c>
      <c r="M113" s="12" t="n">
        <v>0.397939814814815</v>
      </c>
      <c r="N113" s="13"/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13</v>
      </c>
      <c r="AD113" s="0" t="n">
        <v>1</v>
      </c>
      <c r="AE113" s="0" t="n">
        <v>33</v>
      </c>
      <c r="AN113" s="0" t="n">
        <v>1</v>
      </c>
      <c r="AO113" s="0" t="n">
        <v>1393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-6</v>
      </c>
      <c r="AW113" s="0" t="n">
        <v>6</v>
      </c>
      <c r="AX113" s="0" t="n">
        <v>537067</v>
      </c>
      <c r="AY113" s="0" t="s">
        <v>86</v>
      </c>
      <c r="AZ113" s="0" t="n">
        <v>451</v>
      </c>
      <c r="BA113" s="0" t="n">
        <v>537518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451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451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0.25</v>
      </c>
      <c r="BJ115" s="21" t="n">
        <f aca="false">(COUNTIF(BJ15:BJ113,"&lt;"&amp;$BP$3))/BJ5</f>
        <v>0.625</v>
      </c>
      <c r="BK115" s="21" t="n">
        <f aca="false">(COUNTIF(BK15:BK113,"&lt;"&amp;$BP$3))/BK5</f>
        <v>0.555555555555556</v>
      </c>
      <c r="BL115" s="21" t="n">
        <f aca="false">(COUNTIF(BL15:BL113,"&lt;"&amp;$BP$3))/BL5</f>
        <v>0.694444444444444</v>
      </c>
      <c r="BM115" s="21" t="n">
        <f aca="false">(COUNTIF(BM15:BM113,"&lt;"&amp;$BP$3))/BM5</f>
        <v>0.777777777777778</v>
      </c>
      <c r="BN115" s="21" t="n">
        <f aca="false">(COUNTIF(BN15:BN113,"&lt;"&amp;$BP$3))/BN5</f>
        <v>0.888888888888889</v>
      </c>
      <c r="BO115" s="21" t="n">
        <f aca="false">(COUNTIF(BO15:BO113,"&lt;"&amp;$BP$3))/BO5</f>
        <v>0.375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0.5</v>
      </c>
      <c r="BK116" s="1" t="n">
        <f aca="false">COUNTIF(BK15:BK113,"&lt;"&amp;$BP$116)/BK5</f>
        <v>0.444444444444444</v>
      </c>
      <c r="BL116" s="1" t="n">
        <f aca="false">COUNTIF(BL15:BL113,"&lt;"&amp;$BP$116)/BL5</f>
        <v>0.527777777777778</v>
      </c>
      <c r="BM116" s="1" t="n">
        <f aca="false">COUNTIF(BM15:BM113,"&lt;"&amp;$BP$116)/BM5</f>
        <v>0.666666666666667</v>
      </c>
      <c r="BN116" s="1" t="n">
        <f aca="false">COUNTIF(BN15:BN113,"&lt;"&amp;$BP$116)/BN5</f>
        <v>0.777777777777778</v>
      </c>
      <c r="BO116" s="1" t="n">
        <f aca="false">COUNTIF(BO15:BO113,"&lt;"&amp;$BP$116)/BO5</f>
        <v>0.375</v>
      </c>
      <c r="BP116" s="0" t="n">
        <f aca="false">MEDIAN(BH15:BH113)</f>
        <v>384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0.25</v>
      </c>
      <c r="BJ117" s="1" t="n">
        <f aca="false">COUNTIF(BJ15:BJ113,"&lt;"&amp;$BL$3)/BJ5</f>
        <v>0.625</v>
      </c>
      <c r="BK117" s="1" t="n">
        <f aca="false">COUNTIF(BK15:BK113,"&lt;"&amp;$BL$3)/BK5</f>
        <v>0.555555555555556</v>
      </c>
      <c r="BL117" s="1" t="n">
        <f aca="false">COUNTIF(BL15:BL113,"&lt;"&amp;$BL$3)/BL5</f>
        <v>0.638888888888889</v>
      </c>
      <c r="BM117" s="1" t="n">
        <f aca="false">COUNTIF(BM15:BM113,"&lt;"&amp;$BL$3)/BM5</f>
        <v>0.777777777777778</v>
      </c>
      <c r="BN117" s="1" t="n">
        <f aca="false">COUNTIF(BN15:BN113,"&lt;"&amp;$BL$3)/BN5</f>
        <v>0.888888888888889</v>
      </c>
      <c r="BO117" s="1" t="n">
        <f aca="false">COUNTIF(BO15:BO113,"&lt;"&amp;$BL$3)/BO5</f>
        <v>0.375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A00-00000A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10'!BI3:BO3</xm:f>
              <xm:sqref>BG3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T105" activePane="bottomRight" state="frozen"/>
      <selection pane="topLeft" activeCell="A1" activeCellId="0" sqref="A1"/>
      <selection pane="topRight" activeCell="AT1" activeCellId="0" sqref="AT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538.333333333333</v>
      </c>
      <c r="BJ3" s="7" t="n">
        <f aca="false">AVERAGE(BJ$15:BJ$113)</f>
        <v>422.857142857143</v>
      </c>
      <c r="BK3" s="7" t="n">
        <f aca="false">AVERAGE(BK$15:BK$113)</f>
        <v>380.857142857143</v>
      </c>
      <c r="BL3" s="7" t="n">
        <f aca="false">AVERAGE(BL$15:BL$113)</f>
        <v>409.928571428571</v>
      </c>
      <c r="BM3" s="7" t="n">
        <f aca="false">AVERAGE(BM$15:BM$113)</f>
        <v>441.25</v>
      </c>
      <c r="BN3" s="7" t="n">
        <f aca="false">AVERAGE(BN$15:BN$113)</f>
        <v>424</v>
      </c>
      <c r="BO3" s="7" t="n">
        <f aca="false">AVERAGE(BO$15:BO$113)</f>
        <v>537.444444444445</v>
      </c>
      <c r="BP3" s="7" t="n">
        <f aca="false">AVERAGE(BH15:BH113)</f>
        <v>439.418918918919</v>
      </c>
      <c r="BQ3" s="1" t="s">
        <v>3</v>
      </c>
      <c r="BR3" s="1" t="n">
        <f aca="false">SUM(BR15:BR113)</f>
        <v>2</v>
      </c>
      <c r="BS3" s="1" t="n">
        <f aca="false">SUM(BS15:BS113)</f>
        <v>2</v>
      </c>
      <c r="BT3" s="1" t="n">
        <f aca="false">SUM(BT15:BT113)</f>
        <v>2</v>
      </c>
      <c r="BU3" s="1" t="n">
        <f aca="false">SUM(BU15:BU113)</f>
        <v>7</v>
      </c>
      <c r="BV3" s="1" t="n">
        <f aca="false">SUM(BV15:BV113)</f>
        <v>1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160.216936266634</v>
      </c>
      <c r="BJ4" s="7" t="n">
        <f aca="false">STDEV(BJ$15:BJ$113)</f>
        <v>89.8599439339327</v>
      </c>
      <c r="BK4" s="7" t="n">
        <f aca="false">STDEV(BK$15:BK$113)</f>
        <v>69.5687395588674</v>
      </c>
      <c r="BL4" s="7" t="n">
        <f aca="false">STDEV(BL$15:BL$113)</f>
        <v>119.390404903697</v>
      </c>
      <c r="BM4" s="7" t="n">
        <f aca="false">STDEV(BM$15:BM$113)</f>
        <v>143.012237238636</v>
      </c>
      <c r="BN4" s="7" t="n">
        <f aca="false">STDEV(BN$15:BN$113)</f>
        <v>91.2838978133603</v>
      </c>
      <c r="BO4" s="7" t="n">
        <f aca="false">STDEV(BO$15:BO$113)</f>
        <v>315.254306517417</v>
      </c>
      <c r="BP4" s="7" t="n">
        <f aca="false">STDEV(BH15:BH113)</f>
        <v>156.731863057406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6</v>
      </c>
      <c r="BJ5" s="1" t="n">
        <f aca="false">COUNT(BJ$15:BJ$113)</f>
        <v>7</v>
      </c>
      <c r="BK5" s="1" t="n">
        <f aca="false">COUNT(BK$15:BK$113)</f>
        <v>7</v>
      </c>
      <c r="BL5" s="1" t="n">
        <f aca="false">COUNT(BL$15:BL$113)</f>
        <v>28</v>
      </c>
      <c r="BM5" s="1" t="n">
        <f aca="false">COUNT(BM$15:BM$113)</f>
        <v>8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74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65.408290334211</v>
      </c>
      <c r="BJ6" s="7" t="n">
        <f aca="false">BJ4/SQRT(BJ5)</f>
        <v>33.9638663536276</v>
      </c>
      <c r="BK6" s="7" t="n">
        <f aca="false">BK4/SQRT(BK5)</f>
        <v>26.2945119852835</v>
      </c>
      <c r="BL6" s="7" t="n">
        <f aca="false">BL4/SQRT(BL5)</f>
        <v>22.5626657358921</v>
      </c>
      <c r="BM6" s="7" t="n">
        <f aca="false">BM4/SQRT(BM5)</f>
        <v>50.5624613720495</v>
      </c>
      <c r="BN6" s="7" t="n">
        <f aca="false">BN4/SQRT(BN5)</f>
        <v>30.4279659377868</v>
      </c>
      <c r="BO6" s="7" t="n">
        <f aca="false">BO4/SQRT(BO5)</f>
        <v>105.084768839139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16</v>
      </c>
      <c r="BH8" s="1" t="s">
        <v>8</v>
      </c>
      <c r="BI8" s="1" t="n">
        <f aca="false">BI7-BI5</f>
        <v>3</v>
      </c>
      <c r="BJ8" s="1" t="n">
        <f aca="false">BJ7-BJ5</f>
        <v>2</v>
      </c>
      <c r="BK8" s="1" t="n">
        <f aca="false">BK7-BK5</f>
        <v>2</v>
      </c>
      <c r="BL8" s="1" t="n">
        <f aca="false">BL7-BL5</f>
        <v>8</v>
      </c>
      <c r="BM8" s="1" t="n">
        <f aca="false">BM7-BM5</f>
        <v>1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35.7099734416328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2</v>
      </c>
      <c r="BG11" s="1" t="n">
        <f aca="false">SUM(BG15:BG113)</f>
        <v>14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475.128892360552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14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11</v>
      </c>
      <c r="C15" s="0" t="n">
        <v>1</v>
      </c>
      <c r="D15" s="0" t="n">
        <v>8</v>
      </c>
      <c r="E15" s="0" t="s">
        <v>122</v>
      </c>
      <c r="F15" s="0" t="n">
        <v>60.122</v>
      </c>
      <c r="G15" s="0" t="n">
        <v>1</v>
      </c>
      <c r="H15" s="0" t="s">
        <v>79</v>
      </c>
      <c r="I15" s="0" t="s">
        <v>123</v>
      </c>
      <c r="J15" s="0" t="n">
        <v>-655971337</v>
      </c>
      <c r="K15" s="0" t="s">
        <v>81</v>
      </c>
      <c r="L15" s="0" t="s">
        <v>124</v>
      </c>
      <c r="M15" s="12" t="n">
        <v>0.482638888888889</v>
      </c>
      <c r="N15" s="13" t="n">
        <v>0.0659722222222222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11</v>
      </c>
      <c r="X15" s="0" t="n">
        <v>1</v>
      </c>
      <c r="Y15" s="0" t="n">
        <v>1</v>
      </c>
      <c r="AN15" s="0" t="n">
        <v>3</v>
      </c>
      <c r="AO15" s="0" t="n">
        <v>1250</v>
      </c>
      <c r="AP15" s="0" t="n">
        <v>360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-1</v>
      </c>
      <c r="AW15" s="0" t="n">
        <v>1</v>
      </c>
      <c r="AX15" s="0" t="n">
        <v>38737</v>
      </c>
      <c r="AY15" s="0" t="s">
        <v>86</v>
      </c>
      <c r="AZ15" s="0" t="n">
        <v>361</v>
      </c>
      <c r="BA15" s="0" t="n">
        <v>39098</v>
      </c>
      <c r="BC15" s="0" t="str">
        <f aca="false">$AP15&amp;LEFT($AS15,1)</f>
        <v>360T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361</v>
      </c>
      <c r="BI15" s="1" t="str">
        <f aca="false">IF($BC15=BI$14,$BH15,"")</f>
        <v/>
      </c>
      <c r="BJ15" s="1" t="n">
        <f aca="false">IF($BC15=BJ$14,$BH15,"")</f>
        <v>361</v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11</v>
      </c>
      <c r="C16" s="0" t="n">
        <v>1</v>
      </c>
      <c r="D16" s="0" t="n">
        <v>8</v>
      </c>
      <c r="E16" s="0" t="s">
        <v>122</v>
      </c>
      <c r="F16" s="0" t="n">
        <v>60.122</v>
      </c>
      <c r="G16" s="0" t="n">
        <v>1</v>
      </c>
      <c r="H16" s="0" t="s">
        <v>79</v>
      </c>
      <c r="I16" s="0" t="s">
        <v>123</v>
      </c>
      <c r="J16" s="0" t="n">
        <v>-655971337</v>
      </c>
      <c r="K16" s="0" t="s">
        <v>81</v>
      </c>
      <c r="L16" s="0" t="s">
        <v>124</v>
      </c>
      <c r="M16" s="12" t="n">
        <v>0.482638888888889</v>
      </c>
      <c r="N16" s="13" t="n">
        <v>0.0659722222222222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12</v>
      </c>
      <c r="X16" s="0" t="n">
        <v>1</v>
      </c>
      <c r="Y16" s="0" t="n">
        <v>2</v>
      </c>
      <c r="AN16" s="0" t="n">
        <v>1</v>
      </c>
      <c r="AO16" s="0" t="n">
        <v>1295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-8</v>
      </c>
      <c r="AW16" s="0" t="n">
        <v>8</v>
      </c>
      <c r="AX16" s="0" t="n">
        <v>42479</v>
      </c>
      <c r="AY16" s="0" t="s">
        <v>86</v>
      </c>
      <c r="AZ16" s="0" t="n">
        <v>301</v>
      </c>
      <c r="BA16" s="0" t="n">
        <v>42780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301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301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11</v>
      </c>
      <c r="C17" s="0" t="n">
        <v>1</v>
      </c>
      <c r="D17" s="0" t="n">
        <v>8</v>
      </c>
      <c r="E17" s="0" t="s">
        <v>122</v>
      </c>
      <c r="F17" s="0" t="n">
        <v>60.122</v>
      </c>
      <c r="G17" s="0" t="n">
        <v>1</v>
      </c>
      <c r="H17" s="0" t="s">
        <v>79</v>
      </c>
      <c r="I17" s="0" t="s">
        <v>123</v>
      </c>
      <c r="J17" s="0" t="n">
        <v>-655971337</v>
      </c>
      <c r="K17" s="0" t="s">
        <v>81</v>
      </c>
      <c r="L17" s="0" t="s">
        <v>124</v>
      </c>
      <c r="M17" s="12" t="n">
        <v>0.482638888888889</v>
      </c>
      <c r="N17" s="13" t="n">
        <v>0.0659722222222222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20</v>
      </c>
      <c r="X17" s="0" t="n">
        <v>1</v>
      </c>
      <c r="Y17" s="0" t="n">
        <v>3</v>
      </c>
      <c r="AN17" s="0" t="n">
        <v>4</v>
      </c>
      <c r="AO17" s="0" t="n">
        <v>1219</v>
      </c>
      <c r="AP17" s="0" t="n">
        <v>480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5</v>
      </c>
      <c r="AW17" s="0" t="n">
        <v>-5</v>
      </c>
      <c r="AX17" s="0" t="n">
        <v>46005</v>
      </c>
      <c r="AY17" s="0" t="s">
        <v>86</v>
      </c>
      <c r="AZ17" s="0" t="n">
        <v>346</v>
      </c>
      <c r="BA17" s="0" t="n">
        <v>46351</v>
      </c>
      <c r="BC17" s="0" t="str">
        <f aca="false">$AP17&amp;LEFT($AS17,1)</f>
        <v>480T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346</v>
      </c>
      <c r="BI17" s="1" t="str">
        <f aca="false">IF($BC17=BI$14,$BH17,"")</f>
        <v/>
      </c>
      <c r="BJ17" s="1" t="str">
        <f aca="false">IF($BC17=BJ$14,$BH17,"")</f>
        <v/>
      </c>
      <c r="BK17" s="1" t="n">
        <f aca="false">IF($BC17=BK$14,$BH17,"")</f>
        <v>346</v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11</v>
      </c>
      <c r="C18" s="0" t="n">
        <v>1</v>
      </c>
      <c r="D18" s="0" t="n">
        <v>8</v>
      </c>
      <c r="E18" s="0" t="s">
        <v>122</v>
      </c>
      <c r="F18" s="0" t="n">
        <v>60.122</v>
      </c>
      <c r="G18" s="0" t="n">
        <v>1</v>
      </c>
      <c r="H18" s="0" t="s">
        <v>79</v>
      </c>
      <c r="I18" s="0" t="s">
        <v>123</v>
      </c>
      <c r="J18" s="0" t="n">
        <v>-655971337</v>
      </c>
      <c r="K18" s="0" t="s">
        <v>81</v>
      </c>
      <c r="L18" s="0" t="s">
        <v>124</v>
      </c>
      <c r="M18" s="12" t="n">
        <v>0.482638888888889</v>
      </c>
      <c r="N18" s="13" t="n">
        <v>0.0659722222222222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18</v>
      </c>
      <c r="X18" s="0" t="n">
        <v>1</v>
      </c>
      <c r="Y18" s="0" t="n">
        <v>4</v>
      </c>
      <c r="AN18" s="0" t="n">
        <v>7</v>
      </c>
      <c r="AO18" s="0" t="n">
        <v>1035</v>
      </c>
      <c r="AP18" s="0" t="n">
        <v>960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-2</v>
      </c>
      <c r="AW18" s="0" t="n">
        <v>2</v>
      </c>
      <c r="AX18" s="0" t="n">
        <v>49847</v>
      </c>
      <c r="AY18" s="0" t="s">
        <v>86</v>
      </c>
      <c r="AZ18" s="0" t="n">
        <v>323</v>
      </c>
      <c r="BA18" s="0" t="n">
        <v>50170</v>
      </c>
      <c r="BC18" s="0" t="str">
        <f aca="false">$AP18&amp;LEFT($AS18,1)</f>
        <v>960T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323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n">
        <f aca="false">IF($BC18=BO$14,$BH18,"")</f>
        <v>323</v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11</v>
      </c>
      <c r="C19" s="0" t="n">
        <v>1</v>
      </c>
      <c r="D19" s="0" t="n">
        <v>8</v>
      </c>
      <c r="E19" s="0" t="s">
        <v>122</v>
      </c>
      <c r="F19" s="0" t="n">
        <v>60.122</v>
      </c>
      <c r="G19" s="0" t="n">
        <v>1</v>
      </c>
      <c r="H19" s="0" t="s">
        <v>79</v>
      </c>
      <c r="I19" s="0" t="s">
        <v>123</v>
      </c>
      <c r="J19" s="0" t="n">
        <v>-655971337</v>
      </c>
      <c r="K19" s="0" t="s">
        <v>81</v>
      </c>
      <c r="L19" s="0" t="s">
        <v>124</v>
      </c>
      <c r="M19" s="12" t="n">
        <v>0.482638888888889</v>
      </c>
      <c r="N19" s="13" t="n">
        <v>0.0659722222222222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4</v>
      </c>
      <c r="X19" s="0" t="n">
        <v>1</v>
      </c>
      <c r="Y19" s="0" t="n">
        <v>5</v>
      </c>
      <c r="AN19" s="0" t="n">
        <v>1</v>
      </c>
      <c r="AO19" s="0" t="n">
        <v>1105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0</v>
      </c>
      <c r="AW19" s="0" t="n">
        <v>0</v>
      </c>
      <c r="AX19" s="0" t="n">
        <v>53390</v>
      </c>
      <c r="AY19" s="0" t="s">
        <v>86</v>
      </c>
      <c r="AZ19" s="0" t="n">
        <v>330</v>
      </c>
      <c r="BA19" s="0" t="n">
        <v>53720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330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330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11</v>
      </c>
      <c r="C20" s="0" t="n">
        <v>1</v>
      </c>
      <c r="D20" s="0" t="n">
        <v>8</v>
      </c>
      <c r="E20" s="0" t="s">
        <v>122</v>
      </c>
      <c r="F20" s="0" t="n">
        <v>60.122</v>
      </c>
      <c r="G20" s="0" t="n">
        <v>1</v>
      </c>
      <c r="H20" s="0" t="s">
        <v>79</v>
      </c>
      <c r="I20" s="0" t="s">
        <v>123</v>
      </c>
      <c r="J20" s="0" t="n">
        <v>-655971337</v>
      </c>
      <c r="K20" s="0" t="s">
        <v>81</v>
      </c>
      <c r="L20" s="0" t="s">
        <v>124</v>
      </c>
      <c r="M20" s="12" t="n">
        <v>0.482638888888889</v>
      </c>
      <c r="N20" s="13" t="n">
        <v>0.0659722222222222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10</v>
      </c>
      <c r="X20" s="0" t="n">
        <v>1</v>
      </c>
      <c r="Y20" s="0" t="n">
        <v>6</v>
      </c>
      <c r="AN20" s="0" t="n">
        <v>2</v>
      </c>
      <c r="AO20" s="0" t="n">
        <v>1400</v>
      </c>
      <c r="AP20" s="0" t="n">
        <v>240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4</v>
      </c>
      <c r="AW20" s="0" t="n">
        <v>-4</v>
      </c>
      <c r="AX20" s="0" t="n">
        <v>56866</v>
      </c>
      <c r="AY20" s="0" t="s">
        <v>86</v>
      </c>
      <c r="AZ20" s="0" t="n">
        <v>471</v>
      </c>
      <c r="BA20" s="0" t="n">
        <v>57337</v>
      </c>
      <c r="BC20" s="0" t="str">
        <f aca="false">$AP20&amp;LEFT($AS20,1)</f>
        <v>240T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471</v>
      </c>
      <c r="BI20" s="1" t="n">
        <f aca="false">IF($BC20=BI$14,$BH20,"")</f>
        <v>471</v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11</v>
      </c>
      <c r="C21" s="0" t="n">
        <v>1</v>
      </c>
      <c r="D21" s="0" t="n">
        <v>8</v>
      </c>
      <c r="E21" s="0" t="s">
        <v>122</v>
      </c>
      <c r="F21" s="0" t="n">
        <v>60.122</v>
      </c>
      <c r="G21" s="0" t="n">
        <v>1</v>
      </c>
      <c r="H21" s="0" t="s">
        <v>79</v>
      </c>
      <c r="I21" s="0" t="s">
        <v>123</v>
      </c>
      <c r="J21" s="0" t="n">
        <v>-655971337</v>
      </c>
      <c r="K21" s="0" t="s">
        <v>81</v>
      </c>
      <c r="L21" s="0" t="s">
        <v>124</v>
      </c>
      <c r="M21" s="12" t="n">
        <v>0.482638888888889</v>
      </c>
      <c r="N21" s="13" t="n">
        <v>0.0659722222222222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9</v>
      </c>
      <c r="X21" s="0" t="n">
        <v>1</v>
      </c>
      <c r="Y21" s="0" t="n">
        <v>7</v>
      </c>
      <c r="AN21" s="0" t="n">
        <v>1</v>
      </c>
      <c r="AO21" s="0" t="n">
        <v>1112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-4</v>
      </c>
      <c r="AW21" s="0" t="n">
        <v>4</v>
      </c>
      <c r="AX21" s="0" t="n">
        <v>60426</v>
      </c>
      <c r="AY21" s="0" t="s">
        <v>86</v>
      </c>
      <c r="AZ21" s="0" t="n">
        <v>280</v>
      </c>
      <c r="BA21" s="0" t="n">
        <v>60706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280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280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11</v>
      </c>
      <c r="C22" s="0" t="n">
        <v>1</v>
      </c>
      <c r="D22" s="0" t="n">
        <v>8</v>
      </c>
      <c r="E22" s="0" t="s">
        <v>122</v>
      </c>
      <c r="F22" s="0" t="n">
        <v>60.122</v>
      </c>
      <c r="G22" s="0" t="n">
        <v>1</v>
      </c>
      <c r="H22" s="0" t="s">
        <v>79</v>
      </c>
      <c r="I22" s="0" t="s">
        <v>123</v>
      </c>
      <c r="J22" s="0" t="n">
        <v>-655971337</v>
      </c>
      <c r="K22" s="0" t="s">
        <v>81</v>
      </c>
      <c r="L22" s="0" t="s">
        <v>124</v>
      </c>
      <c r="M22" s="12" t="n">
        <v>0.482638888888889</v>
      </c>
      <c r="N22" s="13" t="n">
        <v>0.0659722222222222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24</v>
      </c>
      <c r="X22" s="0" t="n">
        <v>1</v>
      </c>
      <c r="Y22" s="0" t="n">
        <v>8</v>
      </c>
      <c r="AN22" s="0" t="n">
        <v>1</v>
      </c>
      <c r="AO22" s="0" t="n">
        <v>1105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1</v>
      </c>
      <c r="AV22" s="0" t="n">
        <v>-2</v>
      </c>
      <c r="AW22" s="0" t="n">
        <v>2</v>
      </c>
      <c r="AX22" s="0" t="n">
        <v>63969</v>
      </c>
      <c r="AZ22" s="0" t="n">
        <v>0</v>
      </c>
      <c r="BA22" s="0" t="n">
        <v>0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n">
        <f aca="false">IF($BD22="Target",IF($AZ22=0,1,""),"")</f>
        <v>1</v>
      </c>
      <c r="BH22" s="1" t="str">
        <f aca="false">IF($BD22="Catch","", IF($AZ22&lt;$BC$11,"",$AZ22))</f>
        <v/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n">
        <f aca="false">IF($BC22=BU$14,$BG22,"")</f>
        <v>1</v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11</v>
      </c>
      <c r="C23" s="0" t="n">
        <v>1</v>
      </c>
      <c r="D23" s="0" t="n">
        <v>8</v>
      </c>
      <c r="E23" s="0" t="s">
        <v>122</v>
      </c>
      <c r="F23" s="0" t="n">
        <v>60.122</v>
      </c>
      <c r="G23" s="0" t="n">
        <v>1</v>
      </c>
      <c r="H23" s="0" t="s">
        <v>79</v>
      </c>
      <c r="I23" s="0" t="s">
        <v>123</v>
      </c>
      <c r="J23" s="0" t="n">
        <v>-655971337</v>
      </c>
      <c r="K23" s="0" t="s">
        <v>81</v>
      </c>
      <c r="L23" s="0" t="s">
        <v>124</v>
      </c>
      <c r="M23" s="12" t="n">
        <v>0.482638888888889</v>
      </c>
      <c r="N23" s="13" t="n">
        <v>0.0659722222222222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7</v>
      </c>
      <c r="X23" s="0" t="n">
        <v>1</v>
      </c>
      <c r="Y23" s="0" t="n">
        <v>9</v>
      </c>
      <c r="AN23" s="0" t="n">
        <v>2</v>
      </c>
      <c r="AO23" s="0" t="n">
        <v>1313</v>
      </c>
      <c r="AP23" s="0" t="n">
        <v>240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-2</v>
      </c>
      <c r="AW23" s="0" t="n">
        <v>2</v>
      </c>
      <c r="AX23" s="0" t="n">
        <v>67362</v>
      </c>
      <c r="AY23" s="0" t="s">
        <v>86</v>
      </c>
      <c r="AZ23" s="0" t="n">
        <v>456</v>
      </c>
      <c r="BA23" s="0" t="n">
        <v>67818</v>
      </c>
      <c r="BC23" s="0" t="str">
        <f aca="false">$AP23&amp;LEFT($AS23,1)</f>
        <v>240T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456</v>
      </c>
      <c r="BI23" s="1" t="n">
        <f aca="false">IF($BC23=BI$14,$BH23,"")</f>
        <v>456</v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11</v>
      </c>
      <c r="C24" s="0" t="n">
        <v>1</v>
      </c>
      <c r="D24" s="0" t="n">
        <v>8</v>
      </c>
      <c r="E24" s="0" t="s">
        <v>122</v>
      </c>
      <c r="F24" s="0" t="n">
        <v>60.122</v>
      </c>
      <c r="G24" s="0" t="n">
        <v>1</v>
      </c>
      <c r="H24" s="0" t="s">
        <v>79</v>
      </c>
      <c r="I24" s="0" t="s">
        <v>123</v>
      </c>
      <c r="J24" s="0" t="n">
        <v>-655971337</v>
      </c>
      <c r="K24" s="0" t="s">
        <v>81</v>
      </c>
      <c r="L24" s="0" t="s">
        <v>124</v>
      </c>
      <c r="M24" s="12" t="n">
        <v>0.482638888888889</v>
      </c>
      <c r="N24" s="13" t="n">
        <v>0.0659722222222222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14</v>
      </c>
      <c r="X24" s="0" t="n">
        <v>1</v>
      </c>
      <c r="Y24" s="0" t="n">
        <v>10</v>
      </c>
      <c r="AN24" s="0" t="n">
        <v>1</v>
      </c>
      <c r="AO24" s="0" t="n">
        <v>1376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5</v>
      </c>
      <c r="AW24" s="0" t="n">
        <v>-5</v>
      </c>
      <c r="AX24" s="0" t="n">
        <v>71171</v>
      </c>
      <c r="AY24" s="0" t="s">
        <v>86</v>
      </c>
      <c r="AZ24" s="0" t="n">
        <v>340</v>
      </c>
      <c r="BA24" s="0" t="n">
        <v>71511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340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340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11</v>
      </c>
      <c r="C25" s="0" t="n">
        <v>1</v>
      </c>
      <c r="D25" s="0" t="n">
        <v>8</v>
      </c>
      <c r="E25" s="0" t="s">
        <v>122</v>
      </c>
      <c r="F25" s="0" t="n">
        <v>60.122</v>
      </c>
      <c r="G25" s="0" t="n">
        <v>1</v>
      </c>
      <c r="H25" s="0" t="s">
        <v>79</v>
      </c>
      <c r="I25" s="0" t="s">
        <v>123</v>
      </c>
      <c r="J25" s="0" t="n">
        <v>-655971337</v>
      </c>
      <c r="K25" s="0" t="s">
        <v>81</v>
      </c>
      <c r="L25" s="0" t="s">
        <v>124</v>
      </c>
      <c r="M25" s="12" t="n">
        <v>0.482638888888889</v>
      </c>
      <c r="N25" s="13" t="n">
        <v>0.0659722222222222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28</v>
      </c>
      <c r="X25" s="0" t="n">
        <v>1</v>
      </c>
      <c r="Y25" s="0" t="n">
        <v>11</v>
      </c>
      <c r="AN25" s="0" t="n">
        <v>4</v>
      </c>
      <c r="AO25" s="0" t="n">
        <v>1188</v>
      </c>
      <c r="AP25" s="0" t="n">
        <v>480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4</v>
      </c>
      <c r="AW25" s="0" t="n">
        <v>-4</v>
      </c>
      <c r="AX25" s="0" t="n">
        <v>74680</v>
      </c>
      <c r="AY25" s="0" t="s">
        <v>86</v>
      </c>
      <c r="AZ25" s="0" t="n">
        <v>294</v>
      </c>
      <c r="BA25" s="0" t="n">
        <v>74974</v>
      </c>
      <c r="BC25" s="0" t="str">
        <f aca="false">$AP25&amp;LEFT($AS25,1)</f>
        <v>480T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294</v>
      </c>
      <c r="BI25" s="1" t="str">
        <f aca="false">IF($BC25=BI$14,$BH25,"")</f>
        <v/>
      </c>
      <c r="BJ25" s="1" t="str">
        <f aca="false">IF($BC25=BJ$14,$BH25,"")</f>
        <v/>
      </c>
      <c r="BK25" s="1" t="n">
        <f aca="false">IF($BC25=BK$14,$BH25,"")</f>
        <v>294</v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11</v>
      </c>
      <c r="C26" s="0" t="n">
        <v>1</v>
      </c>
      <c r="D26" s="0" t="n">
        <v>8</v>
      </c>
      <c r="E26" s="0" t="s">
        <v>122</v>
      </c>
      <c r="F26" s="0" t="n">
        <v>60.122</v>
      </c>
      <c r="G26" s="0" t="n">
        <v>1</v>
      </c>
      <c r="H26" s="0" t="s">
        <v>79</v>
      </c>
      <c r="I26" s="0" t="s">
        <v>123</v>
      </c>
      <c r="J26" s="0" t="n">
        <v>-655971337</v>
      </c>
      <c r="K26" s="0" t="s">
        <v>81</v>
      </c>
      <c r="L26" s="0" t="s">
        <v>124</v>
      </c>
      <c r="M26" s="12" t="n">
        <v>0.482638888888889</v>
      </c>
      <c r="N26" s="13" t="n">
        <v>0.0659722222222222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</v>
      </c>
      <c r="X26" s="0" t="n">
        <v>1</v>
      </c>
      <c r="Y26" s="0" t="n">
        <v>12</v>
      </c>
      <c r="AN26" s="0" t="n">
        <v>6</v>
      </c>
      <c r="AO26" s="0" t="n">
        <v>1143</v>
      </c>
      <c r="AP26" s="0" t="n">
        <v>840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1</v>
      </c>
      <c r="AW26" s="0" t="n">
        <v>-1</v>
      </c>
      <c r="AX26" s="0" t="n">
        <v>78506</v>
      </c>
      <c r="AY26" s="0" t="s">
        <v>86</v>
      </c>
      <c r="AZ26" s="0" t="n">
        <v>334</v>
      </c>
      <c r="BA26" s="0" t="n">
        <v>78840</v>
      </c>
      <c r="BC26" s="0" t="str">
        <f aca="false">$AP26&amp;LEFT($AS26,1)</f>
        <v>840T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334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n">
        <f aca="false">IF($BC26=BN$14,$BH26,"")</f>
        <v>334</v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11</v>
      </c>
      <c r="C27" s="0" t="n">
        <v>1</v>
      </c>
      <c r="D27" s="0" t="n">
        <v>8</v>
      </c>
      <c r="E27" s="0" t="s">
        <v>122</v>
      </c>
      <c r="F27" s="0" t="n">
        <v>60.122</v>
      </c>
      <c r="G27" s="0" t="n">
        <v>1</v>
      </c>
      <c r="H27" s="0" t="s">
        <v>79</v>
      </c>
      <c r="I27" s="0" t="s">
        <v>123</v>
      </c>
      <c r="J27" s="0" t="n">
        <v>-655971337</v>
      </c>
      <c r="K27" s="0" t="s">
        <v>81</v>
      </c>
      <c r="L27" s="0" t="s">
        <v>124</v>
      </c>
      <c r="M27" s="12" t="n">
        <v>0.482638888888889</v>
      </c>
      <c r="N27" s="13" t="n">
        <v>0.0659722222222222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15</v>
      </c>
      <c r="X27" s="0" t="n">
        <v>1</v>
      </c>
      <c r="Y27" s="0" t="n">
        <v>13</v>
      </c>
      <c r="AF27" s="0" t="n">
        <v>1</v>
      </c>
      <c r="AH27" s="0" t="n">
        <v>-5</v>
      </c>
      <c r="AI27" s="0" t="n">
        <v>5</v>
      </c>
      <c r="AJ27" s="0" t="n">
        <v>82082</v>
      </c>
      <c r="AL27" s="0" t="n">
        <v>0</v>
      </c>
      <c r="AM27" s="0" t="n">
        <v>0</v>
      </c>
      <c r="AN27" s="0" t="n">
        <v>8</v>
      </c>
      <c r="AO27" s="0" t="n">
        <v>1130</v>
      </c>
      <c r="AP27" s="0" t="n">
        <v>600</v>
      </c>
      <c r="AQ27" s="0" t="s">
        <v>87</v>
      </c>
      <c r="AR27" s="0" t="s">
        <v>34</v>
      </c>
      <c r="AS27" s="0" t="s">
        <v>88</v>
      </c>
      <c r="BC27" s="0" t="str">
        <f aca="false">$AP27&amp;LEFT($AS27,1)</f>
        <v>600C</v>
      </c>
      <c r="BD27" s="0" t="str">
        <f aca="false">AS27</f>
        <v>Catch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str">
        <f aca="false">IF($BD27="Catch","", IF($AZ27&lt;$BC$11,"",$AZ27))</f>
        <v/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11</v>
      </c>
      <c r="C28" s="0" t="n">
        <v>1</v>
      </c>
      <c r="D28" s="0" t="n">
        <v>8</v>
      </c>
      <c r="E28" s="0" t="s">
        <v>122</v>
      </c>
      <c r="F28" s="0" t="n">
        <v>60.122</v>
      </c>
      <c r="G28" s="0" t="n">
        <v>1</v>
      </c>
      <c r="H28" s="0" t="s">
        <v>79</v>
      </c>
      <c r="I28" s="0" t="s">
        <v>123</v>
      </c>
      <c r="J28" s="0" t="n">
        <v>-655971337</v>
      </c>
      <c r="K28" s="0" t="s">
        <v>81</v>
      </c>
      <c r="L28" s="0" t="s">
        <v>124</v>
      </c>
      <c r="M28" s="12" t="n">
        <v>0.482638888888889</v>
      </c>
      <c r="N28" s="13" t="n">
        <v>0.0659722222222222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23</v>
      </c>
      <c r="X28" s="0" t="n">
        <v>1</v>
      </c>
      <c r="Y28" s="0" t="n">
        <v>14</v>
      </c>
      <c r="AF28" s="0" t="n">
        <v>1</v>
      </c>
      <c r="AH28" s="0" t="n">
        <v>2</v>
      </c>
      <c r="AI28" s="0" t="n">
        <v>-2</v>
      </c>
      <c r="AJ28" s="0" t="n">
        <v>85807</v>
      </c>
      <c r="AL28" s="0" t="n">
        <v>0</v>
      </c>
      <c r="AM28" s="0" t="n">
        <v>0</v>
      </c>
      <c r="AN28" s="0" t="n">
        <v>8</v>
      </c>
      <c r="AO28" s="0" t="n">
        <v>1292</v>
      </c>
      <c r="AP28" s="0" t="n">
        <v>600</v>
      </c>
      <c r="AQ28" s="0" t="s">
        <v>87</v>
      </c>
      <c r="AR28" s="0" t="s">
        <v>34</v>
      </c>
      <c r="AS28" s="0" t="s">
        <v>88</v>
      </c>
      <c r="BC28" s="0" t="str">
        <f aca="false">$AP28&amp;LEFT($AS28,1)</f>
        <v>600C</v>
      </c>
      <c r="BD28" s="0" t="str">
        <f aca="false">AS28</f>
        <v>Catch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str">
        <f aca="false">IF($BD28="Catch","", IF($AZ28&lt;$BC$11,"",$AZ28))</f>
        <v/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11</v>
      </c>
      <c r="C29" s="0" t="n">
        <v>1</v>
      </c>
      <c r="D29" s="0" t="n">
        <v>8</v>
      </c>
      <c r="E29" s="0" t="s">
        <v>122</v>
      </c>
      <c r="F29" s="0" t="n">
        <v>60.122</v>
      </c>
      <c r="G29" s="0" t="n">
        <v>1</v>
      </c>
      <c r="H29" s="0" t="s">
        <v>79</v>
      </c>
      <c r="I29" s="0" t="s">
        <v>123</v>
      </c>
      <c r="J29" s="0" t="n">
        <v>-655971337</v>
      </c>
      <c r="K29" s="0" t="s">
        <v>81</v>
      </c>
      <c r="L29" s="0" t="s">
        <v>124</v>
      </c>
      <c r="M29" s="12" t="n">
        <v>0.482638888888889</v>
      </c>
      <c r="N29" s="13" t="n">
        <v>0.0659722222222222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22</v>
      </c>
      <c r="X29" s="0" t="n">
        <v>1</v>
      </c>
      <c r="Y29" s="0" t="n">
        <v>15</v>
      </c>
      <c r="AN29" s="0" t="n">
        <v>6</v>
      </c>
      <c r="AO29" s="0" t="n">
        <v>1143</v>
      </c>
      <c r="AP29" s="0" t="n">
        <v>840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-1</v>
      </c>
      <c r="AW29" s="0" t="n">
        <v>1</v>
      </c>
      <c r="AX29" s="0" t="n">
        <v>89633</v>
      </c>
      <c r="AY29" s="0" t="s">
        <v>86</v>
      </c>
      <c r="AZ29" s="0" t="n">
        <v>387</v>
      </c>
      <c r="BA29" s="0" t="n">
        <v>90020</v>
      </c>
      <c r="BC29" s="0" t="str">
        <f aca="false">$AP29&amp;LEFT($AS29,1)</f>
        <v>840T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387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n">
        <f aca="false">IF($BC29=BN$14,$BH29,"")</f>
        <v>387</v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11</v>
      </c>
      <c r="C30" s="0" t="n">
        <v>1</v>
      </c>
      <c r="D30" s="0" t="n">
        <v>8</v>
      </c>
      <c r="E30" s="0" t="s">
        <v>122</v>
      </c>
      <c r="F30" s="0" t="n">
        <v>60.122</v>
      </c>
      <c r="G30" s="0" t="n">
        <v>1</v>
      </c>
      <c r="H30" s="0" t="s">
        <v>79</v>
      </c>
      <c r="I30" s="0" t="s">
        <v>123</v>
      </c>
      <c r="J30" s="0" t="n">
        <v>-655971337</v>
      </c>
      <c r="K30" s="0" t="s">
        <v>81</v>
      </c>
      <c r="L30" s="0" t="s">
        <v>124</v>
      </c>
      <c r="M30" s="12" t="n">
        <v>0.482638888888889</v>
      </c>
      <c r="N30" s="13" t="n">
        <v>0.0659722222222222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3</v>
      </c>
      <c r="X30" s="0" t="n">
        <v>1</v>
      </c>
      <c r="Y30" s="0" t="n">
        <v>16</v>
      </c>
      <c r="AN30" s="0" t="n">
        <v>1</v>
      </c>
      <c r="AO30" s="0" t="n">
        <v>1292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1</v>
      </c>
      <c r="AV30" s="0" t="n">
        <v>5</v>
      </c>
      <c r="AW30" s="0" t="n">
        <v>-5</v>
      </c>
      <c r="AX30" s="0" t="n">
        <v>93359</v>
      </c>
      <c r="AZ30" s="0" t="n">
        <v>0</v>
      </c>
      <c r="BA30" s="0" t="n">
        <v>0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n">
        <f aca="false">IF($BD30="Target",IF($AZ30=0,1,""),"")</f>
        <v>1</v>
      </c>
      <c r="BH30" s="1" t="str">
        <f aca="false">IF($BD30="Catch","", IF($AZ30&lt;$BC$11,"",$AZ30))</f>
        <v/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n">
        <f aca="false">IF($BC30=BU$14,$BG30,"")</f>
        <v>1</v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11</v>
      </c>
      <c r="C31" s="0" t="n">
        <v>1</v>
      </c>
      <c r="D31" s="0" t="n">
        <v>8</v>
      </c>
      <c r="E31" s="0" t="s">
        <v>122</v>
      </c>
      <c r="F31" s="0" t="n">
        <v>60.122</v>
      </c>
      <c r="G31" s="0" t="n">
        <v>1</v>
      </c>
      <c r="H31" s="0" t="s">
        <v>79</v>
      </c>
      <c r="I31" s="0" t="s">
        <v>123</v>
      </c>
      <c r="J31" s="0" t="n">
        <v>-655971337</v>
      </c>
      <c r="K31" s="0" t="s">
        <v>81</v>
      </c>
      <c r="L31" s="0" t="s">
        <v>124</v>
      </c>
      <c r="M31" s="12" t="n">
        <v>0.482638888888889</v>
      </c>
      <c r="N31" s="13" t="n">
        <v>0.0659722222222222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32</v>
      </c>
      <c r="X31" s="0" t="n">
        <v>1</v>
      </c>
      <c r="Y31" s="0" t="n">
        <v>17</v>
      </c>
      <c r="AN31" s="0" t="n">
        <v>7</v>
      </c>
      <c r="AO31" s="0" t="n">
        <v>1295</v>
      </c>
      <c r="AP31" s="0" t="n">
        <v>960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-8</v>
      </c>
      <c r="AW31" s="0" t="n">
        <v>8</v>
      </c>
      <c r="AX31" s="0" t="n">
        <v>97467</v>
      </c>
      <c r="AY31" s="0" t="s">
        <v>86</v>
      </c>
      <c r="AZ31" s="0" t="n">
        <v>351</v>
      </c>
      <c r="BA31" s="0" t="n">
        <v>97818</v>
      </c>
      <c r="BC31" s="0" t="str">
        <f aca="false">$AP31&amp;LEFT($AS31,1)</f>
        <v>960T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351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n">
        <f aca="false">IF($BC31=BO$14,$BH31,"")</f>
        <v>351</v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11</v>
      </c>
      <c r="C32" s="0" t="n">
        <v>1</v>
      </c>
      <c r="D32" s="0" t="n">
        <v>8</v>
      </c>
      <c r="E32" s="0" t="s">
        <v>122</v>
      </c>
      <c r="F32" s="0" t="n">
        <v>60.122</v>
      </c>
      <c r="G32" s="0" t="n">
        <v>1</v>
      </c>
      <c r="H32" s="0" t="s">
        <v>79</v>
      </c>
      <c r="I32" s="0" t="s">
        <v>123</v>
      </c>
      <c r="J32" s="0" t="n">
        <v>-655971337</v>
      </c>
      <c r="K32" s="0" t="s">
        <v>81</v>
      </c>
      <c r="L32" s="0" t="s">
        <v>124</v>
      </c>
      <c r="M32" s="12" t="n">
        <v>0.482638888888889</v>
      </c>
      <c r="N32" s="13" t="n">
        <v>0.0659722222222222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29</v>
      </c>
      <c r="X32" s="0" t="n">
        <v>1</v>
      </c>
      <c r="Y32" s="0" t="n">
        <v>18</v>
      </c>
      <c r="AN32" s="0" t="n">
        <v>2</v>
      </c>
      <c r="AO32" s="0" t="n">
        <v>1112</v>
      </c>
      <c r="AP32" s="0" t="n">
        <v>240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-9</v>
      </c>
      <c r="AW32" s="0" t="n">
        <v>9</v>
      </c>
      <c r="AX32" s="0" t="n">
        <v>100660</v>
      </c>
      <c r="AY32" s="0" t="s">
        <v>86</v>
      </c>
      <c r="AZ32" s="0" t="n">
        <v>516</v>
      </c>
      <c r="BA32" s="0" t="n">
        <v>101176</v>
      </c>
      <c r="BC32" s="0" t="str">
        <f aca="false">$AP32&amp;LEFT($AS32,1)</f>
        <v>240T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516</v>
      </c>
      <c r="BI32" s="1" t="n">
        <f aca="false">IF($BC32=BI$14,$BH32,"")</f>
        <v>516</v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11</v>
      </c>
      <c r="C33" s="0" t="n">
        <v>1</v>
      </c>
      <c r="D33" s="0" t="n">
        <v>8</v>
      </c>
      <c r="E33" s="0" t="s">
        <v>122</v>
      </c>
      <c r="F33" s="0" t="n">
        <v>60.122</v>
      </c>
      <c r="G33" s="0" t="n">
        <v>1</v>
      </c>
      <c r="H33" s="0" t="s">
        <v>79</v>
      </c>
      <c r="I33" s="0" t="s">
        <v>123</v>
      </c>
      <c r="J33" s="0" t="n">
        <v>-655971337</v>
      </c>
      <c r="K33" s="0" t="s">
        <v>81</v>
      </c>
      <c r="L33" s="0" t="s">
        <v>124</v>
      </c>
      <c r="M33" s="12" t="n">
        <v>0.482638888888889</v>
      </c>
      <c r="N33" s="13" t="n">
        <v>0.0659722222222222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16</v>
      </c>
      <c r="X33" s="0" t="n">
        <v>1</v>
      </c>
      <c r="Y33" s="0" t="n">
        <v>19</v>
      </c>
      <c r="AN33" s="0" t="n">
        <v>1</v>
      </c>
      <c r="AO33" s="0" t="n">
        <v>1433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5</v>
      </c>
      <c r="AW33" s="0" t="n">
        <v>-5</v>
      </c>
      <c r="AX33" s="0" t="n">
        <v>104519</v>
      </c>
      <c r="AY33" s="0" t="s">
        <v>86</v>
      </c>
      <c r="AZ33" s="0" t="n">
        <v>268</v>
      </c>
      <c r="BA33" s="0" t="n">
        <v>104787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268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268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11</v>
      </c>
      <c r="C34" s="0" t="n">
        <v>1</v>
      </c>
      <c r="D34" s="0" t="n">
        <v>8</v>
      </c>
      <c r="E34" s="0" t="s">
        <v>122</v>
      </c>
      <c r="F34" s="0" t="n">
        <v>60.122</v>
      </c>
      <c r="G34" s="0" t="n">
        <v>1</v>
      </c>
      <c r="H34" s="0" t="s">
        <v>79</v>
      </c>
      <c r="I34" s="0" t="s">
        <v>123</v>
      </c>
      <c r="J34" s="0" t="n">
        <v>-655971337</v>
      </c>
      <c r="K34" s="0" t="s">
        <v>81</v>
      </c>
      <c r="L34" s="0" t="s">
        <v>124</v>
      </c>
      <c r="M34" s="12" t="n">
        <v>0.482638888888889</v>
      </c>
      <c r="N34" s="13" t="n">
        <v>0.0659722222222222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26</v>
      </c>
      <c r="X34" s="0" t="n">
        <v>1</v>
      </c>
      <c r="Y34" s="0" t="n">
        <v>20</v>
      </c>
      <c r="AN34" s="0" t="n">
        <v>5</v>
      </c>
      <c r="AO34" s="0" t="n">
        <v>1080</v>
      </c>
      <c r="AP34" s="0" t="n">
        <v>720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2</v>
      </c>
      <c r="AW34" s="0" t="n">
        <v>-2</v>
      </c>
      <c r="AX34" s="0" t="n">
        <v>108162</v>
      </c>
      <c r="AY34" s="0" t="s">
        <v>86</v>
      </c>
      <c r="AZ34" s="0" t="n">
        <v>505</v>
      </c>
      <c r="BA34" s="0" t="n">
        <v>108667</v>
      </c>
      <c r="BC34" s="0" t="str">
        <f aca="false">$AP34&amp;LEFT($AS34,1)</f>
        <v>720T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505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n">
        <f aca="false">IF($BC34=BM$14,$BH34,"")</f>
        <v>505</v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11</v>
      </c>
      <c r="C35" s="0" t="n">
        <v>1</v>
      </c>
      <c r="D35" s="0" t="n">
        <v>8</v>
      </c>
      <c r="E35" s="0" t="s">
        <v>122</v>
      </c>
      <c r="F35" s="0" t="n">
        <v>60.122</v>
      </c>
      <c r="G35" s="0" t="n">
        <v>1</v>
      </c>
      <c r="H35" s="0" t="s">
        <v>79</v>
      </c>
      <c r="I35" s="0" t="s">
        <v>123</v>
      </c>
      <c r="J35" s="0" t="n">
        <v>-655971337</v>
      </c>
      <c r="K35" s="0" t="s">
        <v>81</v>
      </c>
      <c r="L35" s="0" t="s">
        <v>124</v>
      </c>
      <c r="M35" s="12" t="n">
        <v>0.482638888888889</v>
      </c>
      <c r="N35" s="13" t="n">
        <v>0.0659722222222222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30</v>
      </c>
      <c r="X35" s="0" t="n">
        <v>1</v>
      </c>
      <c r="Y35" s="0" t="n">
        <v>21</v>
      </c>
      <c r="AN35" s="0" t="n">
        <v>1</v>
      </c>
      <c r="AO35" s="0" t="n">
        <v>1400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0</v>
      </c>
      <c r="AW35" s="0" t="n">
        <v>0</v>
      </c>
      <c r="AX35" s="0" t="n">
        <v>112004</v>
      </c>
      <c r="AY35" s="0" t="s">
        <v>86</v>
      </c>
      <c r="AZ35" s="0" t="n">
        <v>389</v>
      </c>
      <c r="BA35" s="0" t="n">
        <v>112393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389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389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11</v>
      </c>
      <c r="C36" s="0" t="n">
        <v>1</v>
      </c>
      <c r="D36" s="0" t="n">
        <v>8</v>
      </c>
      <c r="E36" s="0" t="s">
        <v>122</v>
      </c>
      <c r="F36" s="0" t="n">
        <v>60.122</v>
      </c>
      <c r="G36" s="0" t="n">
        <v>1</v>
      </c>
      <c r="H36" s="0" t="s">
        <v>79</v>
      </c>
      <c r="I36" s="0" t="s">
        <v>123</v>
      </c>
      <c r="J36" s="0" t="n">
        <v>-655971337</v>
      </c>
      <c r="K36" s="0" t="s">
        <v>81</v>
      </c>
      <c r="L36" s="0" t="s">
        <v>124</v>
      </c>
      <c r="M36" s="12" t="n">
        <v>0.482638888888889</v>
      </c>
      <c r="N36" s="13" t="n">
        <v>0.0659722222222222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19</v>
      </c>
      <c r="X36" s="0" t="n">
        <v>1</v>
      </c>
      <c r="Y36" s="0" t="n">
        <v>22</v>
      </c>
      <c r="AN36" s="0" t="n">
        <v>4</v>
      </c>
      <c r="AO36" s="0" t="n">
        <v>1375</v>
      </c>
      <c r="AP36" s="0" t="n">
        <v>480</v>
      </c>
      <c r="AQ36" s="0" t="s">
        <v>85</v>
      </c>
      <c r="AR36" s="0" t="s">
        <v>34</v>
      </c>
      <c r="AS36" s="0" t="s">
        <v>56</v>
      </c>
      <c r="AT36" s="0" t="n">
        <v>1</v>
      </c>
      <c r="AV36" s="0" t="n">
        <v>2</v>
      </c>
      <c r="AW36" s="0" t="n">
        <v>-2</v>
      </c>
      <c r="AX36" s="0" t="n">
        <v>115697</v>
      </c>
      <c r="AZ36" s="0" t="n">
        <v>0</v>
      </c>
      <c r="BA36" s="0" t="n">
        <v>0</v>
      </c>
      <c r="BC36" s="0" t="str">
        <f aca="false">$AP36&amp;LEFT($AS36,1)</f>
        <v>480T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n">
        <f aca="false">IF($BD36="Target",IF($AZ36=0,1,""),"")</f>
        <v>1</v>
      </c>
      <c r="BH36" s="1" t="str">
        <f aca="false">IF($BD36="Catch","", IF($AZ36&lt;$BC$11,"",$AZ36))</f>
        <v/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n">
        <f aca="false">IF($BC36=BT$14,$BG36,"")</f>
        <v>1</v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11</v>
      </c>
      <c r="C37" s="0" t="n">
        <v>1</v>
      </c>
      <c r="D37" s="0" t="n">
        <v>8</v>
      </c>
      <c r="E37" s="0" t="s">
        <v>122</v>
      </c>
      <c r="F37" s="0" t="n">
        <v>60.122</v>
      </c>
      <c r="G37" s="0" t="n">
        <v>1</v>
      </c>
      <c r="H37" s="0" t="s">
        <v>79</v>
      </c>
      <c r="I37" s="0" t="s">
        <v>123</v>
      </c>
      <c r="J37" s="0" t="n">
        <v>-655971337</v>
      </c>
      <c r="K37" s="0" t="s">
        <v>81</v>
      </c>
      <c r="L37" s="0" t="s">
        <v>124</v>
      </c>
      <c r="M37" s="12" t="n">
        <v>0.482638888888889</v>
      </c>
      <c r="N37" s="13" t="n">
        <v>0.0659722222222222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25</v>
      </c>
      <c r="X37" s="0" t="n">
        <v>1</v>
      </c>
      <c r="Y37" s="0" t="n">
        <v>23</v>
      </c>
      <c r="AF37" s="0" t="n">
        <v>1</v>
      </c>
      <c r="AH37" s="0" t="n">
        <v>1</v>
      </c>
      <c r="AI37" s="0" t="n">
        <v>-1</v>
      </c>
      <c r="AJ37" s="0" t="n">
        <v>119472</v>
      </c>
      <c r="AL37" s="0" t="n">
        <v>0</v>
      </c>
      <c r="AM37" s="0" t="n">
        <v>0</v>
      </c>
      <c r="AN37" s="0" t="n">
        <v>8</v>
      </c>
      <c r="AO37" s="0" t="n">
        <v>1334</v>
      </c>
      <c r="AP37" s="0" t="n">
        <v>600</v>
      </c>
      <c r="AQ37" s="0" t="s">
        <v>87</v>
      </c>
      <c r="AR37" s="0" t="s">
        <v>34</v>
      </c>
      <c r="AS37" s="0" t="s">
        <v>88</v>
      </c>
      <c r="BC37" s="0" t="str">
        <f aca="false">$AP37&amp;LEFT($AS37,1)</f>
        <v>600C</v>
      </c>
      <c r="BD37" s="0" t="str">
        <f aca="false">AS37</f>
        <v>Catch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str">
        <f aca="false">IF($BD37="Catch","", IF($AZ37&lt;$BC$11,"",$AZ37))</f>
        <v/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11</v>
      </c>
      <c r="C38" s="0" t="n">
        <v>1</v>
      </c>
      <c r="D38" s="0" t="n">
        <v>8</v>
      </c>
      <c r="E38" s="0" t="s">
        <v>122</v>
      </c>
      <c r="F38" s="0" t="n">
        <v>60.122</v>
      </c>
      <c r="G38" s="0" t="n">
        <v>1</v>
      </c>
      <c r="H38" s="0" t="s">
        <v>79</v>
      </c>
      <c r="I38" s="0" t="s">
        <v>123</v>
      </c>
      <c r="J38" s="0" t="n">
        <v>-655971337</v>
      </c>
      <c r="K38" s="0" t="s">
        <v>81</v>
      </c>
      <c r="L38" s="0" t="s">
        <v>124</v>
      </c>
      <c r="M38" s="12" t="n">
        <v>0.482638888888889</v>
      </c>
      <c r="N38" s="13" t="n">
        <v>0.0659722222222222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13</v>
      </c>
      <c r="X38" s="0" t="n">
        <v>1</v>
      </c>
      <c r="Y38" s="0" t="n">
        <v>24</v>
      </c>
      <c r="AN38" s="0" t="n">
        <v>7</v>
      </c>
      <c r="AO38" s="0" t="n">
        <v>1122</v>
      </c>
      <c r="AP38" s="0" t="n">
        <v>960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-3</v>
      </c>
      <c r="AW38" s="0" t="n">
        <v>3</v>
      </c>
      <c r="AX38" s="0" t="n">
        <v>123398</v>
      </c>
      <c r="AY38" s="0" t="s">
        <v>86</v>
      </c>
      <c r="AZ38" s="0" t="n">
        <v>453</v>
      </c>
      <c r="BA38" s="0" t="n">
        <v>123851</v>
      </c>
      <c r="BC38" s="0" t="str">
        <f aca="false">$AP38&amp;LEFT($AS38,1)</f>
        <v>960T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453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n">
        <f aca="false">IF($BC38=BO$14,$BH38,"")</f>
        <v>453</v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11</v>
      </c>
      <c r="C39" s="0" t="n">
        <v>1</v>
      </c>
      <c r="D39" s="0" t="n">
        <v>8</v>
      </c>
      <c r="E39" s="0" t="s">
        <v>122</v>
      </c>
      <c r="F39" s="0" t="n">
        <v>60.122</v>
      </c>
      <c r="G39" s="0" t="n">
        <v>1</v>
      </c>
      <c r="H39" s="0" t="s">
        <v>79</v>
      </c>
      <c r="I39" s="0" t="s">
        <v>123</v>
      </c>
      <c r="J39" s="0" t="n">
        <v>-655971337</v>
      </c>
      <c r="K39" s="0" t="s">
        <v>81</v>
      </c>
      <c r="L39" s="0" t="s">
        <v>124</v>
      </c>
      <c r="M39" s="12" t="n">
        <v>0.482638888888889</v>
      </c>
      <c r="N39" s="13" t="n">
        <v>0.0659722222222222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33</v>
      </c>
      <c r="X39" s="0" t="n">
        <v>1</v>
      </c>
      <c r="Y39" s="0" t="n">
        <v>25</v>
      </c>
      <c r="AN39" s="0" t="n">
        <v>1</v>
      </c>
      <c r="AO39" s="0" t="n">
        <v>1122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1</v>
      </c>
      <c r="AV39" s="0" t="n">
        <v>0</v>
      </c>
      <c r="AW39" s="0" t="n">
        <v>0</v>
      </c>
      <c r="AX39" s="0" t="n">
        <v>126957</v>
      </c>
      <c r="AZ39" s="0" t="n">
        <v>0</v>
      </c>
      <c r="BA39" s="0" t="n">
        <v>0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n">
        <f aca="false">IF($BD39="Target",IF($AZ39=0,1,""),"")</f>
        <v>1</v>
      </c>
      <c r="BH39" s="1" t="str">
        <f aca="false">IF($BD39="Catch","", IF($AZ39&lt;$BC$11,"",$AZ39))</f>
        <v/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n">
        <f aca="false">IF($BC39=BU$14,$BG39,"")</f>
        <v>1</v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11</v>
      </c>
      <c r="C40" s="0" t="n">
        <v>1</v>
      </c>
      <c r="D40" s="0" t="n">
        <v>8</v>
      </c>
      <c r="E40" s="0" t="s">
        <v>122</v>
      </c>
      <c r="F40" s="0" t="n">
        <v>60.122</v>
      </c>
      <c r="G40" s="0" t="n">
        <v>1</v>
      </c>
      <c r="H40" s="0" t="s">
        <v>79</v>
      </c>
      <c r="I40" s="0" t="s">
        <v>123</v>
      </c>
      <c r="J40" s="0" t="n">
        <v>-655971337</v>
      </c>
      <c r="K40" s="0" t="s">
        <v>81</v>
      </c>
      <c r="L40" s="0" t="s">
        <v>124</v>
      </c>
      <c r="M40" s="12" t="n">
        <v>0.482638888888889</v>
      </c>
      <c r="N40" s="13" t="n">
        <v>0.0659722222222222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5</v>
      </c>
      <c r="X40" s="0" t="n">
        <v>1</v>
      </c>
      <c r="Y40" s="0" t="n">
        <v>26</v>
      </c>
      <c r="AN40" s="0" t="n">
        <v>6</v>
      </c>
      <c r="AO40" s="0" t="n">
        <v>1334</v>
      </c>
      <c r="AP40" s="0" t="n">
        <v>840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5</v>
      </c>
      <c r="AW40" s="0" t="n">
        <v>-5</v>
      </c>
      <c r="AX40" s="0" t="n">
        <v>130966</v>
      </c>
      <c r="AY40" s="0" t="s">
        <v>86</v>
      </c>
      <c r="AZ40" s="0" t="n">
        <v>321</v>
      </c>
      <c r="BA40" s="0" t="n">
        <v>131287</v>
      </c>
      <c r="BC40" s="0" t="str">
        <f aca="false">$AP40&amp;LEFT($AS40,1)</f>
        <v>840T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321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n">
        <f aca="false">IF($BC40=BN$14,$BH40,"")</f>
        <v>321</v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11</v>
      </c>
      <c r="C41" s="0" t="n">
        <v>1</v>
      </c>
      <c r="D41" s="0" t="n">
        <v>8</v>
      </c>
      <c r="E41" s="0" t="s">
        <v>122</v>
      </c>
      <c r="F41" s="0" t="n">
        <v>60.122</v>
      </c>
      <c r="G41" s="0" t="n">
        <v>1</v>
      </c>
      <c r="H41" s="0" t="s">
        <v>79</v>
      </c>
      <c r="I41" s="0" t="s">
        <v>123</v>
      </c>
      <c r="J41" s="0" t="n">
        <v>-655971337</v>
      </c>
      <c r="K41" s="0" t="s">
        <v>81</v>
      </c>
      <c r="L41" s="0" t="s">
        <v>124</v>
      </c>
      <c r="M41" s="12" t="n">
        <v>0.482638888888889</v>
      </c>
      <c r="N41" s="13" t="n">
        <v>0.0659722222222222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</v>
      </c>
      <c r="X41" s="0" t="n">
        <v>1</v>
      </c>
      <c r="Y41" s="0" t="n">
        <v>27</v>
      </c>
      <c r="AN41" s="0" t="n">
        <v>5</v>
      </c>
      <c r="AO41" s="0" t="n">
        <v>1324</v>
      </c>
      <c r="AP41" s="0" t="n">
        <v>720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-3</v>
      </c>
      <c r="AW41" s="0" t="n">
        <v>3</v>
      </c>
      <c r="AX41" s="0" t="n">
        <v>134858</v>
      </c>
      <c r="AY41" s="0" t="s">
        <v>86</v>
      </c>
      <c r="AZ41" s="0" t="n">
        <v>415</v>
      </c>
      <c r="BA41" s="0" t="n">
        <v>135273</v>
      </c>
      <c r="BC41" s="0" t="str">
        <f aca="false">$AP41&amp;LEFT($AS41,1)</f>
        <v>720T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415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n">
        <f aca="false">IF($BC41=BM$14,$BH41,"")</f>
        <v>415</v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11</v>
      </c>
      <c r="C42" s="0" t="n">
        <v>1</v>
      </c>
      <c r="D42" s="0" t="n">
        <v>8</v>
      </c>
      <c r="E42" s="0" t="s">
        <v>122</v>
      </c>
      <c r="F42" s="0" t="n">
        <v>60.122</v>
      </c>
      <c r="G42" s="0" t="n">
        <v>1</v>
      </c>
      <c r="H42" s="0" t="s">
        <v>79</v>
      </c>
      <c r="I42" s="0" t="s">
        <v>123</v>
      </c>
      <c r="J42" s="0" t="n">
        <v>-655971337</v>
      </c>
      <c r="K42" s="0" t="s">
        <v>81</v>
      </c>
      <c r="L42" s="0" t="s">
        <v>124</v>
      </c>
      <c r="M42" s="12" t="n">
        <v>0.482638888888889</v>
      </c>
      <c r="N42" s="13" t="n">
        <v>0.0659722222222222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27</v>
      </c>
      <c r="X42" s="0" t="n">
        <v>1</v>
      </c>
      <c r="Y42" s="0" t="n">
        <v>28</v>
      </c>
      <c r="AN42" s="0" t="n">
        <v>3</v>
      </c>
      <c r="AO42" s="0" t="n">
        <v>1313</v>
      </c>
      <c r="AP42" s="0" t="n">
        <v>360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1</v>
      </c>
      <c r="AW42" s="0" t="n">
        <v>-1</v>
      </c>
      <c r="AX42" s="0" t="n">
        <v>138367</v>
      </c>
      <c r="AY42" s="0" t="s">
        <v>86</v>
      </c>
      <c r="AZ42" s="0" t="n">
        <v>543</v>
      </c>
      <c r="BA42" s="0" t="n">
        <v>138910</v>
      </c>
      <c r="BC42" s="0" t="str">
        <f aca="false">$AP42&amp;LEFT($AS42,1)</f>
        <v>360T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543</v>
      </c>
      <c r="BI42" s="1" t="str">
        <f aca="false">IF($BC42=BI$14,$BH42,"")</f>
        <v/>
      </c>
      <c r="BJ42" s="1" t="n">
        <f aca="false">IF($BC42=BJ$14,$BH42,"")</f>
        <v>543</v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11</v>
      </c>
      <c r="C43" s="0" t="n">
        <v>1</v>
      </c>
      <c r="D43" s="0" t="n">
        <v>8</v>
      </c>
      <c r="E43" s="0" t="s">
        <v>122</v>
      </c>
      <c r="F43" s="0" t="n">
        <v>60.122</v>
      </c>
      <c r="G43" s="0" t="n">
        <v>1</v>
      </c>
      <c r="H43" s="0" t="s">
        <v>79</v>
      </c>
      <c r="I43" s="0" t="s">
        <v>123</v>
      </c>
      <c r="J43" s="0" t="n">
        <v>-655971337</v>
      </c>
      <c r="K43" s="0" t="s">
        <v>81</v>
      </c>
      <c r="L43" s="0" t="s">
        <v>124</v>
      </c>
      <c r="M43" s="12" t="n">
        <v>0.482638888888889</v>
      </c>
      <c r="N43" s="13" t="n">
        <v>0.0659722222222222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17</v>
      </c>
      <c r="X43" s="0" t="n">
        <v>1</v>
      </c>
      <c r="Y43" s="0" t="n">
        <v>29</v>
      </c>
      <c r="AN43" s="0" t="n">
        <v>1</v>
      </c>
      <c r="AO43" s="0" t="n">
        <v>1135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0</v>
      </c>
      <c r="AW43" s="0" t="n">
        <v>0</v>
      </c>
      <c r="AX43" s="0" t="n">
        <v>141943</v>
      </c>
      <c r="AY43" s="0" t="s">
        <v>86</v>
      </c>
      <c r="AZ43" s="0" t="n">
        <v>279</v>
      </c>
      <c r="BA43" s="0" t="n">
        <v>142222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279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279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11</v>
      </c>
      <c r="C44" s="0" t="n">
        <v>1</v>
      </c>
      <c r="D44" s="0" t="n">
        <v>8</v>
      </c>
      <c r="E44" s="0" t="s">
        <v>122</v>
      </c>
      <c r="F44" s="0" t="n">
        <v>60.122</v>
      </c>
      <c r="G44" s="0" t="n">
        <v>1</v>
      </c>
      <c r="H44" s="0" t="s">
        <v>79</v>
      </c>
      <c r="I44" s="0" t="s">
        <v>123</v>
      </c>
      <c r="J44" s="0" t="n">
        <v>-655971337</v>
      </c>
      <c r="K44" s="0" t="s">
        <v>81</v>
      </c>
      <c r="L44" s="0" t="s">
        <v>124</v>
      </c>
      <c r="M44" s="12" t="n">
        <v>0.482638888888889</v>
      </c>
      <c r="N44" s="13" t="n">
        <v>0.0659722222222222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6</v>
      </c>
      <c r="X44" s="0" t="n">
        <v>1</v>
      </c>
      <c r="Y44" s="0" t="n">
        <v>30</v>
      </c>
      <c r="AN44" s="0" t="n">
        <v>1</v>
      </c>
      <c r="AO44" s="0" t="n">
        <v>1080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1</v>
      </c>
      <c r="AV44" s="0" t="n">
        <v>-6</v>
      </c>
      <c r="AW44" s="0" t="n">
        <v>6</v>
      </c>
      <c r="AX44" s="0" t="n">
        <v>145469</v>
      </c>
      <c r="AZ44" s="0" t="n">
        <v>0</v>
      </c>
      <c r="BA44" s="0" t="n">
        <v>0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n">
        <f aca="false">IF($BD44="Target",IF($AZ44=0,1,""),"")</f>
        <v>1</v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n">
        <f aca="false">IF($BC44=BU$14,$BG44,"")</f>
        <v>1</v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11</v>
      </c>
      <c r="C45" s="0" t="n">
        <v>1</v>
      </c>
      <c r="D45" s="0" t="n">
        <v>8</v>
      </c>
      <c r="E45" s="0" t="s">
        <v>122</v>
      </c>
      <c r="F45" s="0" t="n">
        <v>60.122</v>
      </c>
      <c r="G45" s="0" t="n">
        <v>1</v>
      </c>
      <c r="H45" s="0" t="s">
        <v>79</v>
      </c>
      <c r="I45" s="0" t="s">
        <v>123</v>
      </c>
      <c r="J45" s="0" t="n">
        <v>-655971337</v>
      </c>
      <c r="K45" s="0" t="s">
        <v>81</v>
      </c>
      <c r="L45" s="0" t="s">
        <v>124</v>
      </c>
      <c r="M45" s="12" t="n">
        <v>0.482638888888889</v>
      </c>
      <c r="N45" s="13" t="n">
        <v>0.0659722222222222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21</v>
      </c>
      <c r="X45" s="0" t="n">
        <v>1</v>
      </c>
      <c r="Y45" s="0" t="n">
        <v>31</v>
      </c>
      <c r="AN45" s="0" t="n">
        <v>3</v>
      </c>
      <c r="AO45" s="0" t="n">
        <v>1324</v>
      </c>
      <c r="AP45" s="0" t="n">
        <v>360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-8</v>
      </c>
      <c r="AW45" s="0" t="n">
        <v>8</v>
      </c>
      <c r="AX45" s="0" t="n">
        <v>148995</v>
      </c>
      <c r="AY45" s="0" t="s">
        <v>86</v>
      </c>
      <c r="AZ45" s="0" t="n">
        <v>387</v>
      </c>
      <c r="BA45" s="0" t="n">
        <v>149382</v>
      </c>
      <c r="BC45" s="0" t="str">
        <f aca="false">$AP45&amp;LEFT($AS45,1)</f>
        <v>360T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387</v>
      </c>
      <c r="BI45" s="1" t="str">
        <f aca="false">IF($BC45=BI$14,$BH45,"")</f>
        <v/>
      </c>
      <c r="BJ45" s="1" t="n">
        <f aca="false">IF($BC45=BJ$14,$BH45,"")</f>
        <v>387</v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11</v>
      </c>
      <c r="C46" s="0" t="n">
        <v>1</v>
      </c>
      <c r="D46" s="0" t="n">
        <v>8</v>
      </c>
      <c r="E46" s="0" t="s">
        <v>122</v>
      </c>
      <c r="F46" s="0" t="n">
        <v>60.122</v>
      </c>
      <c r="G46" s="0" t="n">
        <v>1</v>
      </c>
      <c r="H46" s="0" t="s">
        <v>79</v>
      </c>
      <c r="I46" s="0" t="s">
        <v>123</v>
      </c>
      <c r="J46" s="0" t="n">
        <v>-655971337</v>
      </c>
      <c r="K46" s="0" t="s">
        <v>81</v>
      </c>
      <c r="L46" s="0" t="s">
        <v>124</v>
      </c>
      <c r="M46" s="12" t="n">
        <v>0.482638888888889</v>
      </c>
      <c r="N46" s="13" t="n">
        <v>0.0659722222222222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31</v>
      </c>
      <c r="X46" s="0" t="n">
        <v>1</v>
      </c>
      <c r="Y46" s="0" t="n">
        <v>32</v>
      </c>
      <c r="AN46" s="0" t="n">
        <v>5</v>
      </c>
      <c r="AO46" s="0" t="n">
        <v>1250</v>
      </c>
      <c r="AP46" s="0" t="n">
        <v>720</v>
      </c>
      <c r="AQ46" s="0" t="s">
        <v>85</v>
      </c>
      <c r="AR46" s="0" t="s">
        <v>34</v>
      </c>
      <c r="AS46" s="0" t="s">
        <v>56</v>
      </c>
      <c r="AT46" s="0" t="n">
        <v>1</v>
      </c>
      <c r="AV46" s="0" t="n">
        <v>-7</v>
      </c>
      <c r="AW46" s="0" t="n">
        <v>7</v>
      </c>
      <c r="AX46" s="0" t="n">
        <v>152804</v>
      </c>
      <c r="AZ46" s="0" t="n">
        <v>0</v>
      </c>
      <c r="BA46" s="0" t="n">
        <v>0</v>
      </c>
      <c r="BC46" s="0" t="str">
        <f aca="false">$AP46&amp;LEFT($AS46,1)</f>
        <v>720T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n">
        <f aca="false">IF($BD46="Target",IF($AZ46=0,1,""),"")</f>
        <v>1</v>
      </c>
      <c r="BH46" s="1" t="str">
        <f aca="false">IF($BD46="Catch","", IF($AZ46&lt;$BC$11,"",$AZ46))</f>
        <v/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n">
        <f aca="false">IF($BC46=BV$14,$BG46,"")</f>
        <v>1</v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11</v>
      </c>
      <c r="C47" s="0" t="n">
        <v>1</v>
      </c>
      <c r="D47" s="0" t="n">
        <v>8</v>
      </c>
      <c r="E47" s="0" t="s">
        <v>122</v>
      </c>
      <c r="F47" s="0" t="n">
        <v>60.122</v>
      </c>
      <c r="G47" s="0" t="n">
        <v>1</v>
      </c>
      <c r="H47" s="0" t="s">
        <v>79</v>
      </c>
      <c r="I47" s="0" t="s">
        <v>123</v>
      </c>
      <c r="J47" s="0" t="n">
        <v>-655971337</v>
      </c>
      <c r="K47" s="0" t="s">
        <v>81</v>
      </c>
      <c r="L47" s="0" t="s">
        <v>124</v>
      </c>
      <c r="M47" s="12" t="n">
        <v>0.482638888888889</v>
      </c>
      <c r="N47" s="13" t="n">
        <v>0.0659722222222222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8</v>
      </c>
      <c r="X47" s="0" t="n">
        <v>1</v>
      </c>
      <c r="Y47" s="0" t="n">
        <v>33</v>
      </c>
      <c r="AN47" s="0" t="n">
        <v>1</v>
      </c>
      <c r="AO47" s="0" t="n">
        <v>1188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-5</v>
      </c>
      <c r="AW47" s="0" t="n">
        <v>5</v>
      </c>
      <c r="AX47" s="0" t="n">
        <v>156430</v>
      </c>
      <c r="AY47" s="0" t="s">
        <v>86</v>
      </c>
      <c r="AZ47" s="0" t="n">
        <v>498</v>
      </c>
      <c r="BA47" s="0" t="n">
        <v>156928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498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498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11</v>
      </c>
      <c r="C48" s="0" t="n">
        <v>1</v>
      </c>
      <c r="D48" s="0" t="n">
        <v>8</v>
      </c>
      <c r="E48" s="0" t="s">
        <v>122</v>
      </c>
      <c r="F48" s="0" t="n">
        <v>60.122</v>
      </c>
      <c r="G48" s="0" t="n">
        <v>1</v>
      </c>
      <c r="H48" s="0" t="s">
        <v>79</v>
      </c>
      <c r="I48" s="0" t="s">
        <v>123</v>
      </c>
      <c r="J48" s="0" t="n">
        <v>-655971337</v>
      </c>
      <c r="K48" s="0" t="s">
        <v>81</v>
      </c>
      <c r="L48" s="0" t="s">
        <v>124</v>
      </c>
      <c r="M48" s="12" t="n">
        <v>0.482638888888889</v>
      </c>
      <c r="N48" s="13" t="n">
        <v>0.0659722222222222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5</v>
      </c>
      <c r="AA48" s="0" t="n">
        <v>1</v>
      </c>
      <c r="AB48" s="0" t="n">
        <v>1</v>
      </c>
      <c r="AF48" s="0" t="n">
        <v>1</v>
      </c>
      <c r="AH48" s="0" t="n">
        <v>-1</v>
      </c>
      <c r="AI48" s="0" t="n">
        <v>1</v>
      </c>
      <c r="AJ48" s="0" t="n">
        <v>235819</v>
      </c>
      <c r="AL48" s="0" t="n">
        <v>0</v>
      </c>
      <c r="AM48" s="0" t="n">
        <v>0</v>
      </c>
      <c r="AN48" s="0" t="n">
        <v>8</v>
      </c>
      <c r="AO48" s="0" t="n">
        <v>1056</v>
      </c>
      <c r="AP48" s="0" t="n">
        <v>600</v>
      </c>
      <c r="AQ48" s="0" t="s">
        <v>87</v>
      </c>
      <c r="AR48" s="0" t="s">
        <v>37</v>
      </c>
      <c r="AS48" s="0" t="s">
        <v>88</v>
      </c>
      <c r="BC48" s="0" t="str">
        <f aca="false">$AP48&amp;LEFT($AS48,1)</f>
        <v>600C</v>
      </c>
      <c r="BD48" s="0" t="str">
        <f aca="false">AS48</f>
        <v>Catch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11</v>
      </c>
      <c r="C49" s="0" t="n">
        <v>1</v>
      </c>
      <c r="D49" s="0" t="n">
        <v>8</v>
      </c>
      <c r="E49" s="0" t="s">
        <v>122</v>
      </c>
      <c r="F49" s="0" t="n">
        <v>60.122</v>
      </c>
      <c r="G49" s="0" t="n">
        <v>1</v>
      </c>
      <c r="H49" s="0" t="s">
        <v>79</v>
      </c>
      <c r="I49" s="0" t="s">
        <v>123</v>
      </c>
      <c r="J49" s="0" t="n">
        <v>-655971337</v>
      </c>
      <c r="K49" s="0" t="s">
        <v>81</v>
      </c>
      <c r="L49" s="0" t="s">
        <v>124</v>
      </c>
      <c r="M49" s="12" t="n">
        <v>0.482638888888889</v>
      </c>
      <c r="N49" s="13" t="n">
        <v>0.0659722222222222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9</v>
      </c>
      <c r="AA49" s="0" t="n">
        <v>1</v>
      </c>
      <c r="AB49" s="0" t="n">
        <v>2</v>
      </c>
      <c r="AN49" s="0" t="n">
        <v>4</v>
      </c>
      <c r="AO49" s="0" t="n">
        <v>1187</v>
      </c>
      <c r="AP49" s="0" t="n">
        <v>480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-3</v>
      </c>
      <c r="AW49" s="0" t="n">
        <v>3</v>
      </c>
      <c r="AX49" s="0" t="n">
        <v>239328</v>
      </c>
      <c r="AY49" s="0" t="s">
        <v>86</v>
      </c>
      <c r="AZ49" s="0" t="n">
        <v>487</v>
      </c>
      <c r="BA49" s="0" t="n">
        <v>239815</v>
      </c>
      <c r="BC49" s="0" t="str">
        <f aca="false">$AP49&amp;LEFT($AS49,1)</f>
        <v>480T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487</v>
      </c>
      <c r="BI49" s="1" t="str">
        <f aca="false">IF($BC49=BI$14,$BH49,"")</f>
        <v/>
      </c>
      <c r="BJ49" s="1" t="str">
        <f aca="false">IF($BC49=BJ$14,$BH49,"")</f>
        <v/>
      </c>
      <c r="BK49" s="1" t="n">
        <f aca="false">IF($BC49=BK$14,$BH49,"")</f>
        <v>487</v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11</v>
      </c>
      <c r="C50" s="0" t="n">
        <v>1</v>
      </c>
      <c r="D50" s="0" t="n">
        <v>8</v>
      </c>
      <c r="E50" s="0" t="s">
        <v>122</v>
      </c>
      <c r="F50" s="0" t="n">
        <v>60.122</v>
      </c>
      <c r="G50" s="0" t="n">
        <v>1</v>
      </c>
      <c r="H50" s="0" t="s">
        <v>79</v>
      </c>
      <c r="I50" s="0" t="s">
        <v>123</v>
      </c>
      <c r="J50" s="0" t="n">
        <v>-655971337</v>
      </c>
      <c r="K50" s="0" t="s">
        <v>81</v>
      </c>
      <c r="L50" s="0" t="s">
        <v>124</v>
      </c>
      <c r="M50" s="12" t="n">
        <v>0.482638888888889</v>
      </c>
      <c r="N50" s="13" t="n">
        <v>0.0659722222222222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32</v>
      </c>
      <c r="AA50" s="0" t="n">
        <v>1</v>
      </c>
      <c r="AB50" s="0" t="n">
        <v>3</v>
      </c>
      <c r="AN50" s="0" t="n">
        <v>2</v>
      </c>
      <c r="AO50" s="0" t="n">
        <v>1064</v>
      </c>
      <c r="AP50" s="0" t="n">
        <v>240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-3</v>
      </c>
      <c r="AW50" s="0" t="n">
        <v>3</v>
      </c>
      <c r="AX50" s="0" t="n">
        <v>242472</v>
      </c>
      <c r="AY50" s="0" t="s">
        <v>86</v>
      </c>
      <c r="AZ50" s="0" t="n">
        <v>419</v>
      </c>
      <c r="BA50" s="0" t="n">
        <v>242891</v>
      </c>
      <c r="BC50" s="0" t="str">
        <f aca="false">$AP50&amp;LEFT($AS50,1)</f>
        <v>240T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419</v>
      </c>
      <c r="BI50" s="1" t="n">
        <f aca="false">IF($BC50=BI$14,$BH50,"")</f>
        <v>419</v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11</v>
      </c>
      <c r="C51" s="0" t="n">
        <v>1</v>
      </c>
      <c r="D51" s="0" t="n">
        <v>8</v>
      </c>
      <c r="E51" s="0" t="s">
        <v>122</v>
      </c>
      <c r="F51" s="0" t="n">
        <v>60.122</v>
      </c>
      <c r="G51" s="0" t="n">
        <v>1</v>
      </c>
      <c r="H51" s="0" t="s">
        <v>79</v>
      </c>
      <c r="I51" s="0" t="s">
        <v>123</v>
      </c>
      <c r="J51" s="0" t="n">
        <v>-655971337</v>
      </c>
      <c r="K51" s="0" t="s">
        <v>81</v>
      </c>
      <c r="L51" s="0" t="s">
        <v>124</v>
      </c>
      <c r="M51" s="12" t="n">
        <v>0.482638888888889</v>
      </c>
      <c r="N51" s="13" t="n">
        <v>0.0659722222222222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30</v>
      </c>
      <c r="AA51" s="0" t="n">
        <v>1</v>
      </c>
      <c r="AB51" s="0" t="n">
        <v>4</v>
      </c>
      <c r="AN51" s="0" t="n">
        <v>1</v>
      </c>
      <c r="AO51" s="0" t="n">
        <v>1230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-9</v>
      </c>
      <c r="AW51" s="0" t="n">
        <v>9</v>
      </c>
      <c r="AX51" s="0" t="n">
        <v>246148</v>
      </c>
      <c r="AY51" s="0" t="s">
        <v>86</v>
      </c>
      <c r="AZ51" s="0" t="n">
        <v>349</v>
      </c>
      <c r="BA51" s="0" t="n">
        <v>246497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349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349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11</v>
      </c>
      <c r="C52" s="0" t="n">
        <v>1</v>
      </c>
      <c r="D52" s="0" t="n">
        <v>8</v>
      </c>
      <c r="E52" s="0" t="s">
        <v>122</v>
      </c>
      <c r="F52" s="0" t="n">
        <v>60.122</v>
      </c>
      <c r="G52" s="0" t="n">
        <v>1</v>
      </c>
      <c r="H52" s="0" t="s">
        <v>79</v>
      </c>
      <c r="I52" s="0" t="s">
        <v>123</v>
      </c>
      <c r="J52" s="0" t="n">
        <v>-655971337</v>
      </c>
      <c r="K52" s="0" t="s">
        <v>81</v>
      </c>
      <c r="L52" s="0" t="s">
        <v>124</v>
      </c>
      <c r="M52" s="12" t="n">
        <v>0.482638888888889</v>
      </c>
      <c r="N52" s="13" t="n">
        <v>0.0659722222222222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24</v>
      </c>
      <c r="AA52" s="0" t="n">
        <v>1</v>
      </c>
      <c r="AB52" s="0" t="n">
        <v>5</v>
      </c>
      <c r="AN52" s="0" t="n">
        <v>4</v>
      </c>
      <c r="AO52" s="0" t="n">
        <v>1412</v>
      </c>
      <c r="AP52" s="0" t="n">
        <v>480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-2</v>
      </c>
      <c r="AW52" s="0" t="n">
        <v>2</v>
      </c>
      <c r="AX52" s="0" t="n">
        <v>249873</v>
      </c>
      <c r="AY52" s="0" t="s">
        <v>86</v>
      </c>
      <c r="AZ52" s="0" t="n">
        <v>325</v>
      </c>
      <c r="BA52" s="0" t="n">
        <v>250198</v>
      </c>
      <c r="BC52" s="0" t="str">
        <f aca="false">$AP52&amp;LEFT($AS52,1)</f>
        <v>480T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325</v>
      </c>
      <c r="BI52" s="1" t="str">
        <f aca="false">IF($BC52=BI$14,$BH52,"")</f>
        <v/>
      </c>
      <c r="BJ52" s="1" t="str">
        <f aca="false">IF($BC52=BJ$14,$BH52,"")</f>
        <v/>
      </c>
      <c r="BK52" s="1" t="n">
        <f aca="false">IF($BC52=BK$14,$BH52,"")</f>
        <v>325</v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11</v>
      </c>
      <c r="C53" s="0" t="n">
        <v>1</v>
      </c>
      <c r="D53" s="0" t="n">
        <v>8</v>
      </c>
      <c r="E53" s="0" t="s">
        <v>122</v>
      </c>
      <c r="F53" s="0" t="n">
        <v>60.122</v>
      </c>
      <c r="G53" s="0" t="n">
        <v>1</v>
      </c>
      <c r="H53" s="0" t="s">
        <v>79</v>
      </c>
      <c r="I53" s="0" t="s">
        <v>123</v>
      </c>
      <c r="J53" s="0" t="n">
        <v>-655971337</v>
      </c>
      <c r="K53" s="0" t="s">
        <v>81</v>
      </c>
      <c r="L53" s="0" t="s">
        <v>124</v>
      </c>
      <c r="M53" s="12" t="n">
        <v>0.482638888888889</v>
      </c>
      <c r="N53" s="13" t="n">
        <v>0.0659722222222222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26</v>
      </c>
      <c r="AA53" s="0" t="n">
        <v>1</v>
      </c>
      <c r="AB53" s="0" t="n">
        <v>6</v>
      </c>
      <c r="AN53" s="0" t="n">
        <v>1</v>
      </c>
      <c r="AO53" s="0" t="n">
        <v>1436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-2</v>
      </c>
      <c r="AW53" s="0" t="n">
        <v>2</v>
      </c>
      <c r="AX53" s="0" t="n">
        <v>253749</v>
      </c>
      <c r="AY53" s="0" t="s">
        <v>86</v>
      </c>
      <c r="AZ53" s="0" t="n">
        <v>735</v>
      </c>
      <c r="BA53" s="0" t="n">
        <v>254484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735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735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11</v>
      </c>
      <c r="C54" s="0" t="n">
        <v>1</v>
      </c>
      <c r="D54" s="0" t="n">
        <v>8</v>
      </c>
      <c r="E54" s="0" t="s">
        <v>122</v>
      </c>
      <c r="F54" s="0" t="n">
        <v>60.122</v>
      </c>
      <c r="G54" s="0" t="n">
        <v>1</v>
      </c>
      <c r="H54" s="0" t="s">
        <v>79</v>
      </c>
      <c r="I54" s="0" t="s">
        <v>123</v>
      </c>
      <c r="J54" s="0" t="n">
        <v>-655971337</v>
      </c>
      <c r="K54" s="0" t="s">
        <v>81</v>
      </c>
      <c r="L54" s="0" t="s">
        <v>124</v>
      </c>
      <c r="M54" s="12" t="n">
        <v>0.482638888888889</v>
      </c>
      <c r="N54" s="13" t="n">
        <v>0.0659722222222222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15</v>
      </c>
      <c r="AA54" s="0" t="n">
        <v>1</v>
      </c>
      <c r="AB54" s="0" t="n">
        <v>7</v>
      </c>
      <c r="AF54" s="0" t="n">
        <v>1</v>
      </c>
      <c r="AH54" s="0" t="n">
        <v>-7</v>
      </c>
      <c r="AI54" s="0" t="n">
        <v>7</v>
      </c>
      <c r="AJ54" s="0" t="n">
        <v>257608</v>
      </c>
      <c r="AL54" s="0" t="n">
        <v>0</v>
      </c>
      <c r="AM54" s="0" t="n">
        <v>0</v>
      </c>
      <c r="AN54" s="0" t="n">
        <v>8</v>
      </c>
      <c r="AO54" s="0" t="n">
        <v>1414</v>
      </c>
      <c r="AP54" s="0" t="n">
        <v>600</v>
      </c>
      <c r="AQ54" s="0" t="s">
        <v>87</v>
      </c>
      <c r="AR54" s="0" t="s">
        <v>37</v>
      </c>
      <c r="AS54" s="0" t="s">
        <v>88</v>
      </c>
      <c r="BC54" s="0" t="str">
        <f aca="false">$AP54&amp;LEFT($AS54,1)</f>
        <v>600C</v>
      </c>
      <c r="BD54" s="0" t="str">
        <f aca="false">AS54</f>
        <v>Catch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11</v>
      </c>
      <c r="C55" s="0" t="n">
        <v>1</v>
      </c>
      <c r="D55" s="0" t="n">
        <v>8</v>
      </c>
      <c r="E55" s="0" t="s">
        <v>122</v>
      </c>
      <c r="F55" s="0" t="n">
        <v>60.122</v>
      </c>
      <c r="G55" s="0" t="n">
        <v>1</v>
      </c>
      <c r="H55" s="0" t="s">
        <v>79</v>
      </c>
      <c r="I55" s="0" t="s">
        <v>123</v>
      </c>
      <c r="J55" s="0" t="n">
        <v>-655971337</v>
      </c>
      <c r="K55" s="0" t="s">
        <v>81</v>
      </c>
      <c r="L55" s="0" t="s">
        <v>124</v>
      </c>
      <c r="M55" s="12" t="n">
        <v>0.482638888888889</v>
      </c>
      <c r="N55" s="13" t="n">
        <v>0.0659722222222222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23</v>
      </c>
      <c r="AA55" s="0" t="n">
        <v>1</v>
      </c>
      <c r="AB55" s="0" t="n">
        <v>8</v>
      </c>
      <c r="AN55" s="0" t="n">
        <v>4</v>
      </c>
      <c r="AO55" s="0" t="n">
        <v>1054</v>
      </c>
      <c r="AP55" s="0" t="n">
        <v>480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-9</v>
      </c>
      <c r="AW55" s="0" t="n">
        <v>9</v>
      </c>
      <c r="AX55" s="0" t="n">
        <v>260984</v>
      </c>
      <c r="AY55" s="0" t="s">
        <v>86</v>
      </c>
      <c r="AZ55" s="0" t="n">
        <v>385</v>
      </c>
      <c r="BA55" s="0" t="n">
        <v>261369</v>
      </c>
      <c r="BC55" s="0" t="str">
        <f aca="false">$AP55&amp;LEFT($AS55,1)</f>
        <v>480T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385</v>
      </c>
      <c r="BI55" s="1" t="str">
        <f aca="false">IF($BC55=BI$14,$BH55,"")</f>
        <v/>
      </c>
      <c r="BJ55" s="1" t="str">
        <f aca="false">IF($BC55=BJ$14,$BH55,"")</f>
        <v/>
      </c>
      <c r="BK55" s="1" t="n">
        <f aca="false">IF($BC55=BK$14,$BH55,"")</f>
        <v>385</v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11</v>
      </c>
      <c r="C56" s="0" t="n">
        <v>1</v>
      </c>
      <c r="D56" s="0" t="n">
        <v>8</v>
      </c>
      <c r="E56" s="0" t="s">
        <v>122</v>
      </c>
      <c r="F56" s="0" t="n">
        <v>60.122</v>
      </c>
      <c r="G56" s="0" t="n">
        <v>1</v>
      </c>
      <c r="H56" s="0" t="s">
        <v>79</v>
      </c>
      <c r="I56" s="0" t="s">
        <v>123</v>
      </c>
      <c r="J56" s="0" t="n">
        <v>-655971337</v>
      </c>
      <c r="K56" s="0" t="s">
        <v>81</v>
      </c>
      <c r="L56" s="0" t="s">
        <v>124</v>
      </c>
      <c r="M56" s="12" t="n">
        <v>0.482638888888889</v>
      </c>
      <c r="N56" s="13" t="n">
        <v>0.0659722222222222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18</v>
      </c>
      <c r="AA56" s="0" t="n">
        <v>1</v>
      </c>
      <c r="AB56" s="0" t="n">
        <v>9</v>
      </c>
      <c r="AN56" s="0" t="n">
        <v>6</v>
      </c>
      <c r="AO56" s="0" t="n">
        <v>1206</v>
      </c>
      <c r="AP56" s="0" t="n">
        <v>840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1</v>
      </c>
      <c r="AW56" s="0" t="n">
        <v>-1</v>
      </c>
      <c r="AX56" s="0" t="n">
        <v>264860</v>
      </c>
      <c r="AY56" s="0" t="s">
        <v>86</v>
      </c>
      <c r="AZ56" s="0" t="n">
        <v>432</v>
      </c>
      <c r="BA56" s="0" t="n">
        <v>265292</v>
      </c>
      <c r="BC56" s="0" t="str">
        <f aca="false">$AP56&amp;LEFT($AS56,1)</f>
        <v>840T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432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n">
        <f aca="false">IF($BC56=BN$14,$BH56,"")</f>
        <v>432</v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11</v>
      </c>
      <c r="C57" s="0" t="n">
        <v>1</v>
      </c>
      <c r="D57" s="0" t="n">
        <v>8</v>
      </c>
      <c r="E57" s="0" t="s">
        <v>122</v>
      </c>
      <c r="F57" s="0" t="n">
        <v>60.122</v>
      </c>
      <c r="G57" s="0" t="n">
        <v>1</v>
      </c>
      <c r="H57" s="0" t="s">
        <v>79</v>
      </c>
      <c r="I57" s="0" t="s">
        <v>123</v>
      </c>
      <c r="J57" s="0" t="n">
        <v>-655971337</v>
      </c>
      <c r="K57" s="0" t="s">
        <v>81</v>
      </c>
      <c r="L57" s="0" t="s">
        <v>124</v>
      </c>
      <c r="M57" s="12" t="n">
        <v>0.482638888888889</v>
      </c>
      <c r="N57" s="13" t="n">
        <v>0.0659722222222222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6</v>
      </c>
      <c r="AA57" s="0" t="n">
        <v>1</v>
      </c>
      <c r="AB57" s="0" t="n">
        <v>10</v>
      </c>
      <c r="AN57" s="0" t="n">
        <v>7</v>
      </c>
      <c r="AO57" s="0" t="n">
        <v>1035</v>
      </c>
      <c r="AP57" s="0" t="n">
        <v>960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-6</v>
      </c>
      <c r="AW57" s="0" t="n">
        <v>6</v>
      </c>
      <c r="AX57" s="0" t="n">
        <v>268702</v>
      </c>
      <c r="AY57" s="0" t="s">
        <v>86</v>
      </c>
      <c r="AZ57" s="0" t="n">
        <v>496</v>
      </c>
      <c r="BA57" s="0" t="n">
        <v>269198</v>
      </c>
      <c r="BC57" s="0" t="str">
        <f aca="false">$AP57&amp;LEFT($AS57,1)</f>
        <v>960T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496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n">
        <f aca="false">IF($BC57=BO$14,$BH57,"")</f>
        <v>496</v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11</v>
      </c>
      <c r="C58" s="0" t="n">
        <v>1</v>
      </c>
      <c r="D58" s="0" t="n">
        <v>8</v>
      </c>
      <c r="E58" s="0" t="s">
        <v>122</v>
      </c>
      <c r="F58" s="0" t="n">
        <v>60.122</v>
      </c>
      <c r="G58" s="0" t="n">
        <v>1</v>
      </c>
      <c r="H58" s="0" t="s">
        <v>79</v>
      </c>
      <c r="I58" s="0" t="s">
        <v>123</v>
      </c>
      <c r="J58" s="0" t="n">
        <v>-655971337</v>
      </c>
      <c r="K58" s="0" t="s">
        <v>81</v>
      </c>
      <c r="L58" s="0" t="s">
        <v>124</v>
      </c>
      <c r="M58" s="12" t="n">
        <v>0.482638888888889</v>
      </c>
      <c r="N58" s="13" t="n">
        <v>0.0659722222222222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22</v>
      </c>
      <c r="AA58" s="0" t="n">
        <v>1</v>
      </c>
      <c r="AB58" s="0" t="n">
        <v>11</v>
      </c>
      <c r="AN58" s="0" t="n">
        <v>7</v>
      </c>
      <c r="AO58" s="0" t="n">
        <v>1383</v>
      </c>
      <c r="AP58" s="0" t="n">
        <v>960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2</v>
      </c>
      <c r="AW58" s="0" t="n">
        <v>-2</v>
      </c>
      <c r="AX58" s="0" t="n">
        <v>272877</v>
      </c>
      <c r="AY58" s="0" t="s">
        <v>86</v>
      </c>
      <c r="AZ58" s="0" t="n">
        <v>494</v>
      </c>
      <c r="BA58" s="0" t="n">
        <v>273371</v>
      </c>
      <c r="BC58" s="0" t="str">
        <f aca="false">$AP58&amp;LEFT($AS58,1)</f>
        <v>960T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494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n">
        <f aca="false">IF($BC58=BO$14,$BH58,"")</f>
        <v>494</v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11</v>
      </c>
      <c r="C59" s="0" t="n">
        <v>1</v>
      </c>
      <c r="D59" s="0" t="n">
        <v>8</v>
      </c>
      <c r="E59" s="0" t="s">
        <v>122</v>
      </c>
      <c r="F59" s="0" t="n">
        <v>60.122</v>
      </c>
      <c r="G59" s="0" t="n">
        <v>1</v>
      </c>
      <c r="H59" s="0" t="s">
        <v>79</v>
      </c>
      <c r="I59" s="0" t="s">
        <v>123</v>
      </c>
      <c r="J59" s="0" t="n">
        <v>-655971337</v>
      </c>
      <c r="K59" s="0" t="s">
        <v>81</v>
      </c>
      <c r="L59" s="0" t="s">
        <v>124</v>
      </c>
      <c r="M59" s="12" t="n">
        <v>0.482638888888889</v>
      </c>
      <c r="N59" s="13" t="n">
        <v>0.0659722222222222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29</v>
      </c>
      <c r="AA59" s="0" t="n">
        <v>1</v>
      </c>
      <c r="AB59" s="0" t="n">
        <v>12</v>
      </c>
      <c r="AN59" s="0" t="n">
        <v>2</v>
      </c>
      <c r="AO59" s="0" t="n">
        <v>1020</v>
      </c>
      <c r="AP59" s="0" t="n">
        <v>240</v>
      </c>
      <c r="AQ59" s="0" t="s">
        <v>85</v>
      </c>
      <c r="AR59" s="0" t="s">
        <v>37</v>
      </c>
      <c r="AS59" s="0" t="s">
        <v>56</v>
      </c>
      <c r="AT59" s="0" t="n">
        <v>1</v>
      </c>
      <c r="AV59" s="0" t="n">
        <v>-8</v>
      </c>
      <c r="AW59" s="0" t="n">
        <v>8</v>
      </c>
      <c r="AX59" s="0" t="n">
        <v>275987</v>
      </c>
      <c r="AZ59" s="0" t="n">
        <v>0</v>
      </c>
      <c r="BA59" s="0" t="n">
        <v>0</v>
      </c>
      <c r="BC59" s="0" t="str">
        <f aca="false">$AP59&amp;LEFT($AS59,1)</f>
        <v>240T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n">
        <f aca="false">IF($BD59="Target",IF($AZ59=0,1,""),"")</f>
        <v>1</v>
      </c>
      <c r="BH59" s="1" t="str">
        <f aca="false">IF($BD59="Catch","", IF($AZ59&lt;$BC$11,"",$AZ59))</f>
        <v/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n">
        <f aca="false">IF($BC59=BR$14,$BG59,"")</f>
        <v>1</v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11</v>
      </c>
      <c r="C60" s="0" t="n">
        <v>1</v>
      </c>
      <c r="D60" s="0" t="n">
        <v>8</v>
      </c>
      <c r="E60" s="0" t="s">
        <v>122</v>
      </c>
      <c r="F60" s="0" t="n">
        <v>60.122</v>
      </c>
      <c r="G60" s="0" t="n">
        <v>1</v>
      </c>
      <c r="H60" s="0" t="s">
        <v>79</v>
      </c>
      <c r="I60" s="0" t="s">
        <v>123</v>
      </c>
      <c r="J60" s="0" t="n">
        <v>-655971337</v>
      </c>
      <c r="K60" s="0" t="s">
        <v>81</v>
      </c>
      <c r="L60" s="0" t="s">
        <v>124</v>
      </c>
      <c r="M60" s="12" t="n">
        <v>0.482638888888889</v>
      </c>
      <c r="N60" s="13" t="n">
        <v>0.0659722222222222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25</v>
      </c>
      <c r="AA60" s="0" t="n">
        <v>1</v>
      </c>
      <c r="AB60" s="0" t="n">
        <v>13</v>
      </c>
      <c r="AF60" s="0" t="n">
        <v>1</v>
      </c>
      <c r="AH60" s="0" t="n">
        <v>-1</v>
      </c>
      <c r="AI60" s="0" t="n">
        <v>1</v>
      </c>
      <c r="AJ60" s="0" t="n">
        <v>279812</v>
      </c>
      <c r="AL60" s="0" t="n">
        <v>0</v>
      </c>
      <c r="AM60" s="0" t="n">
        <v>0</v>
      </c>
      <c r="AN60" s="0" t="n">
        <v>8</v>
      </c>
      <c r="AO60" s="0" t="n">
        <v>1392</v>
      </c>
      <c r="AP60" s="0" t="n">
        <v>600</v>
      </c>
      <c r="AQ60" s="0" t="s">
        <v>87</v>
      </c>
      <c r="AR60" s="0" t="s">
        <v>37</v>
      </c>
      <c r="AS60" s="0" t="s">
        <v>88</v>
      </c>
      <c r="BC60" s="0" t="str">
        <f aca="false">$AP60&amp;LEFT($AS60,1)</f>
        <v>600C</v>
      </c>
      <c r="BD60" s="0" t="str">
        <f aca="false">AS60</f>
        <v>Catch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11</v>
      </c>
      <c r="C61" s="0" t="n">
        <v>1</v>
      </c>
      <c r="D61" s="0" t="n">
        <v>8</v>
      </c>
      <c r="E61" s="0" t="s">
        <v>122</v>
      </c>
      <c r="F61" s="0" t="n">
        <v>60.122</v>
      </c>
      <c r="G61" s="0" t="n">
        <v>1</v>
      </c>
      <c r="H61" s="0" t="s">
        <v>79</v>
      </c>
      <c r="I61" s="0" t="s">
        <v>123</v>
      </c>
      <c r="J61" s="0" t="n">
        <v>-655971337</v>
      </c>
      <c r="K61" s="0" t="s">
        <v>81</v>
      </c>
      <c r="L61" s="0" t="s">
        <v>124</v>
      </c>
      <c r="M61" s="12" t="n">
        <v>0.482638888888889</v>
      </c>
      <c r="N61" s="13" t="n">
        <v>0.0659722222222222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12</v>
      </c>
      <c r="AA61" s="0" t="n">
        <v>1</v>
      </c>
      <c r="AB61" s="0" t="n">
        <v>14</v>
      </c>
      <c r="AN61" s="0" t="n">
        <v>6</v>
      </c>
      <c r="AO61" s="0" t="n">
        <v>1391</v>
      </c>
      <c r="AP61" s="0" t="n">
        <v>840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-5</v>
      </c>
      <c r="AW61" s="0" t="n">
        <v>5</v>
      </c>
      <c r="AX61" s="0" t="n">
        <v>283887</v>
      </c>
      <c r="AY61" s="0" t="s">
        <v>86</v>
      </c>
      <c r="AZ61" s="0" t="n">
        <v>462</v>
      </c>
      <c r="BA61" s="0" t="n">
        <v>284349</v>
      </c>
      <c r="BC61" s="0" t="str">
        <f aca="false">$AP61&amp;LEFT($AS61,1)</f>
        <v>840T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462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n">
        <f aca="false">IF($BC61=BN$14,$BH61,"")</f>
        <v>462</v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11</v>
      </c>
      <c r="C62" s="0" t="n">
        <v>1</v>
      </c>
      <c r="D62" s="0" t="n">
        <v>8</v>
      </c>
      <c r="E62" s="0" t="s">
        <v>122</v>
      </c>
      <c r="F62" s="0" t="n">
        <v>60.122</v>
      </c>
      <c r="G62" s="0" t="n">
        <v>1</v>
      </c>
      <c r="H62" s="0" t="s">
        <v>79</v>
      </c>
      <c r="I62" s="0" t="s">
        <v>123</v>
      </c>
      <c r="J62" s="0" t="n">
        <v>-655971337</v>
      </c>
      <c r="K62" s="0" t="s">
        <v>81</v>
      </c>
      <c r="L62" s="0" t="s">
        <v>124</v>
      </c>
      <c r="M62" s="12" t="n">
        <v>0.482638888888889</v>
      </c>
      <c r="N62" s="13" t="n">
        <v>0.0659722222222222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28</v>
      </c>
      <c r="AA62" s="0" t="n">
        <v>1</v>
      </c>
      <c r="AB62" s="0" t="n">
        <v>15</v>
      </c>
      <c r="AN62" s="0" t="n">
        <v>6</v>
      </c>
      <c r="AO62" s="0" t="n">
        <v>1182</v>
      </c>
      <c r="AP62" s="0" t="n">
        <v>840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-2</v>
      </c>
      <c r="AW62" s="0" t="n">
        <v>2</v>
      </c>
      <c r="AX62" s="0" t="n">
        <v>287746</v>
      </c>
      <c r="AY62" s="0" t="s">
        <v>86</v>
      </c>
      <c r="AZ62" s="0" t="n">
        <v>529</v>
      </c>
      <c r="BA62" s="0" t="n">
        <v>288275</v>
      </c>
      <c r="BC62" s="0" t="str">
        <f aca="false">$AP62&amp;LEFT($AS62,1)</f>
        <v>840T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529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n">
        <f aca="false">IF($BC62=BN$14,$BH62,"")</f>
        <v>529</v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11</v>
      </c>
      <c r="C63" s="0" t="n">
        <v>1</v>
      </c>
      <c r="D63" s="0" t="n">
        <v>8</v>
      </c>
      <c r="E63" s="0" t="s">
        <v>122</v>
      </c>
      <c r="F63" s="0" t="n">
        <v>60.122</v>
      </c>
      <c r="G63" s="0" t="n">
        <v>1</v>
      </c>
      <c r="H63" s="0" t="s">
        <v>79</v>
      </c>
      <c r="I63" s="0" t="s">
        <v>123</v>
      </c>
      <c r="J63" s="0" t="n">
        <v>-655971337</v>
      </c>
      <c r="K63" s="0" t="s">
        <v>81</v>
      </c>
      <c r="L63" s="0" t="s">
        <v>124</v>
      </c>
      <c r="M63" s="12" t="n">
        <v>0.482638888888889</v>
      </c>
      <c r="N63" s="13" t="n">
        <v>0.0659722222222222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17</v>
      </c>
      <c r="AA63" s="0" t="n">
        <v>1</v>
      </c>
      <c r="AB63" s="0" t="n">
        <v>16</v>
      </c>
      <c r="AN63" s="0" t="n">
        <v>1</v>
      </c>
      <c r="AO63" s="0" t="n">
        <v>1361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-10</v>
      </c>
      <c r="AW63" s="0" t="n">
        <v>10</v>
      </c>
      <c r="AX63" s="0" t="n">
        <v>291555</v>
      </c>
      <c r="AY63" s="0" t="s">
        <v>86</v>
      </c>
      <c r="AZ63" s="0" t="n">
        <v>510</v>
      </c>
      <c r="BA63" s="0" t="n">
        <v>292065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510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510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11</v>
      </c>
      <c r="C64" s="0" t="n">
        <v>1</v>
      </c>
      <c r="D64" s="0" t="n">
        <v>8</v>
      </c>
      <c r="E64" s="0" t="s">
        <v>122</v>
      </c>
      <c r="F64" s="0" t="n">
        <v>60.122</v>
      </c>
      <c r="G64" s="0" t="n">
        <v>1</v>
      </c>
      <c r="H64" s="0" t="s">
        <v>79</v>
      </c>
      <c r="I64" s="0" t="s">
        <v>123</v>
      </c>
      <c r="J64" s="0" t="n">
        <v>-655971337</v>
      </c>
      <c r="K64" s="0" t="s">
        <v>81</v>
      </c>
      <c r="L64" s="0" t="s">
        <v>124</v>
      </c>
      <c r="M64" s="12" t="n">
        <v>0.482638888888889</v>
      </c>
      <c r="N64" s="13" t="n">
        <v>0.0659722222222222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27</v>
      </c>
      <c r="AA64" s="0" t="n">
        <v>1</v>
      </c>
      <c r="AB64" s="0" t="n">
        <v>17</v>
      </c>
      <c r="AN64" s="0" t="n">
        <v>3</v>
      </c>
      <c r="AO64" s="0" t="n">
        <v>1441</v>
      </c>
      <c r="AP64" s="0" t="n">
        <v>360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5</v>
      </c>
      <c r="AW64" s="0" t="n">
        <v>-5</v>
      </c>
      <c r="AX64" s="0" t="n">
        <v>295181</v>
      </c>
      <c r="AY64" s="0" t="s">
        <v>86</v>
      </c>
      <c r="AZ64" s="0" t="n">
        <v>527</v>
      </c>
      <c r="BA64" s="0" t="n">
        <v>295708</v>
      </c>
      <c r="BC64" s="0" t="str">
        <f aca="false">$AP64&amp;LEFT($AS64,1)</f>
        <v>360T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527</v>
      </c>
      <c r="BI64" s="1" t="str">
        <f aca="false">IF($BC64=BI$14,$BH64,"")</f>
        <v/>
      </c>
      <c r="BJ64" s="1" t="n">
        <f aca="false">IF($BC64=BJ$14,$BH64,"")</f>
        <v>527</v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11</v>
      </c>
      <c r="C65" s="0" t="n">
        <v>1</v>
      </c>
      <c r="D65" s="0" t="n">
        <v>8</v>
      </c>
      <c r="E65" s="0" t="s">
        <v>122</v>
      </c>
      <c r="F65" s="0" t="n">
        <v>60.122</v>
      </c>
      <c r="G65" s="0" t="n">
        <v>1</v>
      </c>
      <c r="H65" s="0" t="s">
        <v>79</v>
      </c>
      <c r="I65" s="0" t="s">
        <v>123</v>
      </c>
      <c r="J65" s="0" t="n">
        <v>-655971337</v>
      </c>
      <c r="K65" s="0" t="s">
        <v>81</v>
      </c>
      <c r="L65" s="0" t="s">
        <v>124</v>
      </c>
      <c r="M65" s="12" t="n">
        <v>0.482638888888889</v>
      </c>
      <c r="N65" s="13" t="n">
        <v>0.0659722222222222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20</v>
      </c>
      <c r="AA65" s="0" t="n">
        <v>1</v>
      </c>
      <c r="AB65" s="0" t="n">
        <v>18</v>
      </c>
      <c r="AN65" s="0" t="n">
        <v>5</v>
      </c>
      <c r="AO65" s="0" t="n">
        <v>1096</v>
      </c>
      <c r="AP65" s="0" t="n">
        <v>720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2</v>
      </c>
      <c r="AW65" s="0" t="n">
        <v>-2</v>
      </c>
      <c r="AX65" s="0" t="n">
        <v>298840</v>
      </c>
      <c r="AY65" s="0" t="s">
        <v>86</v>
      </c>
      <c r="AZ65" s="0" t="n">
        <v>344</v>
      </c>
      <c r="BA65" s="0" t="n">
        <v>299184</v>
      </c>
      <c r="BC65" s="0" t="str">
        <f aca="false">$AP65&amp;LEFT($AS65,1)</f>
        <v>720T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344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n">
        <f aca="false">IF($BC65=BM$14,$BH65,"")</f>
        <v>344</v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11</v>
      </c>
      <c r="C66" s="0" t="n">
        <v>1</v>
      </c>
      <c r="D66" s="0" t="n">
        <v>8</v>
      </c>
      <c r="E66" s="0" t="s">
        <v>122</v>
      </c>
      <c r="F66" s="0" t="n">
        <v>60.122</v>
      </c>
      <c r="G66" s="0" t="n">
        <v>1</v>
      </c>
      <c r="H66" s="0" t="s">
        <v>79</v>
      </c>
      <c r="I66" s="0" t="s">
        <v>123</v>
      </c>
      <c r="J66" s="0" t="n">
        <v>-655971337</v>
      </c>
      <c r="K66" s="0" t="s">
        <v>81</v>
      </c>
      <c r="L66" s="0" t="s">
        <v>124</v>
      </c>
      <c r="M66" s="12" t="n">
        <v>0.482638888888889</v>
      </c>
      <c r="N66" s="13" t="n">
        <v>0.0659722222222222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19</v>
      </c>
      <c r="AA66" s="0" t="n">
        <v>1</v>
      </c>
      <c r="AB66" s="0" t="n">
        <v>19</v>
      </c>
      <c r="AN66" s="0" t="n">
        <v>7</v>
      </c>
      <c r="AO66" s="0" t="n">
        <v>1250</v>
      </c>
      <c r="AP66" s="0" t="n">
        <v>960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-7</v>
      </c>
      <c r="AW66" s="0" t="n">
        <v>7</v>
      </c>
      <c r="AX66" s="0" t="n">
        <v>302899</v>
      </c>
      <c r="AY66" s="0" t="s">
        <v>86</v>
      </c>
      <c r="AZ66" s="0" t="n">
        <v>377</v>
      </c>
      <c r="BA66" s="0" t="n">
        <v>303276</v>
      </c>
      <c r="BC66" s="0" t="str">
        <f aca="false">$AP66&amp;LEFT($AS66,1)</f>
        <v>960T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377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n">
        <f aca="false">IF($BC66=BO$14,$BH66,"")</f>
        <v>377</v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11</v>
      </c>
      <c r="C67" s="0" t="n">
        <v>1</v>
      </c>
      <c r="D67" s="0" t="n">
        <v>8</v>
      </c>
      <c r="E67" s="0" t="s">
        <v>122</v>
      </c>
      <c r="F67" s="0" t="n">
        <v>60.122</v>
      </c>
      <c r="G67" s="0" t="n">
        <v>1</v>
      </c>
      <c r="H67" s="0" t="s">
        <v>79</v>
      </c>
      <c r="I67" s="0" t="s">
        <v>123</v>
      </c>
      <c r="J67" s="0" t="n">
        <v>-655971337</v>
      </c>
      <c r="K67" s="0" t="s">
        <v>81</v>
      </c>
      <c r="L67" s="0" t="s">
        <v>124</v>
      </c>
      <c r="M67" s="12" t="n">
        <v>0.482638888888889</v>
      </c>
      <c r="N67" s="13" t="n">
        <v>0.0659722222222222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8</v>
      </c>
      <c r="AA67" s="0" t="n">
        <v>1</v>
      </c>
      <c r="AB67" s="0" t="n">
        <v>20</v>
      </c>
      <c r="AN67" s="0" t="n">
        <v>1</v>
      </c>
      <c r="AO67" s="0" t="n">
        <v>1222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-4</v>
      </c>
      <c r="AW67" s="0" t="n">
        <v>4</v>
      </c>
      <c r="AX67" s="0" t="n">
        <v>306558</v>
      </c>
      <c r="AY67" s="0" t="s">
        <v>86</v>
      </c>
      <c r="AZ67" s="0" t="n">
        <v>395</v>
      </c>
      <c r="BA67" s="0" t="n">
        <v>306953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395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395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11</v>
      </c>
      <c r="C68" s="0" t="n">
        <v>1</v>
      </c>
      <c r="D68" s="0" t="n">
        <v>8</v>
      </c>
      <c r="E68" s="0" t="s">
        <v>122</v>
      </c>
      <c r="F68" s="0" t="n">
        <v>60.122</v>
      </c>
      <c r="G68" s="0" t="n">
        <v>1</v>
      </c>
      <c r="H68" s="0" t="s">
        <v>79</v>
      </c>
      <c r="I68" s="0" t="s">
        <v>123</v>
      </c>
      <c r="J68" s="0" t="n">
        <v>-655971337</v>
      </c>
      <c r="K68" s="0" t="s">
        <v>81</v>
      </c>
      <c r="L68" s="0" t="s">
        <v>124</v>
      </c>
      <c r="M68" s="12" t="n">
        <v>0.482638888888889</v>
      </c>
      <c r="N68" s="13" t="n">
        <v>0.0659722222222222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21</v>
      </c>
      <c r="AA68" s="0" t="n">
        <v>1</v>
      </c>
      <c r="AB68" s="0" t="n">
        <v>21</v>
      </c>
      <c r="AN68" s="0" t="n">
        <v>3</v>
      </c>
      <c r="AO68" s="0" t="n">
        <v>1340</v>
      </c>
      <c r="AP68" s="0" t="n">
        <v>360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-7</v>
      </c>
      <c r="AW68" s="0" t="n">
        <v>7</v>
      </c>
      <c r="AX68" s="0" t="n">
        <v>310101</v>
      </c>
      <c r="AY68" s="0" t="s">
        <v>86</v>
      </c>
      <c r="AZ68" s="0" t="n">
        <v>434</v>
      </c>
      <c r="BA68" s="0" t="n">
        <v>310535</v>
      </c>
      <c r="BC68" s="0" t="str">
        <f aca="false">$AP68&amp;LEFT($AS68,1)</f>
        <v>360T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434</v>
      </c>
      <c r="BI68" s="1" t="str">
        <f aca="false">IF($BC68=BI$14,$BH68,"")</f>
        <v/>
      </c>
      <c r="BJ68" s="1" t="n">
        <f aca="false">IF($BC68=BJ$14,$BH68,"")</f>
        <v>434</v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11</v>
      </c>
      <c r="C69" s="0" t="n">
        <v>1</v>
      </c>
      <c r="D69" s="0" t="n">
        <v>8</v>
      </c>
      <c r="E69" s="0" t="s">
        <v>122</v>
      </c>
      <c r="F69" s="0" t="n">
        <v>60.122</v>
      </c>
      <c r="G69" s="0" t="n">
        <v>1</v>
      </c>
      <c r="H69" s="0" t="s">
        <v>79</v>
      </c>
      <c r="I69" s="0" t="s">
        <v>123</v>
      </c>
      <c r="J69" s="0" t="n">
        <v>-655971337</v>
      </c>
      <c r="K69" s="0" t="s">
        <v>81</v>
      </c>
      <c r="L69" s="0" t="s">
        <v>124</v>
      </c>
      <c r="M69" s="12" t="n">
        <v>0.482638888888889</v>
      </c>
      <c r="N69" s="13" t="n">
        <v>0.0659722222222222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</v>
      </c>
      <c r="AA69" s="0" t="n">
        <v>1</v>
      </c>
      <c r="AB69" s="0" t="n">
        <v>22</v>
      </c>
      <c r="AN69" s="0" t="n">
        <v>1</v>
      </c>
      <c r="AO69" s="0" t="n">
        <v>1329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1</v>
      </c>
      <c r="AV69" s="0" t="n">
        <v>3</v>
      </c>
      <c r="AW69" s="0" t="n">
        <v>-3</v>
      </c>
      <c r="AX69" s="0" t="n">
        <v>313860</v>
      </c>
      <c r="AZ69" s="0" t="n">
        <v>0</v>
      </c>
      <c r="BA69" s="0" t="n">
        <v>0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n">
        <f aca="false">IF($BD69="Target",IF($AZ69=0,1,""),"")</f>
        <v>1</v>
      </c>
      <c r="BH69" s="1" t="str">
        <f aca="false">IF($BD69="Catch","", IF($AZ69&lt;$BC$11,"",$AZ69))</f>
        <v/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n">
        <f aca="false">IF($BC69=BU$14,$BG69,"")</f>
        <v>1</v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11</v>
      </c>
      <c r="C70" s="0" t="n">
        <v>1</v>
      </c>
      <c r="D70" s="0" t="n">
        <v>8</v>
      </c>
      <c r="E70" s="0" t="s">
        <v>122</v>
      </c>
      <c r="F70" s="0" t="n">
        <v>60.122</v>
      </c>
      <c r="G70" s="0" t="n">
        <v>1</v>
      </c>
      <c r="H70" s="0" t="s">
        <v>79</v>
      </c>
      <c r="I70" s="0" t="s">
        <v>123</v>
      </c>
      <c r="J70" s="0" t="n">
        <v>-655971337</v>
      </c>
      <c r="K70" s="0" t="s">
        <v>81</v>
      </c>
      <c r="L70" s="0" t="s">
        <v>124</v>
      </c>
      <c r="M70" s="12" t="n">
        <v>0.482638888888889</v>
      </c>
      <c r="N70" s="13" t="n">
        <v>0.0659722222222222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11</v>
      </c>
      <c r="AA70" s="0" t="n">
        <v>1</v>
      </c>
      <c r="AB70" s="0" t="n">
        <v>23</v>
      </c>
      <c r="AN70" s="0" t="n">
        <v>1</v>
      </c>
      <c r="AO70" s="0" t="n">
        <v>1222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-11</v>
      </c>
      <c r="AW70" s="0" t="n">
        <v>11</v>
      </c>
      <c r="AX70" s="0" t="n">
        <v>317536</v>
      </c>
      <c r="AY70" s="0" t="s">
        <v>86</v>
      </c>
      <c r="AZ70" s="0" t="n">
        <v>449</v>
      </c>
      <c r="BA70" s="0" t="n">
        <v>317985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449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449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11</v>
      </c>
      <c r="C71" s="0" t="n">
        <v>1</v>
      </c>
      <c r="D71" s="0" t="n">
        <v>8</v>
      </c>
      <c r="E71" s="0" t="s">
        <v>122</v>
      </c>
      <c r="F71" s="0" t="n">
        <v>60.122</v>
      </c>
      <c r="G71" s="0" t="n">
        <v>1</v>
      </c>
      <c r="H71" s="0" t="s">
        <v>79</v>
      </c>
      <c r="I71" s="0" t="s">
        <v>123</v>
      </c>
      <c r="J71" s="0" t="n">
        <v>-655971337</v>
      </c>
      <c r="K71" s="0" t="s">
        <v>81</v>
      </c>
      <c r="L71" s="0" t="s">
        <v>124</v>
      </c>
      <c r="M71" s="12" t="n">
        <v>0.482638888888889</v>
      </c>
      <c r="N71" s="13" t="n">
        <v>0.0659722222222222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33</v>
      </c>
      <c r="AA71" s="0" t="n">
        <v>1</v>
      </c>
      <c r="AB71" s="0" t="n">
        <v>24</v>
      </c>
      <c r="AN71" s="0" t="n">
        <v>1</v>
      </c>
      <c r="AO71" s="0" t="n">
        <v>1024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1</v>
      </c>
      <c r="AV71" s="0" t="n">
        <v>-6</v>
      </c>
      <c r="AW71" s="0" t="n">
        <v>6</v>
      </c>
      <c r="AX71" s="0" t="n">
        <v>320995</v>
      </c>
      <c r="AZ71" s="0" t="n">
        <v>0</v>
      </c>
      <c r="BA71" s="0" t="n">
        <v>0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n">
        <f aca="false">IF($BD71="Target",IF($AZ71=0,1,""),"")</f>
        <v>1</v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n">
        <f aca="false">IF($BC71=BU$14,$BG71,"")</f>
        <v>1</v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11</v>
      </c>
      <c r="C72" s="0" t="n">
        <v>1</v>
      </c>
      <c r="D72" s="0" t="n">
        <v>8</v>
      </c>
      <c r="E72" s="0" t="s">
        <v>122</v>
      </c>
      <c r="F72" s="0" t="n">
        <v>60.122</v>
      </c>
      <c r="G72" s="0" t="n">
        <v>1</v>
      </c>
      <c r="H72" s="0" t="s">
        <v>79</v>
      </c>
      <c r="I72" s="0" t="s">
        <v>123</v>
      </c>
      <c r="J72" s="0" t="n">
        <v>-655971337</v>
      </c>
      <c r="K72" s="0" t="s">
        <v>81</v>
      </c>
      <c r="L72" s="0" t="s">
        <v>124</v>
      </c>
      <c r="M72" s="12" t="n">
        <v>0.482638888888889</v>
      </c>
      <c r="N72" s="13" t="n">
        <v>0.0659722222222222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13</v>
      </c>
      <c r="AA72" s="0" t="n">
        <v>1</v>
      </c>
      <c r="AB72" s="0" t="n">
        <v>25</v>
      </c>
      <c r="AN72" s="0" t="n">
        <v>1</v>
      </c>
      <c r="AO72" s="0" t="n">
        <v>1294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2</v>
      </c>
      <c r="AW72" s="0" t="n">
        <v>-2</v>
      </c>
      <c r="AX72" s="0" t="n">
        <v>324721</v>
      </c>
      <c r="AY72" s="0" t="s">
        <v>86</v>
      </c>
      <c r="AZ72" s="0" t="n">
        <v>475</v>
      </c>
      <c r="BA72" s="0" t="n">
        <v>325196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475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475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11</v>
      </c>
      <c r="C73" s="0" t="n">
        <v>1</v>
      </c>
      <c r="D73" s="0" t="n">
        <v>8</v>
      </c>
      <c r="E73" s="0" t="s">
        <v>122</v>
      </c>
      <c r="F73" s="0" t="n">
        <v>60.122</v>
      </c>
      <c r="G73" s="0" t="n">
        <v>1</v>
      </c>
      <c r="H73" s="0" t="s">
        <v>79</v>
      </c>
      <c r="I73" s="0" t="s">
        <v>123</v>
      </c>
      <c r="J73" s="0" t="n">
        <v>-655971337</v>
      </c>
      <c r="K73" s="0" t="s">
        <v>81</v>
      </c>
      <c r="L73" s="0" t="s">
        <v>124</v>
      </c>
      <c r="M73" s="12" t="n">
        <v>0.482638888888889</v>
      </c>
      <c r="N73" s="13" t="n">
        <v>0.0659722222222222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16</v>
      </c>
      <c r="AA73" s="0" t="n">
        <v>1</v>
      </c>
      <c r="AB73" s="0" t="n">
        <v>26</v>
      </c>
      <c r="AN73" s="0" t="n">
        <v>2</v>
      </c>
      <c r="AO73" s="0" t="n">
        <v>1062</v>
      </c>
      <c r="AP73" s="0" t="n">
        <v>240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0</v>
      </c>
      <c r="AW73" s="0" t="n">
        <v>0</v>
      </c>
      <c r="AX73" s="0" t="n">
        <v>327865</v>
      </c>
      <c r="AY73" s="0" t="s">
        <v>86</v>
      </c>
      <c r="AZ73" s="0" t="n">
        <v>857</v>
      </c>
      <c r="BA73" s="0" t="n">
        <v>328722</v>
      </c>
      <c r="BC73" s="0" t="str">
        <f aca="false">$AP73&amp;LEFT($AS73,1)</f>
        <v>240T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857</v>
      </c>
      <c r="BI73" s="1" t="n">
        <f aca="false">IF($BC73=BI$14,$BH73,"")</f>
        <v>857</v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11</v>
      </c>
      <c r="C74" s="0" t="n">
        <v>1</v>
      </c>
      <c r="D74" s="0" t="n">
        <v>8</v>
      </c>
      <c r="E74" s="0" t="s">
        <v>122</v>
      </c>
      <c r="F74" s="0" t="n">
        <v>60.122</v>
      </c>
      <c r="G74" s="0" t="n">
        <v>1</v>
      </c>
      <c r="H74" s="0" t="s">
        <v>79</v>
      </c>
      <c r="I74" s="0" t="s">
        <v>123</v>
      </c>
      <c r="J74" s="0" t="n">
        <v>-655971337</v>
      </c>
      <c r="K74" s="0" t="s">
        <v>81</v>
      </c>
      <c r="L74" s="0" t="s">
        <v>124</v>
      </c>
      <c r="M74" s="12" t="n">
        <v>0.482638888888889</v>
      </c>
      <c r="N74" s="13" t="n">
        <v>0.0659722222222222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10</v>
      </c>
      <c r="AA74" s="0" t="n">
        <v>1</v>
      </c>
      <c r="AB74" s="0" t="n">
        <v>27</v>
      </c>
      <c r="AN74" s="0" t="n">
        <v>3</v>
      </c>
      <c r="AO74" s="0" t="n">
        <v>1105</v>
      </c>
      <c r="AP74" s="0" t="n">
        <v>360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-5</v>
      </c>
      <c r="AW74" s="0" t="n">
        <v>5</v>
      </c>
      <c r="AX74" s="0" t="n">
        <v>331175</v>
      </c>
      <c r="AY74" s="0" t="s">
        <v>86</v>
      </c>
      <c r="AZ74" s="0" t="n">
        <v>419</v>
      </c>
      <c r="BA74" s="0" t="n">
        <v>331594</v>
      </c>
      <c r="BC74" s="0" t="str">
        <f aca="false">$AP74&amp;LEFT($AS74,1)</f>
        <v>360T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419</v>
      </c>
      <c r="BI74" s="1" t="str">
        <f aca="false">IF($BC74=BI$14,$BH74,"")</f>
        <v/>
      </c>
      <c r="BJ74" s="1" t="n">
        <f aca="false">IF($BC74=BJ$14,$BH74,"")</f>
        <v>419</v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11</v>
      </c>
      <c r="C75" s="0" t="n">
        <v>1</v>
      </c>
      <c r="D75" s="0" t="n">
        <v>8</v>
      </c>
      <c r="E75" s="0" t="s">
        <v>122</v>
      </c>
      <c r="F75" s="0" t="n">
        <v>60.122</v>
      </c>
      <c r="G75" s="0" t="n">
        <v>1</v>
      </c>
      <c r="H75" s="0" t="s">
        <v>79</v>
      </c>
      <c r="I75" s="0" t="s">
        <v>123</v>
      </c>
      <c r="J75" s="0" t="n">
        <v>-655971337</v>
      </c>
      <c r="K75" s="0" t="s">
        <v>81</v>
      </c>
      <c r="L75" s="0" t="s">
        <v>124</v>
      </c>
      <c r="M75" s="12" t="n">
        <v>0.482638888888889</v>
      </c>
      <c r="N75" s="13" t="n">
        <v>0.0659722222222222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14</v>
      </c>
      <c r="AA75" s="0" t="n">
        <v>1</v>
      </c>
      <c r="AB75" s="0" t="n">
        <v>28</v>
      </c>
      <c r="AN75" s="0" t="n">
        <v>5</v>
      </c>
      <c r="AO75" s="0" t="n">
        <v>1123</v>
      </c>
      <c r="AP75" s="0" t="n">
        <v>720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3</v>
      </c>
      <c r="AW75" s="0" t="n">
        <v>-3</v>
      </c>
      <c r="AX75" s="0" t="n">
        <v>334850</v>
      </c>
      <c r="AY75" s="0" t="s">
        <v>86</v>
      </c>
      <c r="AZ75" s="0" t="n">
        <v>424</v>
      </c>
      <c r="BA75" s="0" t="n">
        <v>335274</v>
      </c>
      <c r="BC75" s="0" t="str">
        <f aca="false">$AP75&amp;LEFT($AS75,1)</f>
        <v>720T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424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n">
        <f aca="false">IF($BC75=BM$14,$BH75,"")</f>
        <v>424</v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11</v>
      </c>
      <c r="C76" s="0" t="n">
        <v>1</v>
      </c>
      <c r="D76" s="0" t="n">
        <v>8</v>
      </c>
      <c r="E76" s="0" t="s">
        <v>122</v>
      </c>
      <c r="F76" s="0" t="n">
        <v>60.122</v>
      </c>
      <c r="G76" s="0" t="n">
        <v>1</v>
      </c>
      <c r="H76" s="0" t="s">
        <v>79</v>
      </c>
      <c r="I76" s="0" t="s">
        <v>123</v>
      </c>
      <c r="J76" s="0" t="n">
        <v>-655971337</v>
      </c>
      <c r="K76" s="0" t="s">
        <v>81</v>
      </c>
      <c r="L76" s="0" t="s">
        <v>124</v>
      </c>
      <c r="M76" s="12" t="n">
        <v>0.482638888888889</v>
      </c>
      <c r="N76" s="13" t="n">
        <v>0.0659722222222222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31</v>
      </c>
      <c r="AA76" s="0" t="n">
        <v>1</v>
      </c>
      <c r="AB76" s="0" t="n">
        <v>29</v>
      </c>
      <c r="AN76" s="0" t="n">
        <v>1</v>
      </c>
      <c r="AO76" s="0" t="n">
        <v>1083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-1</v>
      </c>
      <c r="AW76" s="0" t="n">
        <v>1</v>
      </c>
      <c r="AX76" s="0" t="n">
        <v>338377</v>
      </c>
      <c r="AY76" s="0" t="s">
        <v>86</v>
      </c>
      <c r="AZ76" s="0" t="n">
        <v>338</v>
      </c>
      <c r="BA76" s="0" t="n">
        <v>338715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338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338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11</v>
      </c>
      <c r="C77" s="0" t="n">
        <v>1</v>
      </c>
      <c r="D77" s="0" t="n">
        <v>8</v>
      </c>
      <c r="E77" s="0" t="s">
        <v>122</v>
      </c>
      <c r="F77" s="0" t="n">
        <v>60.122</v>
      </c>
      <c r="G77" s="0" t="n">
        <v>1</v>
      </c>
      <c r="H77" s="0" t="s">
        <v>79</v>
      </c>
      <c r="I77" s="0" t="s">
        <v>123</v>
      </c>
      <c r="J77" s="0" t="n">
        <v>-655971337</v>
      </c>
      <c r="K77" s="0" t="s">
        <v>81</v>
      </c>
      <c r="L77" s="0" t="s">
        <v>124</v>
      </c>
      <c r="M77" s="12" t="n">
        <v>0.482638888888889</v>
      </c>
      <c r="N77" s="13" t="n">
        <v>0.0659722222222222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4</v>
      </c>
      <c r="AA77" s="0" t="n">
        <v>1</v>
      </c>
      <c r="AB77" s="0" t="n">
        <v>30</v>
      </c>
      <c r="AN77" s="0" t="n">
        <v>1</v>
      </c>
      <c r="AO77" s="0" t="n">
        <v>1341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5</v>
      </c>
      <c r="AW77" s="0" t="n">
        <v>-5</v>
      </c>
      <c r="AX77" s="0" t="n">
        <v>342152</v>
      </c>
      <c r="AY77" s="0" t="s">
        <v>86</v>
      </c>
      <c r="AZ77" s="0" t="n">
        <v>474</v>
      </c>
      <c r="BA77" s="0" t="n">
        <v>342626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474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474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11</v>
      </c>
      <c r="C78" s="0" t="n">
        <v>1</v>
      </c>
      <c r="D78" s="0" t="n">
        <v>8</v>
      </c>
      <c r="E78" s="0" t="s">
        <v>122</v>
      </c>
      <c r="F78" s="0" t="n">
        <v>60.122</v>
      </c>
      <c r="G78" s="0" t="n">
        <v>1</v>
      </c>
      <c r="H78" s="0" t="s">
        <v>79</v>
      </c>
      <c r="I78" s="0" t="s">
        <v>123</v>
      </c>
      <c r="J78" s="0" t="n">
        <v>-655971337</v>
      </c>
      <c r="K78" s="0" t="s">
        <v>81</v>
      </c>
      <c r="L78" s="0" t="s">
        <v>124</v>
      </c>
      <c r="M78" s="12" t="n">
        <v>0.482638888888889</v>
      </c>
      <c r="N78" s="13" t="n">
        <v>0.0659722222222222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3</v>
      </c>
      <c r="AA78" s="0" t="n">
        <v>1</v>
      </c>
      <c r="AB78" s="0" t="n">
        <v>31</v>
      </c>
      <c r="AN78" s="0" t="n">
        <v>1</v>
      </c>
      <c r="AO78" s="0" t="n">
        <v>1094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-4</v>
      </c>
      <c r="AW78" s="0" t="n">
        <v>4</v>
      </c>
      <c r="AX78" s="0" t="n">
        <v>345695</v>
      </c>
      <c r="AY78" s="0" t="s">
        <v>86</v>
      </c>
      <c r="AZ78" s="0" t="n">
        <v>422</v>
      </c>
      <c r="BA78" s="0" t="n">
        <v>346117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422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422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11</v>
      </c>
      <c r="C79" s="0" t="n">
        <v>1</v>
      </c>
      <c r="D79" s="0" t="n">
        <v>8</v>
      </c>
      <c r="E79" s="0" t="s">
        <v>122</v>
      </c>
      <c r="F79" s="0" t="n">
        <v>60.122</v>
      </c>
      <c r="G79" s="0" t="n">
        <v>1</v>
      </c>
      <c r="H79" s="0" t="s">
        <v>79</v>
      </c>
      <c r="I79" s="0" t="s">
        <v>123</v>
      </c>
      <c r="J79" s="0" t="n">
        <v>-655971337</v>
      </c>
      <c r="K79" s="0" t="s">
        <v>81</v>
      </c>
      <c r="L79" s="0" t="s">
        <v>124</v>
      </c>
      <c r="M79" s="12" t="n">
        <v>0.482638888888889</v>
      </c>
      <c r="N79" s="13" t="n">
        <v>0.0659722222222222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7</v>
      </c>
      <c r="AA79" s="0" t="n">
        <v>1</v>
      </c>
      <c r="AB79" s="0" t="n">
        <v>32</v>
      </c>
      <c r="AN79" s="0" t="n">
        <v>5</v>
      </c>
      <c r="AO79" s="0" t="n">
        <v>1005</v>
      </c>
      <c r="AP79" s="0" t="n">
        <v>720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2</v>
      </c>
      <c r="AW79" s="0" t="n">
        <v>-2</v>
      </c>
      <c r="AX79" s="0" t="n">
        <v>349254</v>
      </c>
      <c r="AY79" s="0" t="s">
        <v>86</v>
      </c>
      <c r="AZ79" s="0" t="n">
        <v>278</v>
      </c>
      <c r="BA79" s="0" t="n">
        <v>349532</v>
      </c>
      <c r="BC79" s="0" t="str">
        <f aca="false">$AP79&amp;LEFT($AS79,1)</f>
        <v>720T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278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n">
        <f aca="false">IF($BC79=BM$14,$BH79,"")</f>
        <v>278</v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11</v>
      </c>
      <c r="C80" s="0" t="n">
        <v>1</v>
      </c>
      <c r="D80" s="0" t="n">
        <v>8</v>
      </c>
      <c r="E80" s="0" t="s">
        <v>122</v>
      </c>
      <c r="F80" s="0" t="n">
        <v>60.122</v>
      </c>
      <c r="G80" s="0" t="n">
        <v>1</v>
      </c>
      <c r="H80" s="0" t="s">
        <v>79</v>
      </c>
      <c r="I80" s="0" t="s">
        <v>123</v>
      </c>
      <c r="J80" s="0" t="n">
        <v>-655971337</v>
      </c>
      <c r="K80" s="0" t="s">
        <v>81</v>
      </c>
      <c r="L80" s="0" t="s">
        <v>124</v>
      </c>
      <c r="M80" s="12" t="n">
        <v>0.482638888888889</v>
      </c>
      <c r="N80" s="13" t="n">
        <v>0.0659722222222222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</v>
      </c>
      <c r="AA80" s="0" t="n">
        <v>1</v>
      </c>
      <c r="AB80" s="0" t="n">
        <v>33</v>
      </c>
      <c r="AN80" s="0" t="n">
        <v>1</v>
      </c>
      <c r="AO80" s="0" t="n">
        <v>1427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-7</v>
      </c>
      <c r="AW80" s="0" t="n">
        <v>7</v>
      </c>
      <c r="AX80" s="0" t="n">
        <v>353130</v>
      </c>
      <c r="AY80" s="0" t="s">
        <v>86</v>
      </c>
      <c r="AZ80" s="0" t="n">
        <v>312</v>
      </c>
      <c r="BA80" s="0" t="n">
        <v>353442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312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312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11</v>
      </c>
      <c r="C81" s="0" t="n">
        <v>1</v>
      </c>
      <c r="D81" s="0" t="n">
        <v>8</v>
      </c>
      <c r="E81" s="0" t="s">
        <v>122</v>
      </c>
      <c r="F81" s="0" t="n">
        <v>60.122</v>
      </c>
      <c r="G81" s="0" t="n">
        <v>1</v>
      </c>
      <c r="H81" s="0" t="s">
        <v>79</v>
      </c>
      <c r="I81" s="0" t="s">
        <v>123</v>
      </c>
      <c r="J81" s="0" t="n">
        <v>-655971337</v>
      </c>
      <c r="K81" s="0" t="s">
        <v>81</v>
      </c>
      <c r="L81" s="0" t="s">
        <v>124</v>
      </c>
      <c r="M81" s="12" t="n">
        <v>0.482638888888889</v>
      </c>
      <c r="N81" s="13" t="n">
        <v>0.0659722222222222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</v>
      </c>
      <c r="AD81" s="0" t="n">
        <v>1</v>
      </c>
      <c r="AE81" s="0" t="n">
        <v>1</v>
      </c>
      <c r="AN81" s="0" t="n">
        <v>3</v>
      </c>
      <c r="AO81" s="0" t="n">
        <v>1234</v>
      </c>
      <c r="AP81" s="0" t="n">
        <v>360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-3</v>
      </c>
      <c r="AW81" s="0" t="n">
        <v>3</v>
      </c>
      <c r="AX81" s="0" t="n">
        <v>438772</v>
      </c>
      <c r="AY81" s="0" t="s">
        <v>86</v>
      </c>
      <c r="AZ81" s="0" t="n">
        <v>289</v>
      </c>
      <c r="BA81" s="0" t="n">
        <v>439061</v>
      </c>
      <c r="BC81" s="0" t="str">
        <f aca="false">$AP81&amp;LEFT($AS81,1)</f>
        <v>360T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289</v>
      </c>
      <c r="BI81" s="1" t="str">
        <f aca="false">IF($BC81=BI$14,$BH81,"")</f>
        <v/>
      </c>
      <c r="BJ81" s="1" t="n">
        <f aca="false">IF($BC81=BJ$14,$BH81,"")</f>
        <v>289</v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11</v>
      </c>
      <c r="C82" s="0" t="n">
        <v>1</v>
      </c>
      <c r="D82" s="0" t="n">
        <v>8</v>
      </c>
      <c r="E82" s="0" t="s">
        <v>122</v>
      </c>
      <c r="F82" s="0" t="n">
        <v>60.122</v>
      </c>
      <c r="G82" s="0" t="n">
        <v>1</v>
      </c>
      <c r="H82" s="0" t="s">
        <v>79</v>
      </c>
      <c r="I82" s="0" t="s">
        <v>123</v>
      </c>
      <c r="J82" s="0" t="n">
        <v>-655971337</v>
      </c>
      <c r="K82" s="0" t="s">
        <v>81</v>
      </c>
      <c r="L82" s="0" t="s">
        <v>124</v>
      </c>
      <c r="M82" s="12" t="n">
        <v>0.482638888888889</v>
      </c>
      <c r="N82" s="13" t="n">
        <v>0.0659722222222222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6</v>
      </c>
      <c r="AD82" s="0" t="n">
        <v>1</v>
      </c>
      <c r="AE82" s="0" t="n">
        <v>2</v>
      </c>
      <c r="AN82" s="0" t="n">
        <v>7</v>
      </c>
      <c r="AO82" s="0" t="n">
        <v>1412</v>
      </c>
      <c r="AP82" s="0" t="n">
        <v>960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1</v>
      </c>
      <c r="AW82" s="0" t="n">
        <v>-1</v>
      </c>
      <c r="AX82" s="0" t="n">
        <v>442980</v>
      </c>
      <c r="AY82" s="0" t="s">
        <v>86</v>
      </c>
      <c r="AZ82" s="0" t="n">
        <v>361</v>
      </c>
      <c r="BA82" s="0" t="n">
        <v>443341</v>
      </c>
      <c r="BC82" s="0" t="str">
        <f aca="false">$AP82&amp;LEFT($AS82,1)</f>
        <v>960T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361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n">
        <f aca="false">IF($BC82=BO$14,$BH82,"")</f>
        <v>361</v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11</v>
      </c>
      <c r="C83" s="0" t="n">
        <v>1</v>
      </c>
      <c r="D83" s="0" t="n">
        <v>8</v>
      </c>
      <c r="E83" s="0" t="s">
        <v>122</v>
      </c>
      <c r="F83" s="0" t="n">
        <v>60.122</v>
      </c>
      <c r="G83" s="0" t="n">
        <v>1</v>
      </c>
      <c r="H83" s="0" t="s">
        <v>79</v>
      </c>
      <c r="I83" s="0" t="s">
        <v>123</v>
      </c>
      <c r="J83" s="0" t="n">
        <v>-655971337</v>
      </c>
      <c r="K83" s="0" t="s">
        <v>81</v>
      </c>
      <c r="L83" s="0" t="s">
        <v>124</v>
      </c>
      <c r="M83" s="12" t="n">
        <v>0.482638888888889</v>
      </c>
      <c r="N83" s="13" t="n">
        <v>0.0659722222222222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4</v>
      </c>
      <c r="AD83" s="0" t="n">
        <v>1</v>
      </c>
      <c r="AE83" s="0" t="n">
        <v>3</v>
      </c>
      <c r="AN83" s="0" t="n">
        <v>6</v>
      </c>
      <c r="AO83" s="0" t="n">
        <v>1095</v>
      </c>
      <c r="AP83" s="0" t="n">
        <v>840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0</v>
      </c>
      <c r="AW83" s="0" t="n">
        <v>0</v>
      </c>
      <c r="AX83" s="0" t="n">
        <v>446756</v>
      </c>
      <c r="AY83" s="0" t="s">
        <v>86</v>
      </c>
      <c r="AZ83" s="0" t="n">
        <v>305</v>
      </c>
      <c r="BA83" s="0" t="n">
        <v>447061</v>
      </c>
      <c r="BC83" s="0" t="str">
        <f aca="false">$AP83&amp;LEFT($AS83,1)</f>
        <v>840T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305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n">
        <f aca="false">IF($BC83=BN$14,$BH83,"")</f>
        <v>305</v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11</v>
      </c>
      <c r="C84" s="0" t="n">
        <v>1</v>
      </c>
      <c r="D84" s="0" t="n">
        <v>8</v>
      </c>
      <c r="E84" s="0" t="s">
        <v>122</v>
      </c>
      <c r="F84" s="0" t="n">
        <v>60.122</v>
      </c>
      <c r="G84" s="0" t="n">
        <v>1</v>
      </c>
      <c r="H84" s="0" t="s">
        <v>79</v>
      </c>
      <c r="I84" s="0" t="s">
        <v>123</v>
      </c>
      <c r="J84" s="0" t="n">
        <v>-655971337</v>
      </c>
      <c r="K84" s="0" t="s">
        <v>81</v>
      </c>
      <c r="L84" s="0" t="s">
        <v>124</v>
      </c>
      <c r="M84" s="12" t="n">
        <v>0.482638888888889</v>
      </c>
      <c r="N84" s="13" t="n">
        <v>0.0659722222222222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</v>
      </c>
      <c r="AD84" s="0" t="n">
        <v>1</v>
      </c>
      <c r="AE84" s="0" t="n">
        <v>4</v>
      </c>
      <c r="AN84" s="0" t="n">
        <v>4</v>
      </c>
      <c r="AO84" s="0" t="n">
        <v>1433</v>
      </c>
      <c r="AP84" s="0" t="n">
        <v>480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-6</v>
      </c>
      <c r="AW84" s="0" t="n">
        <v>6</v>
      </c>
      <c r="AX84" s="0" t="n">
        <v>450515</v>
      </c>
      <c r="AY84" s="0" t="s">
        <v>86</v>
      </c>
      <c r="AZ84" s="0" t="n">
        <v>372</v>
      </c>
      <c r="BA84" s="0" t="n">
        <v>450887</v>
      </c>
      <c r="BC84" s="0" t="str">
        <f aca="false">$AP84&amp;LEFT($AS84,1)</f>
        <v>480T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372</v>
      </c>
      <c r="BI84" s="1" t="str">
        <f aca="false">IF($BC84=BI$14,$BH84,"")</f>
        <v/>
      </c>
      <c r="BJ84" s="1" t="str">
        <f aca="false">IF($BC84=BJ$14,$BH84,"")</f>
        <v/>
      </c>
      <c r="BK84" s="1" t="n">
        <f aca="false">IF($BC84=BK$14,$BH84,"")</f>
        <v>372</v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11</v>
      </c>
      <c r="C85" s="0" t="n">
        <v>1</v>
      </c>
      <c r="D85" s="0" t="n">
        <v>8</v>
      </c>
      <c r="E85" s="0" t="s">
        <v>122</v>
      </c>
      <c r="F85" s="0" t="n">
        <v>60.122</v>
      </c>
      <c r="G85" s="0" t="n">
        <v>1</v>
      </c>
      <c r="H85" s="0" t="s">
        <v>79</v>
      </c>
      <c r="I85" s="0" t="s">
        <v>123</v>
      </c>
      <c r="J85" s="0" t="n">
        <v>-655971337</v>
      </c>
      <c r="K85" s="0" t="s">
        <v>81</v>
      </c>
      <c r="L85" s="0" t="s">
        <v>124</v>
      </c>
      <c r="M85" s="12" t="n">
        <v>0.482638888888889</v>
      </c>
      <c r="N85" s="13" t="n">
        <v>0.0659722222222222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26</v>
      </c>
      <c r="AD85" s="0" t="n">
        <v>1</v>
      </c>
      <c r="AE85" s="0" t="n">
        <v>5</v>
      </c>
      <c r="AN85" s="0" t="n">
        <v>1</v>
      </c>
      <c r="AO85" s="0" t="n">
        <v>1158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-1</v>
      </c>
      <c r="AW85" s="0" t="n">
        <v>1</v>
      </c>
      <c r="AX85" s="0" t="n">
        <v>454108</v>
      </c>
      <c r="AY85" s="0" t="s">
        <v>86</v>
      </c>
      <c r="AZ85" s="0" t="n">
        <v>323</v>
      </c>
      <c r="BA85" s="0" t="n">
        <v>454431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323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323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11</v>
      </c>
      <c r="C86" s="0" t="n">
        <v>1</v>
      </c>
      <c r="D86" s="0" t="n">
        <v>8</v>
      </c>
      <c r="E86" s="0" t="s">
        <v>122</v>
      </c>
      <c r="F86" s="0" t="n">
        <v>60.122</v>
      </c>
      <c r="G86" s="0" t="n">
        <v>1</v>
      </c>
      <c r="H86" s="0" t="s">
        <v>79</v>
      </c>
      <c r="I86" s="0" t="s">
        <v>123</v>
      </c>
      <c r="J86" s="0" t="n">
        <v>-655971337</v>
      </c>
      <c r="K86" s="0" t="s">
        <v>81</v>
      </c>
      <c r="L86" s="0" t="s">
        <v>124</v>
      </c>
      <c r="M86" s="12" t="n">
        <v>0.482638888888889</v>
      </c>
      <c r="N86" s="13" t="n">
        <v>0.0659722222222222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23</v>
      </c>
      <c r="AD86" s="0" t="n">
        <v>1</v>
      </c>
      <c r="AE86" s="0" t="n">
        <v>6</v>
      </c>
      <c r="AF86" s="0" t="n">
        <v>1</v>
      </c>
      <c r="AH86" s="0" t="n">
        <v>4</v>
      </c>
      <c r="AI86" s="0" t="n">
        <v>-4</v>
      </c>
      <c r="AJ86" s="0" t="n">
        <v>457933</v>
      </c>
      <c r="AL86" s="0" t="n">
        <v>0</v>
      </c>
      <c r="AM86" s="0" t="n">
        <v>0</v>
      </c>
      <c r="AN86" s="0" t="n">
        <v>8</v>
      </c>
      <c r="AO86" s="0" t="n">
        <v>1390</v>
      </c>
      <c r="AP86" s="0" t="n">
        <v>600</v>
      </c>
      <c r="AQ86" s="0" t="s">
        <v>87</v>
      </c>
      <c r="AR86" s="0" t="s">
        <v>40</v>
      </c>
      <c r="AS86" s="0" t="s">
        <v>88</v>
      </c>
      <c r="BC86" s="0" t="str">
        <f aca="false">$AP86&amp;LEFT($AS86,1)</f>
        <v>600C</v>
      </c>
      <c r="BD86" s="0" t="str">
        <f aca="false">AS86</f>
        <v>Catch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str">
        <f aca="false">IF($BD86="Catch","", IF($AZ86&lt;$BC$11,"",$AZ86))</f>
        <v/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11</v>
      </c>
      <c r="C87" s="0" t="n">
        <v>1</v>
      </c>
      <c r="D87" s="0" t="n">
        <v>8</v>
      </c>
      <c r="E87" s="0" t="s">
        <v>122</v>
      </c>
      <c r="F87" s="0" t="n">
        <v>60.122</v>
      </c>
      <c r="G87" s="0" t="n">
        <v>1</v>
      </c>
      <c r="H87" s="0" t="s">
        <v>79</v>
      </c>
      <c r="I87" s="0" t="s">
        <v>123</v>
      </c>
      <c r="J87" s="0" t="n">
        <v>-655971337</v>
      </c>
      <c r="K87" s="0" t="s">
        <v>81</v>
      </c>
      <c r="L87" s="0" t="s">
        <v>124</v>
      </c>
      <c r="M87" s="12" t="n">
        <v>0.482638888888889</v>
      </c>
      <c r="N87" s="13" t="n">
        <v>0.0659722222222222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33</v>
      </c>
      <c r="AD87" s="0" t="n">
        <v>1</v>
      </c>
      <c r="AE87" s="0" t="n">
        <v>7</v>
      </c>
      <c r="AN87" s="0" t="n">
        <v>6</v>
      </c>
      <c r="AO87" s="0" t="n">
        <v>1081</v>
      </c>
      <c r="AP87" s="0" t="n">
        <v>840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5</v>
      </c>
      <c r="AW87" s="0" t="n">
        <v>-5</v>
      </c>
      <c r="AX87" s="0" t="n">
        <v>461693</v>
      </c>
      <c r="AY87" s="0" t="s">
        <v>86</v>
      </c>
      <c r="AZ87" s="0" t="n">
        <v>535</v>
      </c>
      <c r="BA87" s="0" t="n">
        <v>462228</v>
      </c>
      <c r="BC87" s="0" t="str">
        <f aca="false">$AP87&amp;LEFT($AS87,1)</f>
        <v>840T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535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n">
        <f aca="false">IF($BC87=BN$14,$BH87,"")</f>
        <v>535</v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11</v>
      </c>
      <c r="C88" s="0" t="n">
        <v>1</v>
      </c>
      <c r="D88" s="0" t="n">
        <v>8</v>
      </c>
      <c r="E88" s="0" t="s">
        <v>122</v>
      </c>
      <c r="F88" s="0" t="n">
        <v>60.122</v>
      </c>
      <c r="G88" s="0" t="n">
        <v>1</v>
      </c>
      <c r="H88" s="0" t="s">
        <v>79</v>
      </c>
      <c r="I88" s="0" t="s">
        <v>123</v>
      </c>
      <c r="J88" s="0" t="n">
        <v>-655971337</v>
      </c>
      <c r="K88" s="0" t="s">
        <v>81</v>
      </c>
      <c r="L88" s="0" t="s">
        <v>124</v>
      </c>
      <c r="M88" s="12" t="n">
        <v>0.482638888888889</v>
      </c>
      <c r="N88" s="13" t="n">
        <v>0.0659722222222222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12</v>
      </c>
      <c r="AD88" s="0" t="n">
        <v>1</v>
      </c>
      <c r="AE88" s="0" t="n">
        <v>8</v>
      </c>
      <c r="AN88" s="0" t="n">
        <v>1</v>
      </c>
      <c r="AO88" s="0" t="n">
        <v>1059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-5</v>
      </c>
      <c r="AW88" s="0" t="n">
        <v>5</v>
      </c>
      <c r="AX88" s="0" t="n">
        <v>465202</v>
      </c>
      <c r="AY88" s="0" t="s">
        <v>86</v>
      </c>
      <c r="AZ88" s="0" t="n">
        <v>389</v>
      </c>
      <c r="BA88" s="0" t="n">
        <v>465591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389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389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11</v>
      </c>
      <c r="C89" s="0" t="n">
        <v>1</v>
      </c>
      <c r="D89" s="0" t="n">
        <v>8</v>
      </c>
      <c r="E89" s="0" t="s">
        <v>122</v>
      </c>
      <c r="F89" s="0" t="n">
        <v>60.122</v>
      </c>
      <c r="G89" s="0" t="n">
        <v>1</v>
      </c>
      <c r="H89" s="0" t="s">
        <v>79</v>
      </c>
      <c r="I89" s="0" t="s">
        <v>123</v>
      </c>
      <c r="J89" s="0" t="n">
        <v>-655971337</v>
      </c>
      <c r="K89" s="0" t="s">
        <v>81</v>
      </c>
      <c r="L89" s="0" t="s">
        <v>124</v>
      </c>
      <c r="M89" s="12" t="n">
        <v>0.482638888888889</v>
      </c>
      <c r="N89" s="13" t="n">
        <v>0.0659722222222222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18</v>
      </c>
      <c r="AD89" s="0" t="n">
        <v>1</v>
      </c>
      <c r="AE89" s="0" t="n">
        <v>9</v>
      </c>
      <c r="AN89" s="0" t="n">
        <v>1</v>
      </c>
      <c r="AO89" s="0" t="n">
        <v>1154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-3</v>
      </c>
      <c r="AW89" s="0" t="n">
        <v>3</v>
      </c>
      <c r="AX89" s="0" t="n">
        <v>468794</v>
      </c>
      <c r="AY89" s="0" t="s">
        <v>86</v>
      </c>
      <c r="AZ89" s="0" t="n">
        <v>759</v>
      </c>
      <c r="BA89" s="0" t="n">
        <v>469553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759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759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11</v>
      </c>
      <c r="C90" s="0" t="n">
        <v>1</v>
      </c>
      <c r="D90" s="0" t="n">
        <v>8</v>
      </c>
      <c r="E90" s="0" t="s">
        <v>122</v>
      </c>
      <c r="F90" s="0" t="n">
        <v>60.122</v>
      </c>
      <c r="G90" s="0" t="n">
        <v>1</v>
      </c>
      <c r="H90" s="0" t="s">
        <v>79</v>
      </c>
      <c r="I90" s="0" t="s">
        <v>123</v>
      </c>
      <c r="J90" s="0" t="n">
        <v>-655971337</v>
      </c>
      <c r="K90" s="0" t="s">
        <v>81</v>
      </c>
      <c r="L90" s="0" t="s">
        <v>124</v>
      </c>
      <c r="M90" s="12" t="n">
        <v>0.482638888888889</v>
      </c>
      <c r="N90" s="13" t="n">
        <v>0.0659722222222222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7</v>
      </c>
      <c r="AD90" s="0" t="n">
        <v>1</v>
      </c>
      <c r="AE90" s="0" t="n">
        <v>10</v>
      </c>
      <c r="AN90" s="0" t="n">
        <v>1</v>
      </c>
      <c r="AO90" s="0" t="n">
        <v>1416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-6</v>
      </c>
      <c r="AW90" s="0" t="n">
        <v>6</v>
      </c>
      <c r="AX90" s="0" t="n">
        <v>472653</v>
      </c>
      <c r="AY90" s="0" t="s">
        <v>86</v>
      </c>
      <c r="AZ90" s="0" t="n">
        <v>505</v>
      </c>
      <c r="BA90" s="0" t="n">
        <v>473158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505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505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11</v>
      </c>
      <c r="C91" s="0" t="n">
        <v>1</v>
      </c>
      <c r="D91" s="0" t="n">
        <v>8</v>
      </c>
      <c r="E91" s="0" t="s">
        <v>122</v>
      </c>
      <c r="F91" s="0" t="n">
        <v>60.122</v>
      </c>
      <c r="G91" s="0" t="n">
        <v>1</v>
      </c>
      <c r="H91" s="0" t="s">
        <v>79</v>
      </c>
      <c r="I91" s="0" t="s">
        <v>123</v>
      </c>
      <c r="J91" s="0" t="n">
        <v>-655971337</v>
      </c>
      <c r="K91" s="0" t="s">
        <v>81</v>
      </c>
      <c r="L91" s="0" t="s">
        <v>124</v>
      </c>
      <c r="M91" s="12" t="n">
        <v>0.482638888888889</v>
      </c>
      <c r="N91" s="13" t="n">
        <v>0.0659722222222222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22</v>
      </c>
      <c r="AD91" s="0" t="n">
        <v>1</v>
      </c>
      <c r="AE91" s="0" t="n">
        <v>11</v>
      </c>
      <c r="AN91" s="0" t="n">
        <v>2</v>
      </c>
      <c r="AO91" s="0" t="n">
        <v>1318</v>
      </c>
      <c r="AP91" s="0" t="n">
        <v>240</v>
      </c>
      <c r="AQ91" s="0" t="s">
        <v>85</v>
      </c>
      <c r="AR91" s="0" t="s">
        <v>40</v>
      </c>
      <c r="AS91" s="0" t="s">
        <v>56</v>
      </c>
      <c r="AT91" s="0" t="n">
        <v>1</v>
      </c>
      <c r="AV91" s="0" t="n">
        <v>-1</v>
      </c>
      <c r="AW91" s="0" t="n">
        <v>1</v>
      </c>
      <c r="AX91" s="0" t="n">
        <v>476046</v>
      </c>
      <c r="AZ91" s="0" t="n">
        <v>0</v>
      </c>
      <c r="BA91" s="0" t="n">
        <v>0</v>
      </c>
      <c r="BC91" s="0" t="str">
        <f aca="false">$AP91&amp;LEFT($AS91,1)</f>
        <v>240T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n">
        <f aca="false">IF($BD91="Target",IF($AZ91=0,1,""),"")</f>
        <v>1</v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n">
        <f aca="false">IF($BC91=BR$14,$BG91,"")</f>
        <v>1</v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11</v>
      </c>
      <c r="C92" s="0" t="n">
        <v>1</v>
      </c>
      <c r="D92" s="0" t="n">
        <v>8</v>
      </c>
      <c r="E92" s="0" t="s">
        <v>122</v>
      </c>
      <c r="F92" s="0" t="n">
        <v>60.122</v>
      </c>
      <c r="G92" s="0" t="n">
        <v>1</v>
      </c>
      <c r="H92" s="0" t="s">
        <v>79</v>
      </c>
      <c r="I92" s="0" t="s">
        <v>123</v>
      </c>
      <c r="J92" s="0" t="n">
        <v>-655971337</v>
      </c>
      <c r="K92" s="0" t="s">
        <v>81</v>
      </c>
      <c r="L92" s="0" t="s">
        <v>124</v>
      </c>
      <c r="M92" s="12" t="n">
        <v>0.482638888888889</v>
      </c>
      <c r="N92" s="13" t="n">
        <v>0.0659722222222222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24</v>
      </c>
      <c r="AD92" s="0" t="n">
        <v>1</v>
      </c>
      <c r="AE92" s="0" t="n">
        <v>12</v>
      </c>
      <c r="AF92" s="0" t="n">
        <v>1</v>
      </c>
      <c r="AH92" s="0" t="n">
        <v>2</v>
      </c>
      <c r="AI92" s="0" t="n">
        <v>-2</v>
      </c>
      <c r="AJ92" s="0" t="n">
        <v>479938</v>
      </c>
      <c r="AL92" s="0" t="n">
        <v>0</v>
      </c>
      <c r="AM92" s="0" t="n">
        <v>0</v>
      </c>
      <c r="AN92" s="0" t="n">
        <v>8</v>
      </c>
      <c r="AO92" s="0" t="n">
        <v>1455</v>
      </c>
      <c r="AP92" s="0" t="n">
        <v>600</v>
      </c>
      <c r="AQ92" s="0" t="s">
        <v>87</v>
      </c>
      <c r="AR92" s="0" t="s">
        <v>40</v>
      </c>
      <c r="AS92" s="0" t="s">
        <v>88</v>
      </c>
      <c r="BC92" s="0" t="str">
        <f aca="false">$AP92&amp;LEFT($AS92,1)</f>
        <v>600C</v>
      </c>
      <c r="BD92" s="0" t="str">
        <f aca="false">AS92</f>
        <v>Catch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str">
        <f aca="false">IF($BD92="Catch","", IF($AZ92&lt;$BC$11,"",$AZ92))</f>
        <v/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11</v>
      </c>
      <c r="C93" s="0" t="n">
        <v>1</v>
      </c>
      <c r="D93" s="0" t="n">
        <v>8</v>
      </c>
      <c r="E93" s="0" t="s">
        <v>122</v>
      </c>
      <c r="F93" s="0" t="n">
        <v>60.122</v>
      </c>
      <c r="G93" s="0" t="n">
        <v>1</v>
      </c>
      <c r="H93" s="0" t="s">
        <v>79</v>
      </c>
      <c r="I93" s="0" t="s">
        <v>123</v>
      </c>
      <c r="J93" s="0" t="n">
        <v>-655971337</v>
      </c>
      <c r="K93" s="0" t="s">
        <v>81</v>
      </c>
      <c r="L93" s="0" t="s">
        <v>124</v>
      </c>
      <c r="M93" s="12" t="n">
        <v>0.482638888888889</v>
      </c>
      <c r="N93" s="13" t="n">
        <v>0.0659722222222222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8</v>
      </c>
      <c r="AD93" s="0" t="n">
        <v>1</v>
      </c>
      <c r="AE93" s="0" t="n">
        <v>13</v>
      </c>
      <c r="AN93" s="0" t="n">
        <v>1</v>
      </c>
      <c r="AO93" s="0" t="n">
        <v>1453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3</v>
      </c>
      <c r="AW93" s="0" t="n">
        <v>-3</v>
      </c>
      <c r="AX93" s="0" t="n">
        <v>483830</v>
      </c>
      <c r="AY93" s="0" t="s">
        <v>86</v>
      </c>
      <c r="AZ93" s="0" t="n">
        <v>482</v>
      </c>
      <c r="BA93" s="0" t="n">
        <v>484312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482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482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11</v>
      </c>
      <c r="C94" s="0" t="n">
        <v>1</v>
      </c>
      <c r="D94" s="0" t="n">
        <v>8</v>
      </c>
      <c r="E94" s="0" t="s">
        <v>122</v>
      </c>
      <c r="F94" s="0" t="n">
        <v>60.122</v>
      </c>
      <c r="G94" s="0" t="n">
        <v>1</v>
      </c>
      <c r="H94" s="0" t="s">
        <v>79</v>
      </c>
      <c r="I94" s="0" t="s">
        <v>123</v>
      </c>
      <c r="J94" s="0" t="n">
        <v>-655971337</v>
      </c>
      <c r="K94" s="0" t="s">
        <v>81</v>
      </c>
      <c r="L94" s="0" t="s">
        <v>124</v>
      </c>
      <c r="M94" s="12" t="n">
        <v>0.482638888888889</v>
      </c>
      <c r="N94" s="13" t="n">
        <v>0.0659722222222222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25</v>
      </c>
      <c r="AD94" s="0" t="n">
        <v>1</v>
      </c>
      <c r="AE94" s="0" t="n">
        <v>14</v>
      </c>
      <c r="AN94" s="0" t="n">
        <v>3</v>
      </c>
      <c r="AO94" s="0" t="n">
        <v>1367</v>
      </c>
      <c r="AP94" s="0" t="n">
        <v>360</v>
      </c>
      <c r="AQ94" s="0" t="s">
        <v>85</v>
      </c>
      <c r="AR94" s="0" t="s">
        <v>40</v>
      </c>
      <c r="AS94" s="0" t="s">
        <v>56</v>
      </c>
      <c r="AT94" s="0" t="n">
        <v>1</v>
      </c>
      <c r="AV94" s="0" t="n">
        <v>-7</v>
      </c>
      <c r="AW94" s="0" t="n">
        <v>7</v>
      </c>
      <c r="AX94" s="0" t="n">
        <v>487407</v>
      </c>
      <c r="AZ94" s="0" t="n">
        <v>0</v>
      </c>
      <c r="BA94" s="0" t="n">
        <v>0</v>
      </c>
      <c r="BC94" s="0" t="str">
        <f aca="false">$AP94&amp;LEFT($AS94,1)</f>
        <v>360T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n">
        <f aca="false">IF($BD94="Target",IF($AZ94=0,1,""),"")</f>
        <v>1</v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n">
        <f aca="false">IF($BC94=BS$14,$BG94,"")</f>
        <v>1</v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11</v>
      </c>
      <c r="C95" s="0" t="n">
        <v>1</v>
      </c>
      <c r="D95" s="0" t="n">
        <v>8</v>
      </c>
      <c r="E95" s="0" t="s">
        <v>122</v>
      </c>
      <c r="F95" s="0" t="n">
        <v>60.122</v>
      </c>
      <c r="G95" s="0" t="n">
        <v>1</v>
      </c>
      <c r="H95" s="0" t="s">
        <v>79</v>
      </c>
      <c r="I95" s="0" t="s">
        <v>123</v>
      </c>
      <c r="J95" s="0" t="n">
        <v>-655971337</v>
      </c>
      <c r="K95" s="0" t="s">
        <v>81</v>
      </c>
      <c r="L95" s="0" t="s">
        <v>124</v>
      </c>
      <c r="M95" s="12" t="n">
        <v>0.482638888888889</v>
      </c>
      <c r="N95" s="13" t="n">
        <v>0.0659722222222222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28</v>
      </c>
      <c r="AD95" s="0" t="n">
        <v>1</v>
      </c>
      <c r="AE95" s="0" t="n">
        <v>15</v>
      </c>
      <c r="AN95" s="0" t="n">
        <v>6</v>
      </c>
      <c r="AO95" s="0" t="n">
        <v>1308</v>
      </c>
      <c r="AP95" s="0" t="n">
        <v>840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-10</v>
      </c>
      <c r="AW95" s="0" t="n">
        <v>10</v>
      </c>
      <c r="AX95" s="0" t="n">
        <v>491398</v>
      </c>
      <c r="AY95" s="0" t="s">
        <v>86</v>
      </c>
      <c r="AZ95" s="0" t="n">
        <v>511</v>
      </c>
      <c r="BA95" s="0" t="n">
        <v>491909</v>
      </c>
      <c r="BC95" s="0" t="str">
        <f aca="false">$AP95&amp;LEFT($AS95,1)</f>
        <v>840T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511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n">
        <f aca="false">IF($BC95=BN$14,$BH95,"")</f>
        <v>511</v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11</v>
      </c>
      <c r="C96" s="0" t="n">
        <v>1</v>
      </c>
      <c r="D96" s="0" t="n">
        <v>8</v>
      </c>
      <c r="E96" s="0" t="s">
        <v>122</v>
      </c>
      <c r="F96" s="0" t="n">
        <v>60.122</v>
      </c>
      <c r="G96" s="0" t="n">
        <v>1</v>
      </c>
      <c r="H96" s="0" t="s">
        <v>79</v>
      </c>
      <c r="I96" s="0" t="s">
        <v>123</v>
      </c>
      <c r="J96" s="0" t="n">
        <v>-655971337</v>
      </c>
      <c r="K96" s="0" t="s">
        <v>81</v>
      </c>
      <c r="L96" s="0" t="s">
        <v>124</v>
      </c>
      <c r="M96" s="12" t="n">
        <v>0.482638888888889</v>
      </c>
      <c r="N96" s="13" t="n">
        <v>0.0659722222222222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31</v>
      </c>
      <c r="AD96" s="0" t="n">
        <v>1</v>
      </c>
      <c r="AE96" s="0" t="n">
        <v>16</v>
      </c>
      <c r="AN96" s="0" t="n">
        <v>5</v>
      </c>
      <c r="AO96" s="0" t="n">
        <v>1438</v>
      </c>
      <c r="AP96" s="0" t="n">
        <v>720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-4</v>
      </c>
      <c r="AW96" s="0" t="n">
        <v>4</v>
      </c>
      <c r="AX96" s="0" t="n">
        <v>495390</v>
      </c>
      <c r="AY96" s="0" t="s">
        <v>86</v>
      </c>
      <c r="AZ96" s="0" t="n">
        <v>754</v>
      </c>
      <c r="BA96" s="0" t="n">
        <v>496144</v>
      </c>
      <c r="BC96" s="0" t="str">
        <f aca="false">$AP96&amp;LEFT($AS96,1)</f>
        <v>720T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754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n">
        <f aca="false">IF($BC96=BM$14,$BH96,"")</f>
        <v>754</v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11</v>
      </c>
      <c r="C97" s="0" t="n">
        <v>1</v>
      </c>
      <c r="D97" s="0" t="n">
        <v>8</v>
      </c>
      <c r="E97" s="0" t="s">
        <v>122</v>
      </c>
      <c r="F97" s="0" t="n">
        <v>60.122</v>
      </c>
      <c r="G97" s="0" t="n">
        <v>1</v>
      </c>
      <c r="H97" s="0" t="s">
        <v>79</v>
      </c>
      <c r="I97" s="0" t="s">
        <v>123</v>
      </c>
      <c r="J97" s="0" t="n">
        <v>-655971337</v>
      </c>
      <c r="K97" s="0" t="s">
        <v>81</v>
      </c>
      <c r="L97" s="0" t="s">
        <v>124</v>
      </c>
      <c r="M97" s="12" t="n">
        <v>0.482638888888889</v>
      </c>
      <c r="N97" s="13" t="n">
        <v>0.0659722222222222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32</v>
      </c>
      <c r="AD97" s="0" t="n">
        <v>1</v>
      </c>
      <c r="AE97" s="0" t="n">
        <v>17</v>
      </c>
      <c r="AF97" s="0" t="n">
        <v>1</v>
      </c>
      <c r="AH97" s="0" t="n">
        <v>-8</v>
      </c>
      <c r="AI97" s="0" t="n">
        <v>8</v>
      </c>
      <c r="AJ97" s="0" t="n">
        <v>499016</v>
      </c>
      <c r="AL97" s="0" t="n">
        <v>0</v>
      </c>
      <c r="AM97" s="0" t="n">
        <v>0</v>
      </c>
      <c r="AN97" s="0" t="n">
        <v>8</v>
      </c>
      <c r="AO97" s="0" t="n">
        <v>1182</v>
      </c>
      <c r="AP97" s="0" t="n">
        <v>600</v>
      </c>
      <c r="AQ97" s="0" t="s">
        <v>87</v>
      </c>
      <c r="AR97" s="0" t="s">
        <v>40</v>
      </c>
      <c r="AS97" s="0" t="s">
        <v>88</v>
      </c>
      <c r="BC97" s="0" t="str">
        <f aca="false">$AP97&amp;LEFT($AS97,1)</f>
        <v>600C</v>
      </c>
      <c r="BD97" s="0" t="str">
        <f aca="false">AS97</f>
        <v>Catch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11</v>
      </c>
      <c r="C98" s="0" t="n">
        <v>1</v>
      </c>
      <c r="D98" s="0" t="n">
        <v>8</v>
      </c>
      <c r="E98" s="0" t="s">
        <v>122</v>
      </c>
      <c r="F98" s="0" t="n">
        <v>60.122</v>
      </c>
      <c r="G98" s="0" t="n">
        <v>1</v>
      </c>
      <c r="H98" s="0" t="s">
        <v>79</v>
      </c>
      <c r="I98" s="0" t="s">
        <v>123</v>
      </c>
      <c r="J98" s="0" t="n">
        <v>-655971337</v>
      </c>
      <c r="K98" s="0" t="s">
        <v>81</v>
      </c>
      <c r="L98" s="0" t="s">
        <v>124</v>
      </c>
      <c r="M98" s="12" t="n">
        <v>0.482638888888889</v>
      </c>
      <c r="N98" s="13" t="n">
        <v>0.0659722222222222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20</v>
      </c>
      <c r="AD98" s="0" t="n">
        <v>1</v>
      </c>
      <c r="AE98" s="0" t="n">
        <v>18</v>
      </c>
      <c r="AN98" s="0" t="n">
        <v>2</v>
      </c>
      <c r="AO98" s="0" t="n">
        <v>1038</v>
      </c>
      <c r="AP98" s="0" t="n">
        <v>240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-1</v>
      </c>
      <c r="AW98" s="0" t="n">
        <v>1</v>
      </c>
      <c r="AX98" s="0" t="n">
        <v>502127</v>
      </c>
      <c r="AY98" s="0" t="s">
        <v>86</v>
      </c>
      <c r="AZ98" s="0" t="n">
        <v>32</v>
      </c>
      <c r="BA98" s="0" t="n">
        <v>502159</v>
      </c>
      <c r="BC98" s="0" t="str">
        <f aca="false">$AP98&amp;LEFT($AS98,1)</f>
        <v>240T</v>
      </c>
      <c r="BD98" s="0" t="str">
        <f aca="false">AS98</f>
        <v>Target</v>
      </c>
      <c r="BE98" s="1" t="str">
        <f aca="false">IF($BD98="catch",IF($AL98&gt;0,1,""),"")</f>
        <v/>
      </c>
      <c r="BF98" s="1" t="n">
        <f aca="false">IF(AND($AZ98&gt;0,$AZ98&lt;$BC$11),1,"")</f>
        <v>1</v>
      </c>
      <c r="BG98" s="1" t="str">
        <f aca="false">IF($BD98="Target",IF($AZ98=0,1,""),"")</f>
        <v/>
      </c>
      <c r="BH98" s="1" t="str">
        <f aca="false">IF($BD98="Catch","", IF($AZ98&lt;$BC$11,"",$AZ98))</f>
        <v/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11</v>
      </c>
      <c r="C99" s="0" t="n">
        <v>1</v>
      </c>
      <c r="D99" s="0" t="n">
        <v>8</v>
      </c>
      <c r="E99" s="0" t="s">
        <v>122</v>
      </c>
      <c r="F99" s="0" t="n">
        <v>60.122</v>
      </c>
      <c r="G99" s="0" t="n">
        <v>1</v>
      </c>
      <c r="H99" s="0" t="s">
        <v>79</v>
      </c>
      <c r="I99" s="0" t="s">
        <v>123</v>
      </c>
      <c r="J99" s="0" t="n">
        <v>-655971337</v>
      </c>
      <c r="K99" s="0" t="s">
        <v>81</v>
      </c>
      <c r="L99" s="0" t="s">
        <v>124</v>
      </c>
      <c r="M99" s="12" t="n">
        <v>0.482638888888889</v>
      </c>
      <c r="N99" s="13" t="n">
        <v>0.0659722222222222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27</v>
      </c>
      <c r="AD99" s="0" t="n">
        <v>1</v>
      </c>
      <c r="AE99" s="0" t="n">
        <v>19</v>
      </c>
      <c r="AN99" s="0" t="n">
        <v>1</v>
      </c>
      <c r="AO99" s="0" t="n">
        <v>1184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-3</v>
      </c>
      <c r="AW99" s="0" t="n">
        <v>3</v>
      </c>
      <c r="AX99" s="0" t="n">
        <v>505753</v>
      </c>
      <c r="AY99" s="0" t="s">
        <v>86</v>
      </c>
      <c r="AZ99" s="0" t="n">
        <v>399</v>
      </c>
      <c r="BA99" s="0" t="n">
        <v>506152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399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399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11</v>
      </c>
      <c r="C100" s="0" t="n">
        <v>1</v>
      </c>
      <c r="D100" s="0" t="n">
        <v>8</v>
      </c>
      <c r="E100" s="0" t="s">
        <v>122</v>
      </c>
      <c r="F100" s="0" t="n">
        <v>60.122</v>
      </c>
      <c r="G100" s="0" t="n">
        <v>1</v>
      </c>
      <c r="H100" s="0" t="s">
        <v>79</v>
      </c>
      <c r="I100" s="0" t="s">
        <v>123</v>
      </c>
      <c r="J100" s="0" t="n">
        <v>-655971337</v>
      </c>
      <c r="K100" s="0" t="s">
        <v>81</v>
      </c>
      <c r="L100" s="0" t="s">
        <v>124</v>
      </c>
      <c r="M100" s="12" t="n">
        <v>0.482638888888889</v>
      </c>
      <c r="N100" s="13" t="n">
        <v>0.0659722222222222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11</v>
      </c>
      <c r="AD100" s="0" t="n">
        <v>1</v>
      </c>
      <c r="AE100" s="0" t="n">
        <v>20</v>
      </c>
      <c r="AN100" s="0" t="n">
        <v>4</v>
      </c>
      <c r="AO100" s="0" t="n">
        <v>1259</v>
      </c>
      <c r="AP100" s="0" t="n">
        <v>480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0</v>
      </c>
      <c r="AW100" s="0" t="n">
        <v>0</v>
      </c>
      <c r="AX100" s="0" t="n">
        <v>509329</v>
      </c>
      <c r="AY100" s="0" t="s">
        <v>86</v>
      </c>
      <c r="AZ100" s="0" t="n">
        <v>457</v>
      </c>
      <c r="BA100" s="0" t="n">
        <v>509786</v>
      </c>
      <c r="BC100" s="0" t="str">
        <f aca="false">$AP100&amp;LEFT($AS100,1)</f>
        <v>480T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457</v>
      </c>
      <c r="BI100" s="1" t="str">
        <f aca="false">IF($BC100=BI$14,$BH100,"")</f>
        <v/>
      </c>
      <c r="BJ100" s="1" t="str">
        <f aca="false">IF($BC100=BJ$14,$BH100,"")</f>
        <v/>
      </c>
      <c r="BK100" s="1" t="n">
        <f aca="false">IF($BC100=BK$14,$BH100,"")</f>
        <v>457</v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11</v>
      </c>
      <c r="C101" s="0" t="n">
        <v>1</v>
      </c>
      <c r="D101" s="0" t="n">
        <v>8</v>
      </c>
      <c r="E101" s="0" t="s">
        <v>122</v>
      </c>
      <c r="F101" s="0" t="n">
        <v>60.122</v>
      </c>
      <c r="G101" s="0" t="n">
        <v>1</v>
      </c>
      <c r="H101" s="0" t="s">
        <v>79</v>
      </c>
      <c r="I101" s="0" t="s">
        <v>123</v>
      </c>
      <c r="J101" s="0" t="n">
        <v>-655971337</v>
      </c>
      <c r="K101" s="0" t="s">
        <v>81</v>
      </c>
      <c r="L101" s="0" t="s">
        <v>124</v>
      </c>
      <c r="M101" s="12" t="n">
        <v>0.482638888888889</v>
      </c>
      <c r="N101" s="13" t="n">
        <v>0.0659722222222222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10</v>
      </c>
      <c r="AD101" s="0" t="n">
        <v>1</v>
      </c>
      <c r="AE101" s="0" t="n">
        <v>21</v>
      </c>
      <c r="AN101" s="0" t="n">
        <v>1</v>
      </c>
      <c r="AO101" s="0" t="n">
        <v>1318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-1</v>
      </c>
      <c r="AW101" s="0" t="n">
        <v>1</v>
      </c>
      <c r="AX101" s="0" t="n">
        <v>513088</v>
      </c>
      <c r="AY101" s="0" t="s">
        <v>86</v>
      </c>
      <c r="AZ101" s="0" t="n">
        <v>364</v>
      </c>
      <c r="BA101" s="0" t="n">
        <v>513452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364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364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11</v>
      </c>
      <c r="C102" s="0" t="n">
        <v>1</v>
      </c>
      <c r="D102" s="0" t="n">
        <v>8</v>
      </c>
      <c r="E102" s="0" t="s">
        <v>122</v>
      </c>
      <c r="F102" s="0" t="n">
        <v>60.122</v>
      </c>
      <c r="G102" s="0" t="n">
        <v>1</v>
      </c>
      <c r="H102" s="0" t="s">
        <v>79</v>
      </c>
      <c r="I102" s="0" t="s">
        <v>123</v>
      </c>
      <c r="J102" s="0" t="n">
        <v>-655971337</v>
      </c>
      <c r="K102" s="0" t="s">
        <v>81</v>
      </c>
      <c r="L102" s="0" t="s">
        <v>124</v>
      </c>
      <c r="M102" s="12" t="n">
        <v>0.482638888888889</v>
      </c>
      <c r="N102" s="13" t="n">
        <v>0.0659722222222222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9</v>
      </c>
      <c r="AD102" s="0" t="n">
        <v>1</v>
      </c>
      <c r="AE102" s="0" t="n">
        <v>22</v>
      </c>
      <c r="AN102" s="0" t="n">
        <v>5</v>
      </c>
      <c r="AO102" s="0" t="n">
        <v>1131</v>
      </c>
      <c r="AP102" s="0" t="n">
        <v>720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-2</v>
      </c>
      <c r="AW102" s="0" t="n">
        <v>2</v>
      </c>
      <c r="AX102" s="0" t="n">
        <v>516780</v>
      </c>
      <c r="AY102" s="0" t="s">
        <v>86</v>
      </c>
      <c r="AZ102" s="0" t="n">
        <v>433</v>
      </c>
      <c r="BA102" s="0" t="n">
        <v>517213</v>
      </c>
      <c r="BC102" s="0" t="str">
        <f aca="false">$AP102&amp;LEFT($AS102,1)</f>
        <v>720T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433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n">
        <f aca="false">IF($BC102=BM$14,$BH102,"")</f>
        <v>433</v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11</v>
      </c>
      <c r="C103" s="0" t="n">
        <v>1</v>
      </c>
      <c r="D103" s="0" t="n">
        <v>8</v>
      </c>
      <c r="E103" s="0" t="s">
        <v>122</v>
      </c>
      <c r="F103" s="0" t="n">
        <v>60.122</v>
      </c>
      <c r="G103" s="0" t="n">
        <v>1</v>
      </c>
      <c r="H103" s="0" t="s">
        <v>79</v>
      </c>
      <c r="I103" s="0" t="s">
        <v>123</v>
      </c>
      <c r="J103" s="0" t="n">
        <v>-655971337</v>
      </c>
      <c r="K103" s="0" t="s">
        <v>81</v>
      </c>
      <c r="L103" s="0" t="s">
        <v>124</v>
      </c>
      <c r="M103" s="12" t="n">
        <v>0.482638888888889</v>
      </c>
      <c r="N103" s="13" t="n">
        <v>0.0659722222222222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5</v>
      </c>
      <c r="AD103" s="0" t="n">
        <v>1</v>
      </c>
      <c r="AE103" s="0" t="n">
        <v>23</v>
      </c>
      <c r="AN103" s="0" t="n">
        <v>7</v>
      </c>
      <c r="AO103" s="0" t="n">
        <v>1468</v>
      </c>
      <c r="AP103" s="0" t="n">
        <v>960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-9</v>
      </c>
      <c r="AW103" s="0" t="n">
        <v>9</v>
      </c>
      <c r="AX103" s="0" t="n">
        <v>521055</v>
      </c>
      <c r="AY103" s="0" t="s">
        <v>86</v>
      </c>
      <c r="AZ103" s="0" t="n">
        <v>1334</v>
      </c>
      <c r="BA103" s="0" t="n">
        <v>522389</v>
      </c>
      <c r="BC103" s="0" t="str">
        <f aca="false">$AP103&amp;LEFT($AS103,1)</f>
        <v>960T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1334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n">
        <f aca="false">IF($BC103=BO$14,$BH103,"")</f>
        <v>1334</v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11</v>
      </c>
      <c r="C104" s="0" t="n">
        <v>1</v>
      </c>
      <c r="D104" s="0" t="n">
        <v>8</v>
      </c>
      <c r="E104" s="0" t="s">
        <v>122</v>
      </c>
      <c r="F104" s="0" t="n">
        <v>60.122</v>
      </c>
      <c r="G104" s="0" t="n">
        <v>1</v>
      </c>
      <c r="H104" s="0" t="s">
        <v>79</v>
      </c>
      <c r="I104" s="0" t="s">
        <v>123</v>
      </c>
      <c r="J104" s="0" t="n">
        <v>-655971337</v>
      </c>
      <c r="K104" s="0" t="s">
        <v>81</v>
      </c>
      <c r="L104" s="0" t="s">
        <v>124</v>
      </c>
      <c r="M104" s="12" t="n">
        <v>0.482638888888889</v>
      </c>
      <c r="N104" s="13" t="n">
        <v>0.0659722222222222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15</v>
      </c>
      <c r="AD104" s="0" t="n">
        <v>1</v>
      </c>
      <c r="AE104" s="0" t="n">
        <v>24</v>
      </c>
      <c r="AN104" s="0" t="n">
        <v>7</v>
      </c>
      <c r="AO104" s="0" t="n">
        <v>1361</v>
      </c>
      <c r="AP104" s="0" t="n">
        <v>960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-6</v>
      </c>
      <c r="AW104" s="0" t="n">
        <v>6</v>
      </c>
      <c r="AX104" s="0" t="n">
        <v>525213</v>
      </c>
      <c r="AY104" s="0" t="s">
        <v>86</v>
      </c>
      <c r="AZ104" s="0" t="n">
        <v>648</v>
      </c>
      <c r="BA104" s="0" t="n">
        <v>525861</v>
      </c>
      <c r="BC104" s="0" t="str">
        <f aca="false">$AP104&amp;LEFT($AS104,1)</f>
        <v>960T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648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n">
        <f aca="false">IF($BC104=BO$14,$BH104,"")</f>
        <v>648</v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11</v>
      </c>
      <c r="C105" s="0" t="n">
        <v>1</v>
      </c>
      <c r="D105" s="0" t="n">
        <v>8</v>
      </c>
      <c r="E105" s="0" t="s">
        <v>122</v>
      </c>
      <c r="F105" s="0" t="n">
        <v>60.122</v>
      </c>
      <c r="G105" s="0" t="n">
        <v>1</v>
      </c>
      <c r="H105" s="0" t="s">
        <v>79</v>
      </c>
      <c r="I105" s="0" t="s">
        <v>123</v>
      </c>
      <c r="J105" s="0" t="n">
        <v>-655971337</v>
      </c>
      <c r="K105" s="0" t="s">
        <v>81</v>
      </c>
      <c r="L105" s="0" t="s">
        <v>124</v>
      </c>
      <c r="M105" s="12" t="n">
        <v>0.482638888888889</v>
      </c>
      <c r="N105" s="13" t="n">
        <v>0.0659722222222222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13</v>
      </c>
      <c r="AD105" s="0" t="n">
        <v>1</v>
      </c>
      <c r="AE105" s="0" t="n">
        <v>25</v>
      </c>
      <c r="AN105" s="0" t="n">
        <v>2</v>
      </c>
      <c r="AO105" s="0" t="n">
        <v>1393</v>
      </c>
      <c r="AP105" s="0" t="n">
        <v>240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-9</v>
      </c>
      <c r="AW105" s="0" t="n">
        <v>9</v>
      </c>
      <c r="AX105" s="0" t="n">
        <v>528689</v>
      </c>
      <c r="AY105" s="0" t="s">
        <v>86</v>
      </c>
      <c r="AZ105" s="0" t="n">
        <v>511</v>
      </c>
      <c r="BA105" s="0" t="n">
        <v>529200</v>
      </c>
      <c r="BC105" s="0" t="str">
        <f aca="false">$AP105&amp;LEFT($AS105,1)</f>
        <v>240T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511</v>
      </c>
      <c r="BI105" s="1" t="n">
        <f aca="false">IF($BC105=BI$14,$BH105,"")</f>
        <v>511</v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11</v>
      </c>
      <c r="C106" s="0" t="n">
        <v>1</v>
      </c>
      <c r="D106" s="0" t="n">
        <v>8</v>
      </c>
      <c r="E106" s="0" t="s">
        <v>122</v>
      </c>
      <c r="F106" s="0" t="n">
        <v>60.122</v>
      </c>
      <c r="G106" s="0" t="n">
        <v>1</v>
      </c>
      <c r="H106" s="0" t="s">
        <v>79</v>
      </c>
      <c r="I106" s="0" t="s">
        <v>123</v>
      </c>
      <c r="J106" s="0" t="n">
        <v>-655971337</v>
      </c>
      <c r="K106" s="0" t="s">
        <v>81</v>
      </c>
      <c r="L106" s="0" t="s">
        <v>124</v>
      </c>
      <c r="M106" s="12" t="n">
        <v>0.482638888888889</v>
      </c>
      <c r="N106" s="13" t="n">
        <v>0.0659722222222222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17</v>
      </c>
      <c r="AD106" s="0" t="n">
        <v>1</v>
      </c>
      <c r="AE106" s="0" t="n">
        <v>26</v>
      </c>
      <c r="AN106" s="0" t="n">
        <v>1</v>
      </c>
      <c r="AO106" s="0" t="n">
        <v>1150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1</v>
      </c>
      <c r="AV106" s="0" t="n">
        <v>5</v>
      </c>
      <c r="AW106" s="0" t="n">
        <v>-5</v>
      </c>
      <c r="AX106" s="0" t="n">
        <v>532265</v>
      </c>
      <c r="AZ106" s="0" t="n">
        <v>0</v>
      </c>
      <c r="BA106" s="0" t="n">
        <v>0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n">
        <f aca="false">IF($BD106="Target",IF($AZ106=0,1,""),"")</f>
        <v>1</v>
      </c>
      <c r="BH106" s="1" t="str">
        <f aca="false">IF($BD106="Catch","", IF($AZ106&lt;$BC$11,"",$AZ106))</f>
        <v/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n">
        <f aca="false">IF($BC106=BU$14,$BG106,"")</f>
        <v>1</v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11</v>
      </c>
      <c r="C107" s="0" t="n">
        <v>1</v>
      </c>
      <c r="D107" s="0" t="n">
        <v>8</v>
      </c>
      <c r="E107" s="0" t="s">
        <v>122</v>
      </c>
      <c r="F107" s="0" t="n">
        <v>60.122</v>
      </c>
      <c r="G107" s="0" t="n">
        <v>1</v>
      </c>
      <c r="H107" s="0" t="s">
        <v>79</v>
      </c>
      <c r="I107" s="0" t="s">
        <v>123</v>
      </c>
      <c r="J107" s="0" t="n">
        <v>-655971337</v>
      </c>
      <c r="K107" s="0" t="s">
        <v>81</v>
      </c>
      <c r="L107" s="0" t="s">
        <v>124</v>
      </c>
      <c r="M107" s="12" t="n">
        <v>0.482638888888889</v>
      </c>
      <c r="N107" s="13" t="n">
        <v>0.0659722222222222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14</v>
      </c>
      <c r="AD107" s="0" t="n">
        <v>1</v>
      </c>
      <c r="AE107" s="0" t="n">
        <v>27</v>
      </c>
      <c r="AN107" s="0" t="n">
        <v>1</v>
      </c>
      <c r="AO107" s="0" t="n">
        <v>1240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-8</v>
      </c>
      <c r="AW107" s="0" t="n">
        <v>8</v>
      </c>
      <c r="AX107" s="0" t="n">
        <v>535958</v>
      </c>
      <c r="AY107" s="0" t="s">
        <v>86</v>
      </c>
      <c r="AZ107" s="0" t="n">
        <v>323</v>
      </c>
      <c r="BA107" s="0" t="n">
        <v>536281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323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323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11</v>
      </c>
      <c r="C108" s="0" t="n">
        <v>1</v>
      </c>
      <c r="D108" s="0" t="n">
        <v>8</v>
      </c>
      <c r="E108" s="0" t="s">
        <v>122</v>
      </c>
      <c r="F108" s="0" t="n">
        <v>60.122</v>
      </c>
      <c r="G108" s="0" t="n">
        <v>1</v>
      </c>
      <c r="H108" s="0" t="s">
        <v>79</v>
      </c>
      <c r="I108" s="0" t="s">
        <v>123</v>
      </c>
      <c r="J108" s="0" t="n">
        <v>-655971337</v>
      </c>
      <c r="K108" s="0" t="s">
        <v>81</v>
      </c>
      <c r="L108" s="0" t="s">
        <v>124</v>
      </c>
      <c r="M108" s="12" t="n">
        <v>0.482638888888889</v>
      </c>
      <c r="N108" s="13" t="n">
        <v>0.0659722222222222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29</v>
      </c>
      <c r="AD108" s="0" t="n">
        <v>1</v>
      </c>
      <c r="AE108" s="0" t="n">
        <v>28</v>
      </c>
      <c r="AN108" s="0" t="n">
        <v>4</v>
      </c>
      <c r="AO108" s="0" t="n">
        <v>1345</v>
      </c>
      <c r="AP108" s="0" t="n">
        <v>480</v>
      </c>
      <c r="AQ108" s="0" t="s">
        <v>85</v>
      </c>
      <c r="AR108" s="0" t="s">
        <v>40</v>
      </c>
      <c r="AS108" s="0" t="s">
        <v>56</v>
      </c>
      <c r="AT108" s="0" t="n">
        <v>1</v>
      </c>
      <c r="AV108" s="0" t="n">
        <v>-2</v>
      </c>
      <c r="AW108" s="0" t="n">
        <v>2</v>
      </c>
      <c r="AX108" s="0" t="n">
        <v>539617</v>
      </c>
      <c r="AZ108" s="0" t="n">
        <v>0</v>
      </c>
      <c r="BA108" s="0" t="n">
        <v>0</v>
      </c>
      <c r="BC108" s="0" t="str">
        <f aca="false">$AP108&amp;LEFT($AS108,1)</f>
        <v>480T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n">
        <f aca="false">IF($BD108="Target",IF($AZ108=0,1,""),"")</f>
        <v>1</v>
      </c>
      <c r="BH108" s="1" t="str">
        <f aca="false">IF($BD108="Catch","", IF($AZ108&lt;$BC$11,"",$AZ108))</f>
        <v/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n">
        <f aca="false">IF($BC108=BT$14,$BG108,"")</f>
        <v>1</v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11</v>
      </c>
      <c r="C109" s="0" t="n">
        <v>1</v>
      </c>
      <c r="D109" s="0" t="n">
        <v>8</v>
      </c>
      <c r="E109" s="0" t="s">
        <v>122</v>
      </c>
      <c r="F109" s="0" t="n">
        <v>60.122</v>
      </c>
      <c r="G109" s="0" t="n">
        <v>1</v>
      </c>
      <c r="H109" s="0" t="s">
        <v>79</v>
      </c>
      <c r="I109" s="0" t="s">
        <v>123</v>
      </c>
      <c r="J109" s="0" t="n">
        <v>-655971337</v>
      </c>
      <c r="K109" s="0" t="s">
        <v>81</v>
      </c>
      <c r="L109" s="0" t="s">
        <v>124</v>
      </c>
      <c r="M109" s="12" t="n">
        <v>0.482638888888889</v>
      </c>
      <c r="N109" s="13" t="n">
        <v>0.0659722222222222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16</v>
      </c>
      <c r="AD109" s="0" t="n">
        <v>1</v>
      </c>
      <c r="AE109" s="0" t="n">
        <v>29</v>
      </c>
      <c r="AN109" s="0" t="n">
        <v>1</v>
      </c>
      <c r="AO109" s="0" t="n">
        <v>1096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-9</v>
      </c>
      <c r="AW109" s="0" t="n">
        <v>9</v>
      </c>
      <c r="AX109" s="0" t="n">
        <v>543160</v>
      </c>
      <c r="AY109" s="0" t="s">
        <v>86</v>
      </c>
      <c r="AZ109" s="0" t="n">
        <v>51</v>
      </c>
      <c r="BA109" s="0" t="n">
        <v>543211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n">
        <f aca="false">IF(AND($AZ109&gt;0,$AZ109&lt;$BC$11),1,"")</f>
        <v>1</v>
      </c>
      <c r="BG109" s="1" t="str">
        <f aca="false">IF($BD109="Target",IF($AZ109=0,1,""),"")</f>
        <v/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11</v>
      </c>
      <c r="C110" s="0" t="n">
        <v>1</v>
      </c>
      <c r="D110" s="0" t="n">
        <v>8</v>
      </c>
      <c r="E110" s="0" t="s">
        <v>122</v>
      </c>
      <c r="F110" s="0" t="n">
        <v>60.122</v>
      </c>
      <c r="G110" s="0" t="n">
        <v>1</v>
      </c>
      <c r="H110" s="0" t="s">
        <v>79</v>
      </c>
      <c r="I110" s="0" t="s">
        <v>123</v>
      </c>
      <c r="J110" s="0" t="n">
        <v>-655971337</v>
      </c>
      <c r="K110" s="0" t="s">
        <v>81</v>
      </c>
      <c r="L110" s="0" t="s">
        <v>124</v>
      </c>
      <c r="M110" s="12" t="n">
        <v>0.482638888888889</v>
      </c>
      <c r="N110" s="13" t="n">
        <v>0.0659722222222222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</v>
      </c>
      <c r="AD110" s="0" t="n">
        <v>1</v>
      </c>
      <c r="AE110" s="0" t="n">
        <v>30</v>
      </c>
      <c r="AN110" s="0" t="n">
        <v>1</v>
      </c>
      <c r="AO110" s="0" t="n">
        <v>1269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-9</v>
      </c>
      <c r="AW110" s="0" t="n">
        <v>9</v>
      </c>
      <c r="AX110" s="0" t="n">
        <v>546869</v>
      </c>
      <c r="AY110" s="0" t="s">
        <v>86</v>
      </c>
      <c r="AZ110" s="0" t="n">
        <v>413</v>
      </c>
      <c r="BA110" s="0" t="n">
        <v>547282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413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413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11</v>
      </c>
      <c r="C111" s="0" t="n">
        <v>1</v>
      </c>
      <c r="D111" s="0" t="n">
        <v>8</v>
      </c>
      <c r="E111" s="0" t="s">
        <v>122</v>
      </c>
      <c r="F111" s="0" t="n">
        <v>60.122</v>
      </c>
      <c r="G111" s="0" t="n">
        <v>1</v>
      </c>
      <c r="H111" s="0" t="s">
        <v>79</v>
      </c>
      <c r="I111" s="0" t="s">
        <v>123</v>
      </c>
      <c r="J111" s="0" t="n">
        <v>-655971337</v>
      </c>
      <c r="K111" s="0" t="s">
        <v>81</v>
      </c>
      <c r="L111" s="0" t="s">
        <v>124</v>
      </c>
      <c r="M111" s="12" t="n">
        <v>0.482638888888889</v>
      </c>
      <c r="N111" s="13" t="n">
        <v>0.0659722222222222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19</v>
      </c>
      <c r="AD111" s="0" t="n">
        <v>1</v>
      </c>
      <c r="AE111" s="0" t="n">
        <v>31</v>
      </c>
      <c r="AN111" s="0" t="n">
        <v>5</v>
      </c>
      <c r="AO111" s="0" t="n">
        <v>1150</v>
      </c>
      <c r="AP111" s="0" t="n">
        <v>720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-8</v>
      </c>
      <c r="AW111" s="0" t="n">
        <v>8</v>
      </c>
      <c r="AX111" s="0" t="n">
        <v>550578</v>
      </c>
      <c r="AY111" s="0" t="s">
        <v>86</v>
      </c>
      <c r="AZ111" s="0" t="n">
        <v>377</v>
      </c>
      <c r="BA111" s="0" t="n">
        <v>550955</v>
      </c>
      <c r="BC111" s="0" t="str">
        <f aca="false">$AP111&amp;LEFT($AS111,1)</f>
        <v>720T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377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n">
        <f aca="false">IF($BC111=BM$14,$BH111,"")</f>
        <v>377</v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11</v>
      </c>
      <c r="C112" s="0" t="n">
        <v>1</v>
      </c>
      <c r="D112" s="0" t="n">
        <v>8</v>
      </c>
      <c r="E112" s="0" t="s">
        <v>122</v>
      </c>
      <c r="F112" s="0" t="n">
        <v>60.122</v>
      </c>
      <c r="G112" s="0" t="n">
        <v>1</v>
      </c>
      <c r="H112" s="0" t="s">
        <v>79</v>
      </c>
      <c r="I112" s="0" t="s">
        <v>123</v>
      </c>
      <c r="J112" s="0" t="n">
        <v>-655971337</v>
      </c>
      <c r="K112" s="0" t="s">
        <v>81</v>
      </c>
      <c r="L112" s="0" t="s">
        <v>124</v>
      </c>
      <c r="M112" s="12" t="n">
        <v>0.482638888888889</v>
      </c>
      <c r="N112" s="13" t="n">
        <v>0.0659722222222222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21</v>
      </c>
      <c r="AD112" s="0" t="n">
        <v>1</v>
      </c>
      <c r="AE112" s="0" t="n">
        <v>32</v>
      </c>
      <c r="AN112" s="0" t="n">
        <v>3</v>
      </c>
      <c r="AO112" s="0" t="n">
        <v>1214</v>
      </c>
      <c r="AP112" s="0" t="n">
        <v>360</v>
      </c>
      <c r="AQ112" s="0" t="s">
        <v>85</v>
      </c>
      <c r="AR112" s="0" t="s">
        <v>40</v>
      </c>
      <c r="AS112" s="0" t="s">
        <v>56</v>
      </c>
      <c r="AT112" s="0" t="n">
        <v>1</v>
      </c>
      <c r="AV112" s="0" t="n">
        <v>-4</v>
      </c>
      <c r="AW112" s="0" t="n">
        <v>4</v>
      </c>
      <c r="AX112" s="0" t="n">
        <v>553988</v>
      </c>
      <c r="AZ112" s="0" t="n">
        <v>0</v>
      </c>
      <c r="BA112" s="0" t="n">
        <v>0</v>
      </c>
      <c r="BC112" s="0" t="str">
        <f aca="false">$AP112&amp;LEFT($AS112,1)</f>
        <v>360T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n">
        <f aca="false">IF($BD112="Target",IF($AZ112=0,1,""),"")</f>
        <v>1</v>
      </c>
      <c r="BH112" s="1" t="str">
        <f aca="false">IF($BD112="Catch","", IF($AZ112&lt;$BC$11,"",$AZ112))</f>
        <v/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n">
        <f aca="false">IF($BC112=BS$14,$BG112,"")</f>
        <v>1</v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11</v>
      </c>
      <c r="C113" s="0" t="n">
        <v>1</v>
      </c>
      <c r="D113" s="0" t="n">
        <v>8</v>
      </c>
      <c r="E113" s="0" t="s">
        <v>122</v>
      </c>
      <c r="F113" s="0" t="n">
        <v>60.122</v>
      </c>
      <c r="G113" s="0" t="n">
        <v>1</v>
      </c>
      <c r="H113" s="0" t="s">
        <v>79</v>
      </c>
      <c r="I113" s="0" t="s">
        <v>123</v>
      </c>
      <c r="J113" s="0" t="n">
        <v>-655971337</v>
      </c>
      <c r="K113" s="0" t="s">
        <v>81</v>
      </c>
      <c r="L113" s="0" t="s">
        <v>124</v>
      </c>
      <c r="M113" s="12" t="n">
        <v>0.482638888888889</v>
      </c>
      <c r="N113" s="13" t="n">
        <v>0.0659722222222222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30</v>
      </c>
      <c r="AD113" s="0" t="n">
        <v>1</v>
      </c>
      <c r="AE113" s="0" t="n">
        <v>33</v>
      </c>
      <c r="AN113" s="0" t="n">
        <v>1</v>
      </c>
      <c r="AO113" s="0" t="n">
        <v>1343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4</v>
      </c>
      <c r="AW113" s="0" t="n">
        <v>-4</v>
      </c>
      <c r="AX113" s="0" t="n">
        <v>557763</v>
      </c>
      <c r="AY113" s="0" t="s">
        <v>86</v>
      </c>
      <c r="AZ113" s="0" t="n">
        <v>377</v>
      </c>
      <c r="BA113" s="0" t="n">
        <v>558140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377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377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0.166666666666667</v>
      </c>
      <c r="BJ115" s="21" t="n">
        <f aca="false">(COUNTIF(BJ15:BJ113,"&lt;"&amp;$BP$3))/BJ5</f>
        <v>0.714285714285714</v>
      </c>
      <c r="BK115" s="21" t="n">
        <f aca="false">(COUNTIF(BK15:BK113,"&lt;"&amp;$BP$3))/BK5</f>
        <v>0.714285714285714</v>
      </c>
      <c r="BL115" s="21" t="n">
        <f aca="false">(COUNTIF(BL15:BL113,"&lt;"&amp;$BP$3))/BL5</f>
        <v>0.678571428571429</v>
      </c>
      <c r="BM115" s="21" t="n">
        <f aca="false">(COUNTIF(BM15:BM113,"&lt;"&amp;$BP$3))/BM5</f>
        <v>0.75</v>
      </c>
      <c r="BN115" s="21" t="n">
        <f aca="false">(COUNTIF(BN15:BN113,"&lt;"&amp;$BP$3))/BN5</f>
        <v>0.555555555555556</v>
      </c>
      <c r="BO115" s="21" t="n">
        <f aca="false">(COUNTIF(BO15:BO113,"&lt;"&amp;$BP$3))/BO5</f>
        <v>0.444444444444444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0.428571428571429</v>
      </c>
      <c r="BK116" s="1" t="n">
        <f aca="false">COUNTIF(BK15:BK113,"&lt;"&amp;$BP$116)/BK5</f>
        <v>0.714285714285714</v>
      </c>
      <c r="BL116" s="1" t="n">
        <f aca="false">COUNTIF(BL15:BL113,"&lt;"&amp;$BP$116)/BL5</f>
        <v>0.642857142857143</v>
      </c>
      <c r="BM116" s="1" t="n">
        <f aca="false">COUNTIF(BM15:BM113,"&lt;"&amp;$BP$116)/BM5</f>
        <v>0.375</v>
      </c>
      <c r="BN116" s="1" t="n">
        <f aca="false">COUNTIF(BN15:BN113,"&lt;"&amp;$BP$116)/BN5</f>
        <v>0.444444444444444</v>
      </c>
      <c r="BO116" s="1" t="n">
        <f aca="false">COUNTIF(BO15:BO113,"&lt;"&amp;$BP$116)/BO5</f>
        <v>0.444444444444444</v>
      </c>
      <c r="BP116" s="0" t="n">
        <f aca="false">MEDIAN(BH15:BH113)</f>
        <v>414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</v>
      </c>
      <c r="BJ117" s="1" t="n">
        <f aca="false">COUNTIF(BJ15:BJ113,"&lt;"&amp;$BL$3)/BJ5</f>
        <v>0.428571428571429</v>
      </c>
      <c r="BK117" s="1" t="n">
        <f aca="false">COUNTIF(BK15:BK113,"&lt;"&amp;$BL$3)/BK5</f>
        <v>0.714285714285714</v>
      </c>
      <c r="BL117" s="1" t="n">
        <f aca="false">COUNTIF(BL15:BL113,"&lt;"&amp;$BL$3)/BL5</f>
        <v>0.607142857142857</v>
      </c>
      <c r="BM117" s="1" t="n">
        <f aca="false">COUNTIF(BM15:BM113,"&lt;"&amp;$BL$3)/BM5</f>
        <v>0.375</v>
      </c>
      <c r="BN117" s="1" t="n">
        <f aca="false">COUNTIF(BN15:BN113,"&lt;"&amp;$BL$3)/BN5</f>
        <v>0.444444444444444</v>
      </c>
      <c r="BO117" s="1" t="n">
        <f aca="false">COUNTIF(BO15:BO113,"&lt;"&amp;$BL$3)/BO5</f>
        <v>0.444444444444444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B00-00000B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11'!BI3:BO3</xm:f>
              <xm:sqref>BG3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S105" activePane="bottomRight" state="frozen"/>
      <selection pane="topLeft" activeCell="A1" activeCellId="0" sqref="A1"/>
      <selection pane="topRight" activeCell="AS1" activeCellId="0" sqref="AS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376.444444444444</v>
      </c>
      <c r="BJ3" s="7" t="n">
        <f aca="false">AVERAGE(BJ$15:BJ$113)</f>
        <v>371.555555555556</v>
      </c>
      <c r="BK3" s="7" t="n">
        <f aca="false">AVERAGE(BK$15:BK$113)</f>
        <v>343.888888888889</v>
      </c>
      <c r="BL3" s="7" t="n">
        <f aca="false">AVERAGE(BL$15:BL$113)</f>
        <v>313.638888888889</v>
      </c>
      <c r="BM3" s="7" t="n">
        <f aca="false">AVERAGE(BM$15:BM$113)</f>
        <v>318.666666666667</v>
      </c>
      <c r="BN3" s="7" t="n">
        <f aca="false">AVERAGE(BN$15:BN$113)</f>
        <v>345.666666666667</v>
      </c>
      <c r="BO3" s="7" t="n">
        <f aca="false">AVERAGE(BO$15:BO$113)</f>
        <v>329.333333333333</v>
      </c>
      <c r="BP3" s="7" t="n">
        <f aca="false">AVERAGE(BH15:BH113)</f>
        <v>334.011111111111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42.5179700571156</v>
      </c>
      <c r="BJ4" s="7" t="n">
        <f aca="false">STDEV(BJ$15:BJ$113)</f>
        <v>106.998961573362</v>
      </c>
      <c r="BK4" s="7" t="n">
        <f aca="false">STDEV(BK$15:BK$113)</f>
        <v>60.2566271136305</v>
      </c>
      <c r="BL4" s="7" t="n">
        <f aca="false">STDEV(BL$15:BL$113)</f>
        <v>76.5555457645074</v>
      </c>
      <c r="BM4" s="7" t="n">
        <f aca="false">STDEV(BM$15:BM$113)</f>
        <v>72.9383301152419</v>
      </c>
      <c r="BN4" s="7" t="n">
        <f aca="false">STDEV(BN$15:BN$113)</f>
        <v>78.0208305518469</v>
      </c>
      <c r="BO4" s="7" t="n">
        <f aca="false">STDEV(BO$15:BO$113)</f>
        <v>68.2129020054124</v>
      </c>
      <c r="BP4" s="7" t="n">
        <f aca="false">STDEV(BH15:BH113)</f>
        <v>76.2135518994725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90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14.1726566857052</v>
      </c>
      <c r="BJ6" s="7" t="n">
        <f aca="false">BJ4/SQRT(BJ5)</f>
        <v>35.666320524454</v>
      </c>
      <c r="BK6" s="7" t="n">
        <f aca="false">BK4/SQRT(BK5)</f>
        <v>20.0855423712102</v>
      </c>
      <c r="BL6" s="7" t="n">
        <f aca="false">BL4/SQRT(BL5)</f>
        <v>12.7592576274179</v>
      </c>
      <c r="BM6" s="7" t="n">
        <f aca="false">BM4/SQRT(BM5)</f>
        <v>24.3127767050806</v>
      </c>
      <c r="BN6" s="7" t="n">
        <f aca="false">BN4/SQRT(BN5)</f>
        <v>26.0069435172823</v>
      </c>
      <c r="BO6" s="7" t="n">
        <f aca="false">BO4/SQRT(BO5)</f>
        <v>22.7376340018041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0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15.7455936205263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0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349.756704731637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0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12</v>
      </c>
      <c r="C15" s="0" t="n">
        <v>2</v>
      </c>
      <c r="D15" s="0" t="n">
        <v>8</v>
      </c>
      <c r="E15" s="0" t="s">
        <v>125</v>
      </c>
      <c r="F15" s="0" t="n">
        <v>60.123</v>
      </c>
      <c r="G15" s="0" t="n">
        <v>1</v>
      </c>
      <c r="H15" s="0" t="s">
        <v>79</v>
      </c>
      <c r="I15" s="0" t="s">
        <v>126</v>
      </c>
      <c r="J15" s="0" t="n">
        <v>2040030495</v>
      </c>
      <c r="K15" s="0" t="s">
        <v>81</v>
      </c>
      <c r="L15" s="0" t="s">
        <v>121</v>
      </c>
      <c r="M15" s="12" t="n">
        <v>0.443842592592593</v>
      </c>
      <c r="N15" s="13" t="n">
        <v>0.0271759259259259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25</v>
      </c>
      <c r="X15" s="0" t="n">
        <v>1</v>
      </c>
      <c r="Y15" s="0" t="n">
        <v>1</v>
      </c>
      <c r="AF15" s="0" t="n">
        <v>1</v>
      </c>
      <c r="AH15" s="0" t="n">
        <v>-7</v>
      </c>
      <c r="AI15" s="0" t="n">
        <v>7</v>
      </c>
      <c r="AJ15" s="0" t="n">
        <v>73474</v>
      </c>
      <c r="AL15" s="0" t="n">
        <v>0</v>
      </c>
      <c r="AM15" s="0" t="n">
        <v>0</v>
      </c>
      <c r="AN15" s="0" t="n">
        <v>8</v>
      </c>
      <c r="AO15" s="0" t="n">
        <v>1334</v>
      </c>
      <c r="AP15" s="0" t="n">
        <v>600</v>
      </c>
      <c r="AQ15" s="0" t="s">
        <v>87</v>
      </c>
      <c r="AR15" s="0" t="s">
        <v>34</v>
      </c>
      <c r="AS15" s="0" t="s">
        <v>88</v>
      </c>
      <c r="BC15" s="0" t="str">
        <f aca="false">$AP15&amp;LEFT($AS15,1)</f>
        <v>600C</v>
      </c>
      <c r="BD15" s="0" t="str">
        <f aca="false">AS15</f>
        <v>Catch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str">
        <f aca="false">IF($BD15="Catch","", IF($AZ15&lt;$BC$11,"",$AZ15))</f>
        <v/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12</v>
      </c>
      <c r="C16" s="0" t="n">
        <v>2</v>
      </c>
      <c r="D16" s="0" t="n">
        <v>8</v>
      </c>
      <c r="E16" s="0" t="s">
        <v>125</v>
      </c>
      <c r="F16" s="0" t="n">
        <v>60.123</v>
      </c>
      <c r="G16" s="0" t="n">
        <v>1</v>
      </c>
      <c r="H16" s="0" t="s">
        <v>79</v>
      </c>
      <c r="I16" s="0" t="s">
        <v>126</v>
      </c>
      <c r="J16" s="0" t="n">
        <v>2040030495</v>
      </c>
      <c r="K16" s="0" t="s">
        <v>81</v>
      </c>
      <c r="L16" s="0" t="s">
        <v>121</v>
      </c>
      <c r="M16" s="12" t="n">
        <v>0.443842592592593</v>
      </c>
      <c r="N16" s="13" t="n">
        <v>0.0271759259259259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13</v>
      </c>
      <c r="X16" s="0" t="n">
        <v>1</v>
      </c>
      <c r="Y16" s="0" t="n">
        <v>2</v>
      </c>
      <c r="AN16" s="0" t="n">
        <v>4</v>
      </c>
      <c r="AO16" s="0" t="n">
        <v>1122</v>
      </c>
      <c r="AP16" s="0" t="n">
        <v>480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-8</v>
      </c>
      <c r="AW16" s="0" t="n">
        <v>8</v>
      </c>
      <c r="AX16" s="0" t="n">
        <v>76917</v>
      </c>
      <c r="AY16" s="0" t="s">
        <v>86</v>
      </c>
      <c r="AZ16" s="0" t="n">
        <v>426</v>
      </c>
      <c r="BA16" s="0" t="n">
        <v>77343</v>
      </c>
      <c r="BC16" s="0" t="str">
        <f aca="false">$AP16&amp;LEFT($AS16,1)</f>
        <v>480T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426</v>
      </c>
      <c r="BI16" s="1" t="str">
        <f aca="false">IF($BC16=BI$14,$BH16,"")</f>
        <v/>
      </c>
      <c r="BJ16" s="1" t="str">
        <f aca="false">IF($BC16=BJ$14,$BH16,"")</f>
        <v/>
      </c>
      <c r="BK16" s="1" t="n">
        <f aca="false">IF($BC16=BK$14,$BH16,"")</f>
        <v>426</v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12</v>
      </c>
      <c r="C17" s="0" t="n">
        <v>2</v>
      </c>
      <c r="D17" s="0" t="n">
        <v>8</v>
      </c>
      <c r="E17" s="0" t="s">
        <v>125</v>
      </c>
      <c r="F17" s="0" t="n">
        <v>60.123</v>
      </c>
      <c r="G17" s="0" t="n">
        <v>1</v>
      </c>
      <c r="H17" s="0" t="s">
        <v>79</v>
      </c>
      <c r="I17" s="0" t="s">
        <v>126</v>
      </c>
      <c r="J17" s="0" t="n">
        <v>2040030495</v>
      </c>
      <c r="K17" s="0" t="s">
        <v>81</v>
      </c>
      <c r="L17" s="0" t="s">
        <v>121</v>
      </c>
      <c r="M17" s="12" t="n">
        <v>0.443842592592593</v>
      </c>
      <c r="N17" s="13" t="n">
        <v>0.0271759259259259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20</v>
      </c>
      <c r="X17" s="0" t="n">
        <v>1</v>
      </c>
      <c r="Y17" s="0" t="n">
        <v>3</v>
      </c>
      <c r="AN17" s="0" t="n">
        <v>7</v>
      </c>
      <c r="AO17" s="0" t="n">
        <v>1219</v>
      </c>
      <c r="AP17" s="0" t="n">
        <v>960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2</v>
      </c>
      <c r="AW17" s="0" t="n">
        <v>-2</v>
      </c>
      <c r="AX17" s="0" t="n">
        <v>80926</v>
      </c>
      <c r="AY17" s="0" t="s">
        <v>86</v>
      </c>
      <c r="AZ17" s="0" t="n">
        <v>301</v>
      </c>
      <c r="BA17" s="0" t="n">
        <v>81227</v>
      </c>
      <c r="BC17" s="0" t="str">
        <f aca="false">$AP17&amp;LEFT($AS17,1)</f>
        <v>960T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301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n">
        <f aca="false">IF($BC17=BO$14,$BH17,"")</f>
        <v>301</v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12</v>
      </c>
      <c r="C18" s="0" t="n">
        <v>2</v>
      </c>
      <c r="D18" s="0" t="n">
        <v>8</v>
      </c>
      <c r="E18" s="0" t="s">
        <v>125</v>
      </c>
      <c r="F18" s="0" t="n">
        <v>60.123</v>
      </c>
      <c r="G18" s="0" t="n">
        <v>1</v>
      </c>
      <c r="H18" s="0" t="s">
        <v>79</v>
      </c>
      <c r="I18" s="0" t="s">
        <v>126</v>
      </c>
      <c r="J18" s="0" t="n">
        <v>2040030495</v>
      </c>
      <c r="K18" s="0" t="s">
        <v>81</v>
      </c>
      <c r="L18" s="0" t="s">
        <v>121</v>
      </c>
      <c r="M18" s="12" t="n">
        <v>0.443842592592593</v>
      </c>
      <c r="N18" s="13" t="n">
        <v>0.0271759259259259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17</v>
      </c>
      <c r="X18" s="0" t="n">
        <v>1</v>
      </c>
      <c r="Y18" s="0" t="n">
        <v>4</v>
      </c>
      <c r="AN18" s="0" t="n">
        <v>1</v>
      </c>
      <c r="AO18" s="0" t="n">
        <v>1135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1</v>
      </c>
      <c r="AW18" s="0" t="n">
        <v>-1</v>
      </c>
      <c r="AX18" s="0" t="n">
        <v>84502</v>
      </c>
      <c r="AY18" s="0" t="s">
        <v>86</v>
      </c>
      <c r="AZ18" s="0" t="n">
        <v>315</v>
      </c>
      <c r="BA18" s="0" t="n">
        <v>84817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315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315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12</v>
      </c>
      <c r="C19" s="0" t="n">
        <v>2</v>
      </c>
      <c r="D19" s="0" t="n">
        <v>8</v>
      </c>
      <c r="E19" s="0" t="s">
        <v>125</v>
      </c>
      <c r="F19" s="0" t="n">
        <v>60.123</v>
      </c>
      <c r="G19" s="0" t="n">
        <v>1</v>
      </c>
      <c r="H19" s="0" t="s">
        <v>79</v>
      </c>
      <c r="I19" s="0" t="s">
        <v>126</v>
      </c>
      <c r="J19" s="0" t="n">
        <v>2040030495</v>
      </c>
      <c r="K19" s="0" t="s">
        <v>81</v>
      </c>
      <c r="L19" s="0" t="s">
        <v>121</v>
      </c>
      <c r="M19" s="12" t="n">
        <v>0.443842592592593</v>
      </c>
      <c r="N19" s="13" t="n">
        <v>0.0271759259259259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33</v>
      </c>
      <c r="X19" s="0" t="n">
        <v>1</v>
      </c>
      <c r="Y19" s="0" t="n">
        <v>5</v>
      </c>
      <c r="AN19" s="0" t="n">
        <v>1</v>
      </c>
      <c r="AO19" s="0" t="n">
        <v>1122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4</v>
      </c>
      <c r="AW19" s="0" t="n">
        <v>-4</v>
      </c>
      <c r="AX19" s="0" t="n">
        <v>88061</v>
      </c>
      <c r="AY19" s="0" t="s">
        <v>86</v>
      </c>
      <c r="AZ19" s="0" t="n">
        <v>290</v>
      </c>
      <c r="BA19" s="0" t="n">
        <v>88351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290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290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12</v>
      </c>
      <c r="C20" s="0" t="n">
        <v>2</v>
      </c>
      <c r="D20" s="0" t="n">
        <v>8</v>
      </c>
      <c r="E20" s="0" t="s">
        <v>125</v>
      </c>
      <c r="F20" s="0" t="n">
        <v>60.123</v>
      </c>
      <c r="G20" s="0" t="n">
        <v>1</v>
      </c>
      <c r="H20" s="0" t="s">
        <v>79</v>
      </c>
      <c r="I20" s="0" t="s">
        <v>126</v>
      </c>
      <c r="J20" s="0" t="n">
        <v>2040030495</v>
      </c>
      <c r="K20" s="0" t="s">
        <v>81</v>
      </c>
      <c r="L20" s="0" t="s">
        <v>121</v>
      </c>
      <c r="M20" s="12" t="n">
        <v>0.443842592592593</v>
      </c>
      <c r="N20" s="13" t="n">
        <v>0.0271759259259259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10</v>
      </c>
      <c r="X20" s="0" t="n">
        <v>1</v>
      </c>
      <c r="Y20" s="0" t="n">
        <v>6</v>
      </c>
      <c r="AN20" s="0" t="n">
        <v>1</v>
      </c>
      <c r="AO20" s="0" t="n">
        <v>1400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2</v>
      </c>
      <c r="AW20" s="0" t="n">
        <v>-2</v>
      </c>
      <c r="AX20" s="0" t="n">
        <v>91903</v>
      </c>
      <c r="AY20" s="0" t="s">
        <v>86</v>
      </c>
      <c r="AZ20" s="0" t="n">
        <v>305</v>
      </c>
      <c r="BA20" s="0" t="n">
        <v>92208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305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305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12</v>
      </c>
      <c r="C21" s="0" t="n">
        <v>2</v>
      </c>
      <c r="D21" s="0" t="n">
        <v>8</v>
      </c>
      <c r="E21" s="0" t="s">
        <v>125</v>
      </c>
      <c r="F21" s="0" t="n">
        <v>60.123</v>
      </c>
      <c r="G21" s="0" t="n">
        <v>1</v>
      </c>
      <c r="H21" s="0" t="s">
        <v>79</v>
      </c>
      <c r="I21" s="0" t="s">
        <v>126</v>
      </c>
      <c r="J21" s="0" t="n">
        <v>2040030495</v>
      </c>
      <c r="K21" s="0" t="s">
        <v>81</v>
      </c>
      <c r="L21" s="0" t="s">
        <v>121</v>
      </c>
      <c r="M21" s="12" t="n">
        <v>0.443842592592593</v>
      </c>
      <c r="N21" s="13" t="n">
        <v>0.0271759259259259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4</v>
      </c>
      <c r="X21" s="0" t="n">
        <v>1</v>
      </c>
      <c r="Y21" s="0" t="n">
        <v>7</v>
      </c>
      <c r="AN21" s="0" t="n">
        <v>1</v>
      </c>
      <c r="AO21" s="0" t="n">
        <v>1105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4</v>
      </c>
      <c r="AW21" s="0" t="n">
        <v>-4</v>
      </c>
      <c r="AX21" s="0" t="n">
        <v>95446</v>
      </c>
      <c r="AY21" s="0" t="s">
        <v>86</v>
      </c>
      <c r="AZ21" s="0" t="n">
        <v>375</v>
      </c>
      <c r="BA21" s="0" t="n">
        <v>95821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375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375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12</v>
      </c>
      <c r="C22" s="0" t="n">
        <v>2</v>
      </c>
      <c r="D22" s="0" t="n">
        <v>8</v>
      </c>
      <c r="E22" s="0" t="s">
        <v>125</v>
      </c>
      <c r="F22" s="0" t="n">
        <v>60.123</v>
      </c>
      <c r="G22" s="0" t="n">
        <v>1</v>
      </c>
      <c r="H22" s="0" t="s">
        <v>79</v>
      </c>
      <c r="I22" s="0" t="s">
        <v>126</v>
      </c>
      <c r="J22" s="0" t="n">
        <v>2040030495</v>
      </c>
      <c r="K22" s="0" t="s">
        <v>81</v>
      </c>
      <c r="L22" s="0" t="s">
        <v>121</v>
      </c>
      <c r="M22" s="12" t="n">
        <v>0.443842592592593</v>
      </c>
      <c r="N22" s="13" t="n">
        <v>0.0271759259259259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</v>
      </c>
      <c r="X22" s="0" t="n">
        <v>1</v>
      </c>
      <c r="Y22" s="0" t="n">
        <v>8</v>
      </c>
      <c r="AN22" s="0" t="n">
        <v>3</v>
      </c>
      <c r="AO22" s="0" t="n">
        <v>1143</v>
      </c>
      <c r="AP22" s="0" t="n">
        <v>360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4</v>
      </c>
      <c r="AW22" s="0" t="n">
        <v>-4</v>
      </c>
      <c r="AX22" s="0" t="n">
        <v>98789</v>
      </c>
      <c r="AY22" s="0" t="s">
        <v>86</v>
      </c>
      <c r="AZ22" s="0" t="n">
        <v>626</v>
      </c>
      <c r="BA22" s="0" t="n">
        <v>99415</v>
      </c>
      <c r="BC22" s="0" t="str">
        <f aca="false">$AP22&amp;LEFT($AS22,1)</f>
        <v>360T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626</v>
      </c>
      <c r="BI22" s="1" t="str">
        <f aca="false">IF($BC22=BI$14,$BH22,"")</f>
        <v/>
      </c>
      <c r="BJ22" s="1" t="n">
        <f aca="false">IF($BC22=BJ$14,$BH22,"")</f>
        <v>626</v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12</v>
      </c>
      <c r="C23" s="0" t="n">
        <v>2</v>
      </c>
      <c r="D23" s="0" t="n">
        <v>8</v>
      </c>
      <c r="E23" s="0" t="s">
        <v>125</v>
      </c>
      <c r="F23" s="0" t="n">
        <v>60.123</v>
      </c>
      <c r="G23" s="0" t="n">
        <v>1</v>
      </c>
      <c r="H23" s="0" t="s">
        <v>79</v>
      </c>
      <c r="I23" s="0" t="s">
        <v>126</v>
      </c>
      <c r="J23" s="0" t="n">
        <v>2040030495</v>
      </c>
      <c r="K23" s="0" t="s">
        <v>81</v>
      </c>
      <c r="L23" s="0" t="s">
        <v>121</v>
      </c>
      <c r="M23" s="12" t="n">
        <v>0.443842592592593</v>
      </c>
      <c r="N23" s="13" t="n">
        <v>0.0271759259259259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27</v>
      </c>
      <c r="X23" s="0" t="n">
        <v>1</v>
      </c>
      <c r="Y23" s="0" t="n">
        <v>9</v>
      </c>
      <c r="AF23" s="0" t="n">
        <v>1</v>
      </c>
      <c r="AH23" s="0" t="n">
        <v>-2</v>
      </c>
      <c r="AI23" s="0" t="n">
        <v>2</v>
      </c>
      <c r="AJ23" s="0" t="n">
        <v>102548</v>
      </c>
      <c r="AL23" s="0" t="n">
        <v>0</v>
      </c>
      <c r="AM23" s="0" t="n">
        <v>0</v>
      </c>
      <c r="AN23" s="0" t="n">
        <v>8</v>
      </c>
      <c r="AO23" s="0" t="n">
        <v>1313</v>
      </c>
      <c r="AP23" s="0" t="n">
        <v>600</v>
      </c>
      <c r="AQ23" s="0" t="s">
        <v>87</v>
      </c>
      <c r="AR23" s="0" t="s">
        <v>34</v>
      </c>
      <c r="AS23" s="0" t="s">
        <v>88</v>
      </c>
      <c r="BC23" s="0" t="str">
        <f aca="false">$AP23&amp;LEFT($AS23,1)</f>
        <v>600C</v>
      </c>
      <c r="BD23" s="0" t="str">
        <f aca="false">AS23</f>
        <v>Catch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str">
        <f aca="false">IF($BD23="Catch","", IF($AZ23&lt;$BC$11,"",$AZ23))</f>
        <v/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12</v>
      </c>
      <c r="C24" s="0" t="n">
        <v>2</v>
      </c>
      <c r="D24" s="0" t="n">
        <v>8</v>
      </c>
      <c r="E24" s="0" t="s">
        <v>125</v>
      </c>
      <c r="F24" s="0" t="n">
        <v>60.123</v>
      </c>
      <c r="G24" s="0" t="n">
        <v>1</v>
      </c>
      <c r="H24" s="0" t="s">
        <v>79</v>
      </c>
      <c r="I24" s="0" t="s">
        <v>126</v>
      </c>
      <c r="J24" s="0" t="n">
        <v>2040030495</v>
      </c>
      <c r="K24" s="0" t="s">
        <v>81</v>
      </c>
      <c r="L24" s="0" t="s">
        <v>121</v>
      </c>
      <c r="M24" s="12" t="n">
        <v>0.443842592592593</v>
      </c>
      <c r="N24" s="13" t="n">
        <v>0.0271759259259259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21</v>
      </c>
      <c r="X24" s="0" t="n">
        <v>1</v>
      </c>
      <c r="Y24" s="0" t="n">
        <v>10</v>
      </c>
      <c r="AN24" s="0" t="n">
        <v>1</v>
      </c>
      <c r="AO24" s="0" t="n">
        <v>1324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3</v>
      </c>
      <c r="AW24" s="0" t="n">
        <v>-3</v>
      </c>
      <c r="AX24" s="0" t="n">
        <v>106307</v>
      </c>
      <c r="AY24" s="0" t="s">
        <v>86</v>
      </c>
      <c r="AZ24" s="0" t="n">
        <v>386</v>
      </c>
      <c r="BA24" s="0" t="n">
        <v>106693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386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386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12</v>
      </c>
      <c r="C25" s="0" t="n">
        <v>2</v>
      </c>
      <c r="D25" s="0" t="n">
        <v>8</v>
      </c>
      <c r="E25" s="0" t="s">
        <v>125</v>
      </c>
      <c r="F25" s="0" t="n">
        <v>60.123</v>
      </c>
      <c r="G25" s="0" t="n">
        <v>1</v>
      </c>
      <c r="H25" s="0" t="s">
        <v>79</v>
      </c>
      <c r="I25" s="0" t="s">
        <v>126</v>
      </c>
      <c r="J25" s="0" t="n">
        <v>2040030495</v>
      </c>
      <c r="K25" s="0" t="s">
        <v>81</v>
      </c>
      <c r="L25" s="0" t="s">
        <v>121</v>
      </c>
      <c r="M25" s="12" t="n">
        <v>0.443842592592593</v>
      </c>
      <c r="N25" s="13" t="n">
        <v>0.0271759259259259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16</v>
      </c>
      <c r="X25" s="0" t="n">
        <v>1</v>
      </c>
      <c r="Y25" s="0" t="n">
        <v>11</v>
      </c>
      <c r="AN25" s="0" t="n">
        <v>1</v>
      </c>
      <c r="AO25" s="0" t="n">
        <v>1433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1</v>
      </c>
      <c r="AW25" s="0" t="n">
        <v>-1</v>
      </c>
      <c r="AX25" s="0" t="n">
        <v>110182</v>
      </c>
      <c r="AY25" s="0" t="s">
        <v>86</v>
      </c>
      <c r="AZ25" s="0" t="n">
        <v>280</v>
      </c>
      <c r="BA25" s="0" t="n">
        <v>110462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280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n">
        <f aca="false">IF($BC25=BL$14,$BH25,"")</f>
        <v>280</v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12</v>
      </c>
      <c r="C26" s="0" t="n">
        <v>2</v>
      </c>
      <c r="D26" s="0" t="n">
        <v>8</v>
      </c>
      <c r="E26" s="0" t="s">
        <v>125</v>
      </c>
      <c r="F26" s="0" t="n">
        <v>60.123</v>
      </c>
      <c r="G26" s="0" t="n">
        <v>1</v>
      </c>
      <c r="H26" s="0" t="s">
        <v>79</v>
      </c>
      <c r="I26" s="0" t="s">
        <v>126</v>
      </c>
      <c r="J26" s="0" t="n">
        <v>2040030495</v>
      </c>
      <c r="K26" s="0" t="s">
        <v>81</v>
      </c>
      <c r="L26" s="0" t="s">
        <v>121</v>
      </c>
      <c r="M26" s="12" t="n">
        <v>0.443842592592593</v>
      </c>
      <c r="N26" s="13" t="n">
        <v>0.0271759259259259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5</v>
      </c>
      <c r="X26" s="0" t="n">
        <v>1</v>
      </c>
      <c r="Y26" s="0" t="n">
        <v>12</v>
      </c>
      <c r="AN26" s="0" t="n">
        <v>5</v>
      </c>
      <c r="AO26" s="0" t="n">
        <v>1334</v>
      </c>
      <c r="AP26" s="0" t="n">
        <v>720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2</v>
      </c>
      <c r="AW26" s="0" t="n">
        <v>-2</v>
      </c>
      <c r="AX26" s="0" t="n">
        <v>114075</v>
      </c>
      <c r="AY26" s="0" t="s">
        <v>86</v>
      </c>
      <c r="AZ26" s="0" t="n">
        <v>228</v>
      </c>
      <c r="BA26" s="0" t="n">
        <v>114303</v>
      </c>
      <c r="BC26" s="0" t="str">
        <f aca="false">$AP26&amp;LEFT($AS26,1)</f>
        <v>720T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228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n">
        <f aca="false">IF($BC26=BM$14,$BH26,"")</f>
        <v>228</v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12</v>
      </c>
      <c r="C27" s="0" t="n">
        <v>2</v>
      </c>
      <c r="D27" s="0" t="n">
        <v>8</v>
      </c>
      <c r="E27" s="0" t="s">
        <v>125</v>
      </c>
      <c r="F27" s="0" t="n">
        <v>60.123</v>
      </c>
      <c r="G27" s="0" t="n">
        <v>1</v>
      </c>
      <c r="H27" s="0" t="s">
        <v>79</v>
      </c>
      <c r="I27" s="0" t="s">
        <v>126</v>
      </c>
      <c r="J27" s="0" t="n">
        <v>2040030495</v>
      </c>
      <c r="K27" s="0" t="s">
        <v>81</v>
      </c>
      <c r="L27" s="0" t="s">
        <v>121</v>
      </c>
      <c r="M27" s="12" t="n">
        <v>0.443842592592593</v>
      </c>
      <c r="N27" s="13" t="n">
        <v>0.0271759259259259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8</v>
      </c>
      <c r="X27" s="0" t="n">
        <v>1</v>
      </c>
      <c r="Y27" s="0" t="n">
        <v>13</v>
      </c>
      <c r="AN27" s="0" t="n">
        <v>2</v>
      </c>
      <c r="AO27" s="0" t="n">
        <v>1188</v>
      </c>
      <c r="AP27" s="0" t="n">
        <v>240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-6</v>
      </c>
      <c r="AW27" s="0" t="n">
        <v>6</v>
      </c>
      <c r="AX27" s="0" t="n">
        <v>117351</v>
      </c>
      <c r="AY27" s="0" t="s">
        <v>86</v>
      </c>
      <c r="AZ27" s="0" t="n">
        <v>395</v>
      </c>
      <c r="BA27" s="0" t="n">
        <v>117746</v>
      </c>
      <c r="BC27" s="0" t="str">
        <f aca="false">$AP27&amp;LEFT($AS27,1)</f>
        <v>240T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395</v>
      </c>
      <c r="BI27" s="1" t="n">
        <f aca="false">IF($BC27=BI$14,$BH27,"")</f>
        <v>395</v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12</v>
      </c>
      <c r="C28" s="0" t="n">
        <v>2</v>
      </c>
      <c r="D28" s="0" t="n">
        <v>8</v>
      </c>
      <c r="E28" s="0" t="s">
        <v>125</v>
      </c>
      <c r="F28" s="0" t="n">
        <v>60.123</v>
      </c>
      <c r="G28" s="0" t="n">
        <v>1</v>
      </c>
      <c r="H28" s="0" t="s">
        <v>79</v>
      </c>
      <c r="I28" s="0" t="s">
        <v>126</v>
      </c>
      <c r="J28" s="0" t="n">
        <v>2040030495</v>
      </c>
      <c r="K28" s="0" t="s">
        <v>81</v>
      </c>
      <c r="L28" s="0" t="s">
        <v>121</v>
      </c>
      <c r="M28" s="12" t="n">
        <v>0.443842592592593</v>
      </c>
      <c r="N28" s="13" t="n">
        <v>0.0271759259259259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7</v>
      </c>
      <c r="X28" s="0" t="n">
        <v>1</v>
      </c>
      <c r="Y28" s="0" t="n">
        <v>14</v>
      </c>
      <c r="AN28" s="0" t="n">
        <v>2</v>
      </c>
      <c r="AO28" s="0" t="n">
        <v>1313</v>
      </c>
      <c r="AP28" s="0" t="n">
        <v>240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-6</v>
      </c>
      <c r="AW28" s="0" t="n">
        <v>6</v>
      </c>
      <c r="AX28" s="0" t="n">
        <v>120744</v>
      </c>
      <c r="AY28" s="0" t="s">
        <v>86</v>
      </c>
      <c r="AZ28" s="0" t="n">
        <v>366</v>
      </c>
      <c r="BA28" s="0" t="n">
        <v>121110</v>
      </c>
      <c r="BC28" s="0" t="str">
        <f aca="false">$AP28&amp;LEFT($AS28,1)</f>
        <v>240T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366</v>
      </c>
      <c r="BI28" s="1" t="n">
        <f aca="false">IF($BC28=BI$14,$BH28,"")</f>
        <v>366</v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12</v>
      </c>
      <c r="C29" s="0" t="n">
        <v>2</v>
      </c>
      <c r="D29" s="0" t="n">
        <v>8</v>
      </c>
      <c r="E29" s="0" t="s">
        <v>125</v>
      </c>
      <c r="F29" s="0" t="n">
        <v>60.123</v>
      </c>
      <c r="G29" s="0" t="n">
        <v>1</v>
      </c>
      <c r="H29" s="0" t="s">
        <v>79</v>
      </c>
      <c r="I29" s="0" t="s">
        <v>126</v>
      </c>
      <c r="J29" s="0" t="n">
        <v>2040030495</v>
      </c>
      <c r="K29" s="0" t="s">
        <v>81</v>
      </c>
      <c r="L29" s="0" t="s">
        <v>121</v>
      </c>
      <c r="M29" s="12" t="n">
        <v>0.443842592592593</v>
      </c>
      <c r="N29" s="13" t="n">
        <v>0.0271759259259259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14</v>
      </c>
      <c r="X29" s="0" t="n">
        <v>1</v>
      </c>
      <c r="Y29" s="0" t="n">
        <v>15</v>
      </c>
      <c r="AN29" s="0" t="n">
        <v>1</v>
      </c>
      <c r="AO29" s="0" t="n">
        <v>1376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1</v>
      </c>
      <c r="AW29" s="0" t="n">
        <v>-1</v>
      </c>
      <c r="AX29" s="0" t="n">
        <v>124553</v>
      </c>
      <c r="AY29" s="0" t="s">
        <v>86</v>
      </c>
      <c r="AZ29" s="0" t="n">
        <v>234</v>
      </c>
      <c r="BA29" s="0" t="n">
        <v>124787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234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234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12</v>
      </c>
      <c r="C30" s="0" t="n">
        <v>2</v>
      </c>
      <c r="D30" s="0" t="n">
        <v>8</v>
      </c>
      <c r="E30" s="0" t="s">
        <v>125</v>
      </c>
      <c r="F30" s="0" t="n">
        <v>60.123</v>
      </c>
      <c r="G30" s="0" t="n">
        <v>1</v>
      </c>
      <c r="H30" s="0" t="s">
        <v>79</v>
      </c>
      <c r="I30" s="0" t="s">
        <v>126</v>
      </c>
      <c r="J30" s="0" t="n">
        <v>2040030495</v>
      </c>
      <c r="K30" s="0" t="s">
        <v>81</v>
      </c>
      <c r="L30" s="0" t="s">
        <v>121</v>
      </c>
      <c r="M30" s="12" t="n">
        <v>0.443842592592593</v>
      </c>
      <c r="N30" s="13" t="n">
        <v>0.0271759259259259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32</v>
      </c>
      <c r="X30" s="0" t="n">
        <v>1</v>
      </c>
      <c r="Y30" s="0" t="n">
        <v>16</v>
      </c>
      <c r="AN30" s="0" t="n">
        <v>1</v>
      </c>
      <c r="AO30" s="0" t="n">
        <v>1295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-6</v>
      </c>
      <c r="AW30" s="0" t="n">
        <v>6</v>
      </c>
      <c r="AX30" s="0" t="n">
        <v>128295</v>
      </c>
      <c r="AY30" s="0" t="s">
        <v>86</v>
      </c>
      <c r="AZ30" s="0" t="n">
        <v>292</v>
      </c>
      <c r="BA30" s="0" t="n">
        <v>128587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292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292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12</v>
      </c>
      <c r="C31" s="0" t="n">
        <v>2</v>
      </c>
      <c r="D31" s="0" t="n">
        <v>8</v>
      </c>
      <c r="E31" s="0" t="s">
        <v>125</v>
      </c>
      <c r="F31" s="0" t="n">
        <v>60.123</v>
      </c>
      <c r="G31" s="0" t="n">
        <v>1</v>
      </c>
      <c r="H31" s="0" t="s">
        <v>79</v>
      </c>
      <c r="I31" s="0" t="s">
        <v>126</v>
      </c>
      <c r="J31" s="0" t="n">
        <v>2040030495</v>
      </c>
      <c r="K31" s="0" t="s">
        <v>81</v>
      </c>
      <c r="L31" s="0" t="s">
        <v>121</v>
      </c>
      <c r="M31" s="12" t="n">
        <v>0.443842592592593</v>
      </c>
      <c r="N31" s="13" t="n">
        <v>0.0271759259259259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29</v>
      </c>
      <c r="X31" s="0" t="n">
        <v>1</v>
      </c>
      <c r="Y31" s="0" t="n">
        <v>17</v>
      </c>
      <c r="AN31" s="0" t="n">
        <v>7</v>
      </c>
      <c r="AO31" s="0" t="n">
        <v>1112</v>
      </c>
      <c r="AP31" s="0" t="n">
        <v>960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-3</v>
      </c>
      <c r="AW31" s="0" t="n">
        <v>3</v>
      </c>
      <c r="AX31" s="0" t="n">
        <v>132204</v>
      </c>
      <c r="AY31" s="0" t="s">
        <v>86</v>
      </c>
      <c r="AZ31" s="0" t="n">
        <v>323</v>
      </c>
      <c r="BA31" s="0" t="n">
        <v>132527</v>
      </c>
      <c r="BC31" s="0" t="str">
        <f aca="false">$AP31&amp;LEFT($AS31,1)</f>
        <v>960T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323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n">
        <f aca="false">IF($BC31=BO$14,$BH31,"")</f>
        <v>323</v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12</v>
      </c>
      <c r="C32" s="0" t="n">
        <v>2</v>
      </c>
      <c r="D32" s="0" t="n">
        <v>8</v>
      </c>
      <c r="E32" s="0" t="s">
        <v>125</v>
      </c>
      <c r="F32" s="0" t="n">
        <v>60.123</v>
      </c>
      <c r="G32" s="0" t="n">
        <v>1</v>
      </c>
      <c r="H32" s="0" t="s">
        <v>79</v>
      </c>
      <c r="I32" s="0" t="s">
        <v>126</v>
      </c>
      <c r="J32" s="0" t="n">
        <v>2040030495</v>
      </c>
      <c r="K32" s="0" t="s">
        <v>81</v>
      </c>
      <c r="L32" s="0" t="s">
        <v>121</v>
      </c>
      <c r="M32" s="12" t="n">
        <v>0.443842592592593</v>
      </c>
      <c r="N32" s="13" t="n">
        <v>0.0271759259259259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9</v>
      </c>
      <c r="X32" s="0" t="n">
        <v>1</v>
      </c>
      <c r="Y32" s="0" t="n">
        <v>18</v>
      </c>
      <c r="AN32" s="0" t="n">
        <v>7</v>
      </c>
      <c r="AO32" s="0" t="n">
        <v>1112</v>
      </c>
      <c r="AP32" s="0" t="n">
        <v>960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0</v>
      </c>
      <c r="AW32" s="0" t="n">
        <v>0</v>
      </c>
      <c r="AX32" s="0" t="n">
        <v>136113</v>
      </c>
      <c r="AY32" s="0" t="s">
        <v>86</v>
      </c>
      <c r="AZ32" s="0" t="n">
        <v>270</v>
      </c>
      <c r="BA32" s="0" t="n">
        <v>136383</v>
      </c>
      <c r="BC32" s="0" t="str">
        <f aca="false">$AP32&amp;LEFT($AS32,1)</f>
        <v>960T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270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n">
        <f aca="false">IF($BC32=BO$14,$BH32,"")</f>
        <v>270</v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12</v>
      </c>
      <c r="C33" s="0" t="n">
        <v>2</v>
      </c>
      <c r="D33" s="0" t="n">
        <v>8</v>
      </c>
      <c r="E33" s="0" t="s">
        <v>125</v>
      </c>
      <c r="F33" s="0" t="n">
        <v>60.123</v>
      </c>
      <c r="G33" s="0" t="n">
        <v>1</v>
      </c>
      <c r="H33" s="0" t="s">
        <v>79</v>
      </c>
      <c r="I33" s="0" t="s">
        <v>126</v>
      </c>
      <c r="J33" s="0" t="n">
        <v>2040030495</v>
      </c>
      <c r="K33" s="0" t="s">
        <v>81</v>
      </c>
      <c r="L33" s="0" t="s">
        <v>121</v>
      </c>
      <c r="M33" s="12" t="n">
        <v>0.443842592592593</v>
      </c>
      <c r="N33" s="13" t="n">
        <v>0.0271759259259259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30</v>
      </c>
      <c r="X33" s="0" t="n">
        <v>1</v>
      </c>
      <c r="Y33" s="0" t="n">
        <v>19</v>
      </c>
      <c r="AN33" s="0" t="n">
        <v>4</v>
      </c>
      <c r="AO33" s="0" t="n">
        <v>1400</v>
      </c>
      <c r="AP33" s="0" t="n">
        <v>480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-5</v>
      </c>
      <c r="AW33" s="0" t="n">
        <v>5</v>
      </c>
      <c r="AX33" s="0" t="n">
        <v>139838</v>
      </c>
      <c r="AY33" s="0" t="s">
        <v>86</v>
      </c>
      <c r="AZ33" s="0" t="n">
        <v>435</v>
      </c>
      <c r="BA33" s="0" t="n">
        <v>140273</v>
      </c>
      <c r="BC33" s="0" t="str">
        <f aca="false">$AP33&amp;LEFT($AS33,1)</f>
        <v>480T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435</v>
      </c>
      <c r="BI33" s="1" t="str">
        <f aca="false">IF($BC33=BI$14,$BH33,"")</f>
        <v/>
      </c>
      <c r="BJ33" s="1" t="str">
        <f aca="false">IF($BC33=BJ$14,$BH33,"")</f>
        <v/>
      </c>
      <c r="BK33" s="1" t="n">
        <f aca="false">IF($BC33=BK$14,$BH33,"")</f>
        <v>435</v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12</v>
      </c>
      <c r="C34" s="0" t="n">
        <v>2</v>
      </c>
      <c r="D34" s="0" t="n">
        <v>8</v>
      </c>
      <c r="E34" s="0" t="s">
        <v>125</v>
      </c>
      <c r="F34" s="0" t="n">
        <v>60.123</v>
      </c>
      <c r="G34" s="0" t="n">
        <v>1</v>
      </c>
      <c r="H34" s="0" t="s">
        <v>79</v>
      </c>
      <c r="I34" s="0" t="s">
        <v>126</v>
      </c>
      <c r="J34" s="0" t="n">
        <v>2040030495</v>
      </c>
      <c r="K34" s="0" t="s">
        <v>81</v>
      </c>
      <c r="L34" s="0" t="s">
        <v>121</v>
      </c>
      <c r="M34" s="12" t="n">
        <v>0.443842592592593</v>
      </c>
      <c r="N34" s="13" t="n">
        <v>0.0271759259259259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15</v>
      </c>
      <c r="X34" s="0" t="n">
        <v>1</v>
      </c>
      <c r="Y34" s="0" t="n">
        <v>20</v>
      </c>
      <c r="AN34" s="0" t="n">
        <v>6</v>
      </c>
      <c r="AO34" s="0" t="n">
        <v>1130</v>
      </c>
      <c r="AP34" s="0" t="n">
        <v>840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-4</v>
      </c>
      <c r="AW34" s="0" t="n">
        <v>4</v>
      </c>
      <c r="AX34" s="0" t="n">
        <v>143647</v>
      </c>
      <c r="AY34" s="0" t="s">
        <v>86</v>
      </c>
      <c r="AZ34" s="0" t="n">
        <v>239</v>
      </c>
      <c r="BA34" s="0" t="n">
        <v>143886</v>
      </c>
      <c r="BC34" s="0" t="str">
        <f aca="false">$AP34&amp;LEFT($AS34,1)</f>
        <v>840T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239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n">
        <f aca="false">IF($BC34=BN$14,$BH34,"")</f>
        <v>239</v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12</v>
      </c>
      <c r="C35" s="0" t="n">
        <v>2</v>
      </c>
      <c r="D35" s="0" t="n">
        <v>8</v>
      </c>
      <c r="E35" s="0" t="s">
        <v>125</v>
      </c>
      <c r="F35" s="0" t="n">
        <v>60.123</v>
      </c>
      <c r="G35" s="0" t="n">
        <v>1</v>
      </c>
      <c r="H35" s="0" t="s">
        <v>79</v>
      </c>
      <c r="I35" s="0" t="s">
        <v>126</v>
      </c>
      <c r="J35" s="0" t="n">
        <v>2040030495</v>
      </c>
      <c r="K35" s="0" t="s">
        <v>81</v>
      </c>
      <c r="L35" s="0" t="s">
        <v>121</v>
      </c>
      <c r="M35" s="12" t="n">
        <v>0.443842592592593</v>
      </c>
      <c r="N35" s="13" t="n">
        <v>0.0271759259259259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31</v>
      </c>
      <c r="X35" s="0" t="n">
        <v>1</v>
      </c>
      <c r="Y35" s="0" t="n">
        <v>21</v>
      </c>
      <c r="AN35" s="0" t="n">
        <v>1</v>
      </c>
      <c r="AO35" s="0" t="n">
        <v>1250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-7</v>
      </c>
      <c r="AW35" s="0" t="n">
        <v>7</v>
      </c>
      <c r="AX35" s="0" t="n">
        <v>147340</v>
      </c>
      <c r="AY35" s="0" t="s">
        <v>86</v>
      </c>
      <c r="AZ35" s="0" t="n">
        <v>212</v>
      </c>
      <c r="BA35" s="0" t="n">
        <v>147552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212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212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12</v>
      </c>
      <c r="C36" s="0" t="n">
        <v>2</v>
      </c>
      <c r="D36" s="0" t="n">
        <v>8</v>
      </c>
      <c r="E36" s="0" t="s">
        <v>125</v>
      </c>
      <c r="F36" s="0" t="n">
        <v>60.123</v>
      </c>
      <c r="G36" s="0" t="n">
        <v>1</v>
      </c>
      <c r="H36" s="0" t="s">
        <v>79</v>
      </c>
      <c r="I36" s="0" t="s">
        <v>126</v>
      </c>
      <c r="J36" s="0" t="n">
        <v>2040030495</v>
      </c>
      <c r="K36" s="0" t="s">
        <v>81</v>
      </c>
      <c r="L36" s="0" t="s">
        <v>121</v>
      </c>
      <c r="M36" s="12" t="n">
        <v>0.443842592592593</v>
      </c>
      <c r="N36" s="13" t="n">
        <v>0.0271759259259259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22</v>
      </c>
      <c r="X36" s="0" t="n">
        <v>1</v>
      </c>
      <c r="Y36" s="0" t="n">
        <v>22</v>
      </c>
      <c r="AF36" s="0" t="n">
        <v>1</v>
      </c>
      <c r="AH36" s="0" t="n">
        <v>0</v>
      </c>
      <c r="AI36" s="0" t="n">
        <v>0</v>
      </c>
      <c r="AJ36" s="0" t="n">
        <v>150916</v>
      </c>
      <c r="AL36" s="0" t="n">
        <v>0</v>
      </c>
      <c r="AM36" s="0" t="n">
        <v>0</v>
      </c>
      <c r="AN36" s="0" t="n">
        <v>8</v>
      </c>
      <c r="AO36" s="0" t="n">
        <v>1143</v>
      </c>
      <c r="AP36" s="0" t="n">
        <v>600</v>
      </c>
      <c r="AQ36" s="0" t="s">
        <v>87</v>
      </c>
      <c r="AR36" s="0" t="s">
        <v>34</v>
      </c>
      <c r="AS36" s="0" t="s">
        <v>88</v>
      </c>
      <c r="BC36" s="0" t="str">
        <f aca="false">$AP36&amp;LEFT($AS36,1)</f>
        <v>600C</v>
      </c>
      <c r="BD36" s="0" t="str">
        <f aca="false">AS36</f>
        <v>Catch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str">
        <f aca="false">IF($BD36="Catch","", IF($AZ36&lt;$BC$11,"",$AZ36))</f>
        <v/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12</v>
      </c>
      <c r="C37" s="0" t="n">
        <v>2</v>
      </c>
      <c r="D37" s="0" t="n">
        <v>8</v>
      </c>
      <c r="E37" s="0" t="s">
        <v>125</v>
      </c>
      <c r="F37" s="0" t="n">
        <v>60.123</v>
      </c>
      <c r="G37" s="0" t="n">
        <v>1</v>
      </c>
      <c r="H37" s="0" t="s">
        <v>79</v>
      </c>
      <c r="I37" s="0" t="s">
        <v>126</v>
      </c>
      <c r="J37" s="0" t="n">
        <v>2040030495</v>
      </c>
      <c r="K37" s="0" t="s">
        <v>81</v>
      </c>
      <c r="L37" s="0" t="s">
        <v>121</v>
      </c>
      <c r="M37" s="12" t="n">
        <v>0.443842592592593</v>
      </c>
      <c r="N37" s="13" t="n">
        <v>0.0271759259259259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24</v>
      </c>
      <c r="X37" s="0" t="n">
        <v>1</v>
      </c>
      <c r="Y37" s="0" t="n">
        <v>23</v>
      </c>
      <c r="AN37" s="0" t="n">
        <v>5</v>
      </c>
      <c r="AO37" s="0" t="n">
        <v>1105</v>
      </c>
      <c r="AP37" s="0" t="n">
        <v>720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-11</v>
      </c>
      <c r="AW37" s="0" t="n">
        <v>11</v>
      </c>
      <c r="AX37" s="0" t="n">
        <v>154592</v>
      </c>
      <c r="AY37" s="0" t="s">
        <v>86</v>
      </c>
      <c r="AZ37" s="0" t="n">
        <v>378</v>
      </c>
      <c r="BA37" s="0" t="n">
        <v>154970</v>
      </c>
      <c r="BC37" s="0" t="str">
        <f aca="false">$AP37&amp;LEFT($AS37,1)</f>
        <v>720T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378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n">
        <f aca="false">IF($BC37=BM$14,$BH37,"")</f>
        <v>378</v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12</v>
      </c>
      <c r="C38" s="0" t="n">
        <v>2</v>
      </c>
      <c r="D38" s="0" t="n">
        <v>8</v>
      </c>
      <c r="E38" s="0" t="s">
        <v>125</v>
      </c>
      <c r="F38" s="0" t="n">
        <v>60.123</v>
      </c>
      <c r="G38" s="0" t="n">
        <v>1</v>
      </c>
      <c r="H38" s="0" t="s">
        <v>79</v>
      </c>
      <c r="I38" s="0" t="s">
        <v>126</v>
      </c>
      <c r="J38" s="0" t="n">
        <v>2040030495</v>
      </c>
      <c r="K38" s="0" t="s">
        <v>81</v>
      </c>
      <c r="L38" s="0" t="s">
        <v>121</v>
      </c>
      <c r="M38" s="12" t="n">
        <v>0.443842592592593</v>
      </c>
      <c r="N38" s="13" t="n">
        <v>0.0271759259259259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19</v>
      </c>
      <c r="X38" s="0" t="n">
        <v>1</v>
      </c>
      <c r="Y38" s="0" t="n">
        <v>24</v>
      </c>
      <c r="AN38" s="0" t="n">
        <v>4</v>
      </c>
      <c r="AO38" s="0" t="n">
        <v>1375</v>
      </c>
      <c r="AP38" s="0" t="n">
        <v>480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-8</v>
      </c>
      <c r="AW38" s="0" t="n">
        <v>8</v>
      </c>
      <c r="AX38" s="0" t="n">
        <v>158284</v>
      </c>
      <c r="AY38" s="0" t="s">
        <v>86</v>
      </c>
      <c r="AZ38" s="0" t="n">
        <v>349</v>
      </c>
      <c r="BA38" s="0" t="n">
        <v>158633</v>
      </c>
      <c r="BC38" s="0" t="str">
        <f aca="false">$AP38&amp;LEFT($AS38,1)</f>
        <v>480T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349</v>
      </c>
      <c r="BI38" s="1" t="str">
        <f aca="false">IF($BC38=BI$14,$BH38,"")</f>
        <v/>
      </c>
      <c r="BJ38" s="1" t="str">
        <f aca="false">IF($BC38=BJ$14,$BH38,"")</f>
        <v/>
      </c>
      <c r="BK38" s="1" t="n">
        <f aca="false">IF($BC38=BK$14,$BH38,"")</f>
        <v>349</v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12</v>
      </c>
      <c r="C39" s="0" t="n">
        <v>2</v>
      </c>
      <c r="D39" s="0" t="n">
        <v>8</v>
      </c>
      <c r="E39" s="0" t="s">
        <v>125</v>
      </c>
      <c r="F39" s="0" t="n">
        <v>60.123</v>
      </c>
      <c r="G39" s="0" t="n">
        <v>1</v>
      </c>
      <c r="H39" s="0" t="s">
        <v>79</v>
      </c>
      <c r="I39" s="0" t="s">
        <v>126</v>
      </c>
      <c r="J39" s="0" t="n">
        <v>2040030495</v>
      </c>
      <c r="K39" s="0" t="s">
        <v>81</v>
      </c>
      <c r="L39" s="0" t="s">
        <v>121</v>
      </c>
      <c r="M39" s="12" t="n">
        <v>0.443842592592593</v>
      </c>
      <c r="N39" s="13" t="n">
        <v>0.0271759259259259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11</v>
      </c>
      <c r="X39" s="0" t="n">
        <v>1</v>
      </c>
      <c r="Y39" s="0" t="n">
        <v>25</v>
      </c>
      <c r="AN39" s="0" t="n">
        <v>1</v>
      </c>
      <c r="AO39" s="0" t="n">
        <v>1250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-10</v>
      </c>
      <c r="AW39" s="0" t="n">
        <v>10</v>
      </c>
      <c r="AX39" s="0" t="n">
        <v>161976</v>
      </c>
      <c r="AY39" s="0" t="s">
        <v>86</v>
      </c>
      <c r="AZ39" s="0" t="n">
        <v>568</v>
      </c>
      <c r="BA39" s="0" t="n">
        <v>162544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568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568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12</v>
      </c>
      <c r="C40" s="0" t="n">
        <v>2</v>
      </c>
      <c r="D40" s="0" t="n">
        <v>8</v>
      </c>
      <c r="E40" s="0" t="s">
        <v>125</v>
      </c>
      <c r="F40" s="0" t="n">
        <v>60.123</v>
      </c>
      <c r="G40" s="0" t="n">
        <v>1</v>
      </c>
      <c r="H40" s="0" t="s">
        <v>79</v>
      </c>
      <c r="I40" s="0" t="s">
        <v>126</v>
      </c>
      <c r="J40" s="0" t="n">
        <v>2040030495</v>
      </c>
      <c r="K40" s="0" t="s">
        <v>81</v>
      </c>
      <c r="L40" s="0" t="s">
        <v>121</v>
      </c>
      <c r="M40" s="12" t="n">
        <v>0.443842592592593</v>
      </c>
      <c r="N40" s="13" t="n">
        <v>0.0271759259259259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6</v>
      </c>
      <c r="X40" s="0" t="n">
        <v>1</v>
      </c>
      <c r="Y40" s="0" t="n">
        <v>26</v>
      </c>
      <c r="AN40" s="0" t="n">
        <v>1</v>
      </c>
      <c r="AO40" s="0" t="n">
        <v>1080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0</v>
      </c>
      <c r="AW40" s="0" t="n">
        <v>0</v>
      </c>
      <c r="AX40" s="0" t="n">
        <v>165486</v>
      </c>
      <c r="AY40" s="0" t="s">
        <v>86</v>
      </c>
      <c r="AZ40" s="0" t="n">
        <v>379</v>
      </c>
      <c r="BA40" s="0" t="n">
        <v>165865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379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379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12</v>
      </c>
      <c r="C41" s="0" t="n">
        <v>2</v>
      </c>
      <c r="D41" s="0" t="n">
        <v>8</v>
      </c>
      <c r="E41" s="0" t="s">
        <v>125</v>
      </c>
      <c r="F41" s="0" t="n">
        <v>60.123</v>
      </c>
      <c r="G41" s="0" t="n">
        <v>1</v>
      </c>
      <c r="H41" s="0" t="s">
        <v>79</v>
      </c>
      <c r="I41" s="0" t="s">
        <v>126</v>
      </c>
      <c r="J41" s="0" t="n">
        <v>2040030495</v>
      </c>
      <c r="K41" s="0" t="s">
        <v>81</v>
      </c>
      <c r="L41" s="0" t="s">
        <v>121</v>
      </c>
      <c r="M41" s="12" t="n">
        <v>0.443842592592593</v>
      </c>
      <c r="N41" s="13" t="n">
        <v>0.0271759259259259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3</v>
      </c>
      <c r="X41" s="0" t="n">
        <v>1</v>
      </c>
      <c r="Y41" s="0" t="n">
        <v>27</v>
      </c>
      <c r="AN41" s="0" t="n">
        <v>2</v>
      </c>
      <c r="AO41" s="0" t="n">
        <v>1292</v>
      </c>
      <c r="AP41" s="0" t="n">
        <v>240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-4</v>
      </c>
      <c r="AW41" s="0" t="n">
        <v>4</v>
      </c>
      <c r="AX41" s="0" t="n">
        <v>168862</v>
      </c>
      <c r="AY41" s="0" t="s">
        <v>86</v>
      </c>
      <c r="AZ41" s="0" t="n">
        <v>404</v>
      </c>
      <c r="BA41" s="0" t="n">
        <v>169266</v>
      </c>
      <c r="BC41" s="0" t="str">
        <f aca="false">$AP41&amp;LEFT($AS41,1)</f>
        <v>240T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404</v>
      </c>
      <c r="BI41" s="1" t="n">
        <f aca="false">IF($BC41=BI$14,$BH41,"")</f>
        <v>404</v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12</v>
      </c>
      <c r="C42" s="0" t="n">
        <v>2</v>
      </c>
      <c r="D42" s="0" t="n">
        <v>8</v>
      </c>
      <c r="E42" s="0" t="s">
        <v>125</v>
      </c>
      <c r="F42" s="0" t="n">
        <v>60.123</v>
      </c>
      <c r="G42" s="0" t="n">
        <v>1</v>
      </c>
      <c r="H42" s="0" t="s">
        <v>79</v>
      </c>
      <c r="I42" s="0" t="s">
        <v>126</v>
      </c>
      <c r="J42" s="0" t="n">
        <v>2040030495</v>
      </c>
      <c r="K42" s="0" t="s">
        <v>81</v>
      </c>
      <c r="L42" s="0" t="s">
        <v>121</v>
      </c>
      <c r="M42" s="12" t="n">
        <v>0.443842592592593</v>
      </c>
      <c r="N42" s="13" t="n">
        <v>0.0271759259259259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23</v>
      </c>
      <c r="X42" s="0" t="n">
        <v>1</v>
      </c>
      <c r="Y42" s="0" t="n">
        <v>28</v>
      </c>
      <c r="AN42" s="0" t="n">
        <v>6</v>
      </c>
      <c r="AO42" s="0" t="n">
        <v>1292</v>
      </c>
      <c r="AP42" s="0" t="n">
        <v>840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-8</v>
      </c>
      <c r="AW42" s="0" t="n">
        <v>8</v>
      </c>
      <c r="AX42" s="0" t="n">
        <v>172838</v>
      </c>
      <c r="AY42" s="0" t="s">
        <v>86</v>
      </c>
      <c r="AZ42" s="0" t="n">
        <v>371</v>
      </c>
      <c r="BA42" s="0" t="n">
        <v>173209</v>
      </c>
      <c r="BC42" s="0" t="str">
        <f aca="false">$AP42&amp;LEFT($AS42,1)</f>
        <v>840T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371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n">
        <f aca="false">IF($BC42=BN$14,$BH42,"")</f>
        <v>371</v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12</v>
      </c>
      <c r="C43" s="0" t="n">
        <v>2</v>
      </c>
      <c r="D43" s="0" t="n">
        <v>8</v>
      </c>
      <c r="E43" s="0" t="s">
        <v>125</v>
      </c>
      <c r="F43" s="0" t="n">
        <v>60.123</v>
      </c>
      <c r="G43" s="0" t="n">
        <v>1</v>
      </c>
      <c r="H43" s="0" t="s">
        <v>79</v>
      </c>
      <c r="I43" s="0" t="s">
        <v>126</v>
      </c>
      <c r="J43" s="0" t="n">
        <v>2040030495</v>
      </c>
      <c r="K43" s="0" t="s">
        <v>81</v>
      </c>
      <c r="L43" s="0" t="s">
        <v>121</v>
      </c>
      <c r="M43" s="12" t="n">
        <v>0.443842592592593</v>
      </c>
      <c r="N43" s="13" t="n">
        <v>0.0271759259259259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12</v>
      </c>
      <c r="X43" s="0" t="n">
        <v>1</v>
      </c>
      <c r="Y43" s="0" t="n">
        <v>29</v>
      </c>
      <c r="AN43" s="0" t="n">
        <v>1</v>
      </c>
      <c r="AO43" s="0" t="n">
        <v>1295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2</v>
      </c>
      <c r="AW43" s="0" t="n">
        <v>-2</v>
      </c>
      <c r="AX43" s="0" t="n">
        <v>176563</v>
      </c>
      <c r="AY43" s="0" t="s">
        <v>86</v>
      </c>
      <c r="AZ43" s="0" t="n">
        <v>289</v>
      </c>
      <c r="BA43" s="0" t="n">
        <v>176852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289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289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12</v>
      </c>
      <c r="C44" s="0" t="n">
        <v>2</v>
      </c>
      <c r="D44" s="0" t="n">
        <v>8</v>
      </c>
      <c r="E44" s="0" t="s">
        <v>125</v>
      </c>
      <c r="F44" s="0" t="n">
        <v>60.123</v>
      </c>
      <c r="G44" s="0" t="n">
        <v>1</v>
      </c>
      <c r="H44" s="0" t="s">
        <v>79</v>
      </c>
      <c r="I44" s="0" t="s">
        <v>126</v>
      </c>
      <c r="J44" s="0" t="n">
        <v>2040030495</v>
      </c>
      <c r="K44" s="0" t="s">
        <v>81</v>
      </c>
      <c r="L44" s="0" t="s">
        <v>121</v>
      </c>
      <c r="M44" s="12" t="n">
        <v>0.443842592592593</v>
      </c>
      <c r="N44" s="13" t="n">
        <v>0.0271759259259259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28</v>
      </c>
      <c r="X44" s="0" t="n">
        <v>1</v>
      </c>
      <c r="Y44" s="0" t="n">
        <v>30</v>
      </c>
      <c r="AN44" s="0" t="n">
        <v>3</v>
      </c>
      <c r="AO44" s="0" t="n">
        <v>1188</v>
      </c>
      <c r="AP44" s="0" t="n">
        <v>360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-3</v>
      </c>
      <c r="AW44" s="0" t="n">
        <v>3</v>
      </c>
      <c r="AX44" s="0" t="n">
        <v>179956</v>
      </c>
      <c r="AY44" s="0" t="s">
        <v>86</v>
      </c>
      <c r="AZ44" s="0" t="n">
        <v>322</v>
      </c>
      <c r="BA44" s="0" t="n">
        <v>180278</v>
      </c>
      <c r="BC44" s="0" t="str">
        <f aca="false">$AP44&amp;LEFT($AS44,1)</f>
        <v>360T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322</v>
      </c>
      <c r="BI44" s="1" t="str">
        <f aca="false">IF($BC44=BI$14,$BH44,"")</f>
        <v/>
      </c>
      <c r="BJ44" s="1" t="n">
        <f aca="false">IF($BC44=BJ$14,$BH44,"")</f>
        <v>322</v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12</v>
      </c>
      <c r="C45" s="0" t="n">
        <v>2</v>
      </c>
      <c r="D45" s="0" t="n">
        <v>8</v>
      </c>
      <c r="E45" s="0" t="s">
        <v>125</v>
      </c>
      <c r="F45" s="0" t="n">
        <v>60.123</v>
      </c>
      <c r="G45" s="0" t="n">
        <v>1</v>
      </c>
      <c r="H45" s="0" t="s">
        <v>79</v>
      </c>
      <c r="I45" s="0" t="s">
        <v>126</v>
      </c>
      <c r="J45" s="0" t="n">
        <v>2040030495</v>
      </c>
      <c r="K45" s="0" t="s">
        <v>81</v>
      </c>
      <c r="L45" s="0" t="s">
        <v>121</v>
      </c>
      <c r="M45" s="12" t="n">
        <v>0.443842592592593</v>
      </c>
      <c r="N45" s="13" t="n">
        <v>0.0271759259259259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</v>
      </c>
      <c r="X45" s="0" t="n">
        <v>1</v>
      </c>
      <c r="Y45" s="0" t="n">
        <v>31</v>
      </c>
      <c r="AN45" s="0" t="n">
        <v>5</v>
      </c>
      <c r="AO45" s="0" t="n">
        <v>1324</v>
      </c>
      <c r="AP45" s="0" t="n">
        <v>720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5</v>
      </c>
      <c r="AW45" s="0" t="n">
        <v>-5</v>
      </c>
      <c r="AX45" s="0" t="n">
        <v>183832</v>
      </c>
      <c r="AY45" s="0" t="s">
        <v>86</v>
      </c>
      <c r="AZ45" s="0" t="n">
        <v>334</v>
      </c>
      <c r="BA45" s="0" t="n">
        <v>184166</v>
      </c>
      <c r="BC45" s="0" t="str">
        <f aca="false">$AP45&amp;LEFT($AS45,1)</f>
        <v>720T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334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n">
        <f aca="false">IF($BC45=BM$14,$BH45,"")</f>
        <v>334</v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12</v>
      </c>
      <c r="C46" s="0" t="n">
        <v>2</v>
      </c>
      <c r="D46" s="0" t="n">
        <v>8</v>
      </c>
      <c r="E46" s="0" t="s">
        <v>125</v>
      </c>
      <c r="F46" s="0" t="n">
        <v>60.123</v>
      </c>
      <c r="G46" s="0" t="n">
        <v>1</v>
      </c>
      <c r="H46" s="0" t="s">
        <v>79</v>
      </c>
      <c r="I46" s="0" t="s">
        <v>126</v>
      </c>
      <c r="J46" s="0" t="n">
        <v>2040030495</v>
      </c>
      <c r="K46" s="0" t="s">
        <v>81</v>
      </c>
      <c r="L46" s="0" t="s">
        <v>121</v>
      </c>
      <c r="M46" s="12" t="n">
        <v>0.443842592592593</v>
      </c>
      <c r="N46" s="13" t="n">
        <v>0.0271759259259259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26</v>
      </c>
      <c r="X46" s="0" t="n">
        <v>1</v>
      </c>
      <c r="Y46" s="0" t="n">
        <v>32</v>
      </c>
      <c r="AN46" s="0" t="n">
        <v>3</v>
      </c>
      <c r="AO46" s="0" t="n">
        <v>1080</v>
      </c>
      <c r="AP46" s="0" t="n">
        <v>360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-8</v>
      </c>
      <c r="AW46" s="0" t="n">
        <v>8</v>
      </c>
      <c r="AX46" s="0" t="n">
        <v>187125</v>
      </c>
      <c r="AY46" s="0" t="s">
        <v>86</v>
      </c>
      <c r="AZ46" s="0" t="n">
        <v>359</v>
      </c>
      <c r="BA46" s="0" t="n">
        <v>187484</v>
      </c>
      <c r="BC46" s="0" t="str">
        <f aca="false">$AP46&amp;LEFT($AS46,1)</f>
        <v>360T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359</v>
      </c>
      <c r="BI46" s="1" t="str">
        <f aca="false">IF($BC46=BI$14,$BH46,"")</f>
        <v/>
      </c>
      <c r="BJ46" s="1" t="n">
        <f aca="false">IF($BC46=BJ$14,$BH46,"")</f>
        <v>359</v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12</v>
      </c>
      <c r="C47" s="0" t="n">
        <v>2</v>
      </c>
      <c r="D47" s="0" t="n">
        <v>8</v>
      </c>
      <c r="E47" s="0" t="s">
        <v>125</v>
      </c>
      <c r="F47" s="0" t="n">
        <v>60.123</v>
      </c>
      <c r="G47" s="0" t="n">
        <v>1</v>
      </c>
      <c r="H47" s="0" t="s">
        <v>79</v>
      </c>
      <c r="I47" s="0" t="s">
        <v>126</v>
      </c>
      <c r="J47" s="0" t="n">
        <v>2040030495</v>
      </c>
      <c r="K47" s="0" t="s">
        <v>81</v>
      </c>
      <c r="L47" s="0" t="s">
        <v>121</v>
      </c>
      <c r="M47" s="12" t="n">
        <v>0.443842592592593</v>
      </c>
      <c r="N47" s="13" t="n">
        <v>0.0271759259259259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18</v>
      </c>
      <c r="X47" s="0" t="n">
        <v>1</v>
      </c>
      <c r="Y47" s="0" t="n">
        <v>33</v>
      </c>
      <c r="AN47" s="0" t="n">
        <v>6</v>
      </c>
      <c r="AO47" s="0" t="n">
        <v>1035</v>
      </c>
      <c r="AP47" s="0" t="n">
        <v>840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-2</v>
      </c>
      <c r="AW47" s="0" t="n">
        <v>2</v>
      </c>
      <c r="AX47" s="0" t="n">
        <v>190834</v>
      </c>
      <c r="AY47" s="0" t="s">
        <v>86</v>
      </c>
      <c r="AZ47" s="0" t="n">
        <v>499</v>
      </c>
      <c r="BA47" s="0" t="n">
        <v>191333</v>
      </c>
      <c r="BC47" s="0" t="str">
        <f aca="false">$AP47&amp;LEFT($AS47,1)</f>
        <v>840T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499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n">
        <f aca="false">IF($BC47=BN$14,$BH47,"")</f>
        <v>499</v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12</v>
      </c>
      <c r="C48" s="0" t="n">
        <v>2</v>
      </c>
      <c r="D48" s="0" t="n">
        <v>8</v>
      </c>
      <c r="E48" s="0" t="s">
        <v>125</v>
      </c>
      <c r="F48" s="0" t="n">
        <v>60.123</v>
      </c>
      <c r="G48" s="0" t="n">
        <v>1</v>
      </c>
      <c r="H48" s="0" t="s">
        <v>79</v>
      </c>
      <c r="I48" s="0" t="s">
        <v>126</v>
      </c>
      <c r="J48" s="0" t="n">
        <v>2040030495</v>
      </c>
      <c r="K48" s="0" t="s">
        <v>81</v>
      </c>
      <c r="L48" s="0" t="s">
        <v>121</v>
      </c>
      <c r="M48" s="12" t="n">
        <v>0.443842592592593</v>
      </c>
      <c r="N48" s="13" t="n">
        <v>0.0271759259259259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10</v>
      </c>
      <c r="AA48" s="0" t="n">
        <v>1</v>
      </c>
      <c r="AB48" s="0" t="n">
        <v>1</v>
      </c>
      <c r="AN48" s="0" t="n">
        <v>6</v>
      </c>
      <c r="AO48" s="0" t="n">
        <v>1105</v>
      </c>
      <c r="AP48" s="0" t="n">
        <v>840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-10</v>
      </c>
      <c r="AW48" s="0" t="n">
        <v>10</v>
      </c>
      <c r="AX48" s="0" t="n">
        <v>224698</v>
      </c>
      <c r="AY48" s="0" t="s">
        <v>86</v>
      </c>
      <c r="AZ48" s="0" t="n">
        <v>427</v>
      </c>
      <c r="BA48" s="0" t="n">
        <v>225125</v>
      </c>
      <c r="BC48" s="0" t="str">
        <f aca="false">$AP48&amp;LEFT($AS48,1)</f>
        <v>840T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427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n">
        <f aca="false">IF($BC48=BN$14,$BH48,"")</f>
        <v>427</v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12</v>
      </c>
      <c r="C49" s="0" t="n">
        <v>2</v>
      </c>
      <c r="D49" s="0" t="n">
        <v>8</v>
      </c>
      <c r="E49" s="0" t="s">
        <v>125</v>
      </c>
      <c r="F49" s="0" t="n">
        <v>60.123</v>
      </c>
      <c r="G49" s="0" t="n">
        <v>1</v>
      </c>
      <c r="H49" s="0" t="s">
        <v>79</v>
      </c>
      <c r="I49" s="0" t="s">
        <v>126</v>
      </c>
      <c r="J49" s="0" t="n">
        <v>2040030495</v>
      </c>
      <c r="K49" s="0" t="s">
        <v>81</v>
      </c>
      <c r="L49" s="0" t="s">
        <v>121</v>
      </c>
      <c r="M49" s="12" t="n">
        <v>0.443842592592593</v>
      </c>
      <c r="N49" s="13" t="n">
        <v>0.0271759259259259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24</v>
      </c>
      <c r="AA49" s="0" t="n">
        <v>1</v>
      </c>
      <c r="AB49" s="0" t="n">
        <v>2</v>
      </c>
      <c r="AF49" s="0" t="n">
        <v>1</v>
      </c>
      <c r="AH49" s="0" t="n">
        <v>0</v>
      </c>
      <c r="AI49" s="0" t="n">
        <v>0</v>
      </c>
      <c r="AJ49" s="0" t="n">
        <v>228540</v>
      </c>
      <c r="AL49" s="0" t="n">
        <v>0</v>
      </c>
      <c r="AM49" s="0" t="n">
        <v>0</v>
      </c>
      <c r="AN49" s="0" t="n">
        <v>8</v>
      </c>
      <c r="AO49" s="0" t="n">
        <v>1412</v>
      </c>
      <c r="AP49" s="0" t="n">
        <v>600</v>
      </c>
      <c r="AQ49" s="0" t="s">
        <v>87</v>
      </c>
      <c r="AR49" s="0" t="s">
        <v>37</v>
      </c>
      <c r="AS49" s="0" t="s">
        <v>88</v>
      </c>
      <c r="BC49" s="0" t="str">
        <f aca="false">$AP49&amp;LEFT($AS49,1)</f>
        <v>600C</v>
      </c>
      <c r="BD49" s="0" t="str">
        <f aca="false">AS49</f>
        <v>Catch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str">
        <f aca="false">IF($BD49="Catch","", IF($AZ49&lt;$BC$11,"",$AZ49))</f>
        <v/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12</v>
      </c>
      <c r="C50" s="0" t="n">
        <v>2</v>
      </c>
      <c r="D50" s="0" t="n">
        <v>8</v>
      </c>
      <c r="E50" s="0" t="s">
        <v>125</v>
      </c>
      <c r="F50" s="0" t="n">
        <v>60.123</v>
      </c>
      <c r="G50" s="0" t="n">
        <v>1</v>
      </c>
      <c r="H50" s="0" t="s">
        <v>79</v>
      </c>
      <c r="I50" s="0" t="s">
        <v>126</v>
      </c>
      <c r="J50" s="0" t="n">
        <v>2040030495</v>
      </c>
      <c r="K50" s="0" t="s">
        <v>81</v>
      </c>
      <c r="L50" s="0" t="s">
        <v>121</v>
      </c>
      <c r="M50" s="12" t="n">
        <v>0.443842592592593</v>
      </c>
      <c r="N50" s="13" t="n">
        <v>0.0271759259259259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27</v>
      </c>
      <c r="AA50" s="0" t="n">
        <v>1</v>
      </c>
      <c r="AB50" s="0" t="n">
        <v>3</v>
      </c>
      <c r="AN50" s="0" t="n">
        <v>7</v>
      </c>
      <c r="AO50" s="0" t="n">
        <v>1441</v>
      </c>
      <c r="AP50" s="0" t="n">
        <v>960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-1</v>
      </c>
      <c r="AW50" s="0" t="n">
        <v>1</v>
      </c>
      <c r="AX50" s="0" t="n">
        <v>232782</v>
      </c>
      <c r="AY50" s="0" t="s">
        <v>86</v>
      </c>
      <c r="AZ50" s="0" t="n">
        <v>352</v>
      </c>
      <c r="BA50" s="0" t="n">
        <v>233134</v>
      </c>
      <c r="BC50" s="0" t="str">
        <f aca="false">$AP50&amp;LEFT($AS50,1)</f>
        <v>960T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352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n">
        <f aca="false">IF($BC50=BO$14,$BH50,"")</f>
        <v>352</v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12</v>
      </c>
      <c r="C51" s="0" t="n">
        <v>2</v>
      </c>
      <c r="D51" s="0" t="n">
        <v>8</v>
      </c>
      <c r="E51" s="0" t="s">
        <v>125</v>
      </c>
      <c r="F51" s="0" t="n">
        <v>60.123</v>
      </c>
      <c r="G51" s="0" t="n">
        <v>1</v>
      </c>
      <c r="H51" s="0" t="s">
        <v>79</v>
      </c>
      <c r="I51" s="0" t="s">
        <v>126</v>
      </c>
      <c r="J51" s="0" t="n">
        <v>2040030495</v>
      </c>
      <c r="K51" s="0" t="s">
        <v>81</v>
      </c>
      <c r="L51" s="0" t="s">
        <v>121</v>
      </c>
      <c r="M51" s="12" t="n">
        <v>0.443842592592593</v>
      </c>
      <c r="N51" s="13" t="n">
        <v>0.0271759259259259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5</v>
      </c>
      <c r="AA51" s="0" t="n">
        <v>1</v>
      </c>
      <c r="AB51" s="0" t="n">
        <v>4</v>
      </c>
      <c r="AN51" s="0" t="n">
        <v>1</v>
      </c>
      <c r="AO51" s="0" t="n">
        <v>1056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3</v>
      </c>
      <c r="AW51" s="0" t="n">
        <v>-3</v>
      </c>
      <c r="AX51" s="0" t="n">
        <v>236274</v>
      </c>
      <c r="AY51" s="0" t="s">
        <v>86</v>
      </c>
      <c r="AZ51" s="0" t="n">
        <v>326</v>
      </c>
      <c r="BA51" s="0" t="n">
        <v>236600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326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326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12</v>
      </c>
      <c r="C52" s="0" t="n">
        <v>2</v>
      </c>
      <c r="D52" s="0" t="n">
        <v>8</v>
      </c>
      <c r="E52" s="0" t="s">
        <v>125</v>
      </c>
      <c r="F52" s="0" t="n">
        <v>60.123</v>
      </c>
      <c r="G52" s="0" t="n">
        <v>1</v>
      </c>
      <c r="H52" s="0" t="s">
        <v>79</v>
      </c>
      <c r="I52" s="0" t="s">
        <v>126</v>
      </c>
      <c r="J52" s="0" t="n">
        <v>2040030495</v>
      </c>
      <c r="K52" s="0" t="s">
        <v>81</v>
      </c>
      <c r="L52" s="0" t="s">
        <v>121</v>
      </c>
      <c r="M52" s="12" t="n">
        <v>0.443842592592593</v>
      </c>
      <c r="N52" s="13" t="n">
        <v>0.0271759259259259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6</v>
      </c>
      <c r="AA52" s="0" t="n">
        <v>1</v>
      </c>
      <c r="AB52" s="0" t="n">
        <v>5</v>
      </c>
      <c r="AN52" s="0" t="n">
        <v>3</v>
      </c>
      <c r="AO52" s="0" t="n">
        <v>1035</v>
      </c>
      <c r="AP52" s="0" t="n">
        <v>360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-6</v>
      </c>
      <c r="AW52" s="0" t="n">
        <v>6</v>
      </c>
      <c r="AX52" s="0" t="n">
        <v>239518</v>
      </c>
      <c r="AY52" s="0" t="s">
        <v>86</v>
      </c>
      <c r="AZ52" s="0" t="n">
        <v>334</v>
      </c>
      <c r="BA52" s="0" t="n">
        <v>239852</v>
      </c>
      <c r="BC52" s="0" t="str">
        <f aca="false">$AP52&amp;LEFT($AS52,1)</f>
        <v>360T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334</v>
      </c>
      <c r="BI52" s="1" t="str">
        <f aca="false">IF($BC52=BI$14,$BH52,"")</f>
        <v/>
      </c>
      <c r="BJ52" s="1" t="n">
        <f aca="false">IF($BC52=BJ$14,$BH52,"")</f>
        <v>334</v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12</v>
      </c>
      <c r="C53" s="0" t="n">
        <v>2</v>
      </c>
      <c r="D53" s="0" t="n">
        <v>8</v>
      </c>
      <c r="E53" s="0" t="s">
        <v>125</v>
      </c>
      <c r="F53" s="0" t="n">
        <v>60.123</v>
      </c>
      <c r="G53" s="0" t="n">
        <v>1</v>
      </c>
      <c r="H53" s="0" t="s">
        <v>79</v>
      </c>
      <c r="I53" s="0" t="s">
        <v>126</v>
      </c>
      <c r="J53" s="0" t="n">
        <v>2040030495</v>
      </c>
      <c r="K53" s="0" t="s">
        <v>81</v>
      </c>
      <c r="L53" s="0" t="s">
        <v>121</v>
      </c>
      <c r="M53" s="12" t="n">
        <v>0.443842592592593</v>
      </c>
      <c r="N53" s="13" t="n">
        <v>0.0271759259259259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12</v>
      </c>
      <c r="AA53" s="0" t="n">
        <v>1</v>
      </c>
      <c r="AB53" s="0" t="n">
        <v>6</v>
      </c>
      <c r="AN53" s="0" t="n">
        <v>1</v>
      </c>
      <c r="AO53" s="0" t="n">
        <v>1391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0</v>
      </c>
      <c r="AW53" s="0" t="n">
        <v>0</v>
      </c>
      <c r="AX53" s="0" t="n">
        <v>243343</v>
      </c>
      <c r="AY53" s="0" t="s">
        <v>86</v>
      </c>
      <c r="AZ53" s="0" t="n">
        <v>284</v>
      </c>
      <c r="BA53" s="0" t="n">
        <v>243627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284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284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12</v>
      </c>
      <c r="C54" s="0" t="n">
        <v>2</v>
      </c>
      <c r="D54" s="0" t="n">
        <v>8</v>
      </c>
      <c r="E54" s="0" t="s">
        <v>125</v>
      </c>
      <c r="F54" s="0" t="n">
        <v>60.123</v>
      </c>
      <c r="G54" s="0" t="n">
        <v>1</v>
      </c>
      <c r="H54" s="0" t="s">
        <v>79</v>
      </c>
      <c r="I54" s="0" t="s">
        <v>126</v>
      </c>
      <c r="J54" s="0" t="n">
        <v>2040030495</v>
      </c>
      <c r="K54" s="0" t="s">
        <v>81</v>
      </c>
      <c r="L54" s="0" t="s">
        <v>121</v>
      </c>
      <c r="M54" s="12" t="n">
        <v>0.443842592592593</v>
      </c>
      <c r="N54" s="13" t="n">
        <v>0.0271759259259259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25</v>
      </c>
      <c r="AA54" s="0" t="n">
        <v>1</v>
      </c>
      <c r="AB54" s="0" t="n">
        <v>7</v>
      </c>
      <c r="AF54" s="0" t="n">
        <v>1</v>
      </c>
      <c r="AH54" s="0" t="n">
        <v>-10</v>
      </c>
      <c r="AI54" s="0" t="n">
        <v>10</v>
      </c>
      <c r="AJ54" s="0" t="n">
        <v>247185</v>
      </c>
      <c r="AL54" s="0" t="n">
        <v>0</v>
      </c>
      <c r="AM54" s="0" t="n">
        <v>0</v>
      </c>
      <c r="AN54" s="0" t="n">
        <v>8</v>
      </c>
      <c r="AO54" s="0" t="n">
        <v>1392</v>
      </c>
      <c r="AP54" s="0" t="n">
        <v>600</v>
      </c>
      <c r="AQ54" s="0" t="s">
        <v>87</v>
      </c>
      <c r="AR54" s="0" t="s">
        <v>37</v>
      </c>
      <c r="AS54" s="0" t="s">
        <v>88</v>
      </c>
      <c r="BC54" s="0" t="str">
        <f aca="false">$AP54&amp;LEFT($AS54,1)</f>
        <v>600C</v>
      </c>
      <c r="BD54" s="0" t="str">
        <f aca="false">AS54</f>
        <v>Catch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12</v>
      </c>
      <c r="C55" s="0" t="n">
        <v>2</v>
      </c>
      <c r="D55" s="0" t="n">
        <v>8</v>
      </c>
      <c r="E55" s="0" t="s">
        <v>125</v>
      </c>
      <c r="F55" s="0" t="n">
        <v>60.123</v>
      </c>
      <c r="G55" s="0" t="n">
        <v>1</v>
      </c>
      <c r="H55" s="0" t="s">
        <v>79</v>
      </c>
      <c r="I55" s="0" t="s">
        <v>126</v>
      </c>
      <c r="J55" s="0" t="n">
        <v>2040030495</v>
      </c>
      <c r="K55" s="0" t="s">
        <v>81</v>
      </c>
      <c r="L55" s="0" t="s">
        <v>121</v>
      </c>
      <c r="M55" s="12" t="n">
        <v>0.443842592592593</v>
      </c>
      <c r="N55" s="13" t="n">
        <v>0.0271759259259259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22</v>
      </c>
      <c r="AA55" s="0" t="n">
        <v>1</v>
      </c>
      <c r="AB55" s="0" t="n">
        <v>8</v>
      </c>
      <c r="AN55" s="0" t="n">
        <v>1</v>
      </c>
      <c r="AO55" s="0" t="n">
        <v>1383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4</v>
      </c>
      <c r="AW55" s="0" t="n">
        <v>-4</v>
      </c>
      <c r="AX55" s="0" t="n">
        <v>250994</v>
      </c>
      <c r="AY55" s="0" t="s">
        <v>86</v>
      </c>
      <c r="AZ55" s="0" t="n">
        <v>293</v>
      </c>
      <c r="BA55" s="0" t="n">
        <v>251287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293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293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12</v>
      </c>
      <c r="C56" s="0" t="n">
        <v>2</v>
      </c>
      <c r="D56" s="0" t="n">
        <v>8</v>
      </c>
      <c r="E56" s="0" t="s">
        <v>125</v>
      </c>
      <c r="F56" s="0" t="n">
        <v>60.123</v>
      </c>
      <c r="G56" s="0" t="n">
        <v>1</v>
      </c>
      <c r="H56" s="0" t="s">
        <v>79</v>
      </c>
      <c r="I56" s="0" t="s">
        <v>126</v>
      </c>
      <c r="J56" s="0" t="n">
        <v>2040030495</v>
      </c>
      <c r="K56" s="0" t="s">
        <v>81</v>
      </c>
      <c r="L56" s="0" t="s">
        <v>121</v>
      </c>
      <c r="M56" s="12" t="n">
        <v>0.443842592592593</v>
      </c>
      <c r="N56" s="13" t="n">
        <v>0.0271759259259259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21</v>
      </c>
      <c r="AA56" s="0" t="n">
        <v>1</v>
      </c>
      <c r="AB56" s="0" t="n">
        <v>9</v>
      </c>
      <c r="AN56" s="0" t="n">
        <v>5</v>
      </c>
      <c r="AO56" s="0" t="n">
        <v>1340</v>
      </c>
      <c r="AP56" s="0" t="n">
        <v>720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-5</v>
      </c>
      <c r="AW56" s="0" t="n">
        <v>5</v>
      </c>
      <c r="AX56" s="0" t="n">
        <v>254903</v>
      </c>
      <c r="AY56" s="0" t="s">
        <v>86</v>
      </c>
      <c r="AZ56" s="0" t="n">
        <v>299</v>
      </c>
      <c r="BA56" s="0" t="n">
        <v>255202</v>
      </c>
      <c r="BC56" s="0" t="str">
        <f aca="false">$AP56&amp;LEFT($AS56,1)</f>
        <v>720T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299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n">
        <f aca="false">IF($BC56=BM$14,$BH56,"")</f>
        <v>299</v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12</v>
      </c>
      <c r="C57" s="0" t="n">
        <v>2</v>
      </c>
      <c r="D57" s="0" t="n">
        <v>8</v>
      </c>
      <c r="E57" s="0" t="s">
        <v>125</v>
      </c>
      <c r="F57" s="0" t="n">
        <v>60.123</v>
      </c>
      <c r="G57" s="0" t="n">
        <v>1</v>
      </c>
      <c r="H57" s="0" t="s">
        <v>79</v>
      </c>
      <c r="I57" s="0" t="s">
        <v>126</v>
      </c>
      <c r="J57" s="0" t="n">
        <v>2040030495</v>
      </c>
      <c r="K57" s="0" t="s">
        <v>81</v>
      </c>
      <c r="L57" s="0" t="s">
        <v>121</v>
      </c>
      <c r="M57" s="12" t="n">
        <v>0.443842592592593</v>
      </c>
      <c r="N57" s="13" t="n">
        <v>0.0271759259259259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33</v>
      </c>
      <c r="AA57" s="0" t="n">
        <v>1</v>
      </c>
      <c r="AB57" s="0" t="n">
        <v>10</v>
      </c>
      <c r="AN57" s="0" t="n">
        <v>5</v>
      </c>
      <c r="AO57" s="0" t="n">
        <v>1024</v>
      </c>
      <c r="AP57" s="0" t="n">
        <v>720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3</v>
      </c>
      <c r="AW57" s="0" t="n">
        <v>-3</v>
      </c>
      <c r="AX57" s="0" t="n">
        <v>258479</v>
      </c>
      <c r="AY57" s="0" t="s">
        <v>86</v>
      </c>
      <c r="AZ57" s="0" t="n">
        <v>267</v>
      </c>
      <c r="BA57" s="0" t="n">
        <v>258746</v>
      </c>
      <c r="BC57" s="0" t="str">
        <f aca="false">$AP57&amp;LEFT($AS57,1)</f>
        <v>720T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267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n">
        <f aca="false">IF($BC57=BM$14,$BH57,"")</f>
        <v>267</v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12</v>
      </c>
      <c r="C58" s="0" t="n">
        <v>2</v>
      </c>
      <c r="D58" s="0" t="n">
        <v>8</v>
      </c>
      <c r="E58" s="0" t="s">
        <v>125</v>
      </c>
      <c r="F58" s="0" t="n">
        <v>60.123</v>
      </c>
      <c r="G58" s="0" t="n">
        <v>1</v>
      </c>
      <c r="H58" s="0" t="s">
        <v>79</v>
      </c>
      <c r="I58" s="0" t="s">
        <v>126</v>
      </c>
      <c r="J58" s="0" t="n">
        <v>2040030495</v>
      </c>
      <c r="K58" s="0" t="s">
        <v>81</v>
      </c>
      <c r="L58" s="0" t="s">
        <v>121</v>
      </c>
      <c r="M58" s="12" t="n">
        <v>0.443842592592593</v>
      </c>
      <c r="N58" s="13" t="n">
        <v>0.0271759259259259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29</v>
      </c>
      <c r="AA58" s="0" t="n">
        <v>1</v>
      </c>
      <c r="AB58" s="0" t="n">
        <v>11</v>
      </c>
      <c r="AN58" s="0" t="n">
        <v>6</v>
      </c>
      <c r="AO58" s="0" t="n">
        <v>1020</v>
      </c>
      <c r="AP58" s="0" t="n">
        <v>840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-6</v>
      </c>
      <c r="AW58" s="0" t="n">
        <v>6</v>
      </c>
      <c r="AX58" s="0" t="n">
        <v>262188</v>
      </c>
      <c r="AY58" s="0" t="s">
        <v>86</v>
      </c>
      <c r="AZ58" s="0" t="n">
        <v>351</v>
      </c>
      <c r="BA58" s="0" t="n">
        <v>262539</v>
      </c>
      <c r="BC58" s="0" t="str">
        <f aca="false">$AP58&amp;LEFT($AS58,1)</f>
        <v>840T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351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n">
        <f aca="false">IF($BC58=BN$14,$BH58,"")</f>
        <v>351</v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12</v>
      </c>
      <c r="C59" s="0" t="n">
        <v>2</v>
      </c>
      <c r="D59" s="0" t="n">
        <v>8</v>
      </c>
      <c r="E59" s="0" t="s">
        <v>125</v>
      </c>
      <c r="F59" s="0" t="n">
        <v>60.123</v>
      </c>
      <c r="G59" s="0" t="n">
        <v>1</v>
      </c>
      <c r="H59" s="0" t="s">
        <v>79</v>
      </c>
      <c r="I59" s="0" t="s">
        <v>126</v>
      </c>
      <c r="J59" s="0" t="n">
        <v>2040030495</v>
      </c>
      <c r="K59" s="0" t="s">
        <v>81</v>
      </c>
      <c r="L59" s="0" t="s">
        <v>121</v>
      </c>
      <c r="M59" s="12" t="n">
        <v>0.443842592592593</v>
      </c>
      <c r="N59" s="13" t="n">
        <v>0.0271759259259259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14</v>
      </c>
      <c r="AA59" s="0" t="n">
        <v>1</v>
      </c>
      <c r="AB59" s="0" t="n">
        <v>12</v>
      </c>
      <c r="AF59" s="0" t="n">
        <v>1</v>
      </c>
      <c r="AH59" s="0" t="n">
        <v>-2</v>
      </c>
      <c r="AI59" s="0" t="n">
        <v>2</v>
      </c>
      <c r="AJ59" s="0" t="n">
        <v>265747</v>
      </c>
      <c r="AL59" s="0" t="n">
        <v>0</v>
      </c>
      <c r="AM59" s="0" t="n">
        <v>0</v>
      </c>
      <c r="AN59" s="0" t="n">
        <v>8</v>
      </c>
      <c r="AO59" s="0" t="n">
        <v>1123</v>
      </c>
      <c r="AP59" s="0" t="n">
        <v>600</v>
      </c>
      <c r="AQ59" s="0" t="s">
        <v>87</v>
      </c>
      <c r="AR59" s="0" t="s">
        <v>37</v>
      </c>
      <c r="AS59" s="0" t="s">
        <v>88</v>
      </c>
      <c r="BC59" s="0" t="str">
        <f aca="false">$AP59&amp;LEFT($AS59,1)</f>
        <v>600C</v>
      </c>
      <c r="BD59" s="0" t="str">
        <f aca="false">AS59</f>
        <v>Catch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str">
        <f aca="false">IF($BD59="Catch","", IF($AZ59&lt;$BC$11,"",$AZ59))</f>
        <v/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12</v>
      </c>
      <c r="C60" s="0" t="n">
        <v>2</v>
      </c>
      <c r="D60" s="0" t="n">
        <v>8</v>
      </c>
      <c r="E60" s="0" t="s">
        <v>125</v>
      </c>
      <c r="F60" s="0" t="n">
        <v>60.123</v>
      </c>
      <c r="G60" s="0" t="n">
        <v>1</v>
      </c>
      <c r="H60" s="0" t="s">
        <v>79</v>
      </c>
      <c r="I60" s="0" t="s">
        <v>126</v>
      </c>
      <c r="J60" s="0" t="n">
        <v>2040030495</v>
      </c>
      <c r="K60" s="0" t="s">
        <v>81</v>
      </c>
      <c r="L60" s="0" t="s">
        <v>121</v>
      </c>
      <c r="M60" s="12" t="n">
        <v>0.443842592592593</v>
      </c>
      <c r="N60" s="13" t="n">
        <v>0.0271759259259259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17</v>
      </c>
      <c r="AA60" s="0" t="n">
        <v>1</v>
      </c>
      <c r="AB60" s="0" t="n">
        <v>13</v>
      </c>
      <c r="AN60" s="0" t="n">
        <v>1</v>
      </c>
      <c r="AO60" s="0" t="n">
        <v>1361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-10</v>
      </c>
      <c r="AW60" s="0" t="n">
        <v>10</v>
      </c>
      <c r="AX60" s="0" t="n">
        <v>269556</v>
      </c>
      <c r="AY60" s="0" t="s">
        <v>86</v>
      </c>
      <c r="AZ60" s="0" t="n">
        <v>295</v>
      </c>
      <c r="BA60" s="0" t="n">
        <v>269851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295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295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12</v>
      </c>
      <c r="C61" s="0" t="n">
        <v>2</v>
      </c>
      <c r="D61" s="0" t="n">
        <v>8</v>
      </c>
      <c r="E61" s="0" t="s">
        <v>125</v>
      </c>
      <c r="F61" s="0" t="n">
        <v>60.123</v>
      </c>
      <c r="G61" s="0" t="n">
        <v>1</v>
      </c>
      <c r="H61" s="0" t="s">
        <v>79</v>
      </c>
      <c r="I61" s="0" t="s">
        <v>126</v>
      </c>
      <c r="J61" s="0" t="n">
        <v>2040030495</v>
      </c>
      <c r="K61" s="0" t="s">
        <v>81</v>
      </c>
      <c r="L61" s="0" t="s">
        <v>121</v>
      </c>
      <c r="M61" s="12" t="n">
        <v>0.443842592592593</v>
      </c>
      <c r="N61" s="13" t="n">
        <v>0.0271759259259259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</v>
      </c>
      <c r="AA61" s="0" t="n">
        <v>1</v>
      </c>
      <c r="AB61" s="0" t="n">
        <v>14</v>
      </c>
      <c r="AN61" s="0" t="n">
        <v>3</v>
      </c>
      <c r="AO61" s="0" t="n">
        <v>1329</v>
      </c>
      <c r="AP61" s="0" t="n">
        <v>360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-7</v>
      </c>
      <c r="AW61" s="0" t="n">
        <v>7</v>
      </c>
      <c r="AX61" s="0" t="n">
        <v>273082</v>
      </c>
      <c r="AY61" s="0" t="s">
        <v>86</v>
      </c>
      <c r="AZ61" s="0" t="n">
        <v>415</v>
      </c>
      <c r="BA61" s="0" t="n">
        <v>273497</v>
      </c>
      <c r="BC61" s="0" t="str">
        <f aca="false">$AP61&amp;LEFT($AS61,1)</f>
        <v>360T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415</v>
      </c>
      <c r="BI61" s="1" t="str">
        <f aca="false">IF($BC61=BI$14,$BH61,"")</f>
        <v/>
      </c>
      <c r="BJ61" s="1" t="n">
        <f aca="false">IF($BC61=BJ$14,$BH61,"")</f>
        <v>415</v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12</v>
      </c>
      <c r="C62" s="0" t="n">
        <v>2</v>
      </c>
      <c r="D62" s="0" t="n">
        <v>8</v>
      </c>
      <c r="E62" s="0" t="s">
        <v>125</v>
      </c>
      <c r="F62" s="0" t="n">
        <v>60.123</v>
      </c>
      <c r="G62" s="0" t="n">
        <v>1</v>
      </c>
      <c r="H62" s="0" t="s">
        <v>79</v>
      </c>
      <c r="I62" s="0" t="s">
        <v>126</v>
      </c>
      <c r="J62" s="0" t="n">
        <v>2040030495</v>
      </c>
      <c r="K62" s="0" t="s">
        <v>81</v>
      </c>
      <c r="L62" s="0" t="s">
        <v>121</v>
      </c>
      <c r="M62" s="12" t="n">
        <v>0.443842592592593</v>
      </c>
      <c r="N62" s="13" t="n">
        <v>0.0271759259259259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20</v>
      </c>
      <c r="AA62" s="0" t="n">
        <v>1</v>
      </c>
      <c r="AB62" s="0" t="n">
        <v>15</v>
      </c>
      <c r="AN62" s="0" t="n">
        <v>7</v>
      </c>
      <c r="AO62" s="0" t="n">
        <v>1096</v>
      </c>
      <c r="AP62" s="0" t="n">
        <v>960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-3</v>
      </c>
      <c r="AW62" s="0" t="n">
        <v>3</v>
      </c>
      <c r="AX62" s="0" t="n">
        <v>276974</v>
      </c>
      <c r="AY62" s="0" t="s">
        <v>86</v>
      </c>
      <c r="AZ62" s="0" t="n">
        <v>334</v>
      </c>
      <c r="BA62" s="0" t="n">
        <v>277308</v>
      </c>
      <c r="BC62" s="0" t="str">
        <f aca="false">$AP62&amp;LEFT($AS62,1)</f>
        <v>960T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334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n">
        <f aca="false">IF($BC62=BO$14,$BH62,"")</f>
        <v>334</v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12</v>
      </c>
      <c r="C63" s="0" t="n">
        <v>2</v>
      </c>
      <c r="D63" s="0" t="n">
        <v>8</v>
      </c>
      <c r="E63" s="0" t="s">
        <v>125</v>
      </c>
      <c r="F63" s="0" t="n">
        <v>60.123</v>
      </c>
      <c r="G63" s="0" t="n">
        <v>1</v>
      </c>
      <c r="H63" s="0" t="s">
        <v>79</v>
      </c>
      <c r="I63" s="0" t="s">
        <v>126</v>
      </c>
      <c r="J63" s="0" t="n">
        <v>2040030495</v>
      </c>
      <c r="K63" s="0" t="s">
        <v>81</v>
      </c>
      <c r="L63" s="0" t="s">
        <v>121</v>
      </c>
      <c r="M63" s="12" t="n">
        <v>0.443842592592593</v>
      </c>
      <c r="N63" s="13" t="n">
        <v>0.0271759259259259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11</v>
      </c>
      <c r="AA63" s="0" t="n">
        <v>1</v>
      </c>
      <c r="AB63" s="0" t="n">
        <v>16</v>
      </c>
      <c r="AN63" s="0" t="n">
        <v>2</v>
      </c>
      <c r="AO63" s="0" t="n">
        <v>1222</v>
      </c>
      <c r="AP63" s="0" t="n">
        <v>240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5</v>
      </c>
      <c r="AW63" s="0" t="n">
        <v>-5</v>
      </c>
      <c r="AX63" s="0" t="n">
        <v>280268</v>
      </c>
      <c r="AY63" s="0" t="s">
        <v>86</v>
      </c>
      <c r="AZ63" s="0" t="n">
        <v>411</v>
      </c>
      <c r="BA63" s="0" t="n">
        <v>280679</v>
      </c>
      <c r="BC63" s="0" t="str">
        <f aca="false">$AP63&amp;LEFT($AS63,1)</f>
        <v>240T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411</v>
      </c>
      <c r="BI63" s="1" t="n">
        <f aca="false">IF($BC63=BI$14,$BH63,"")</f>
        <v>411</v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12</v>
      </c>
      <c r="C64" s="0" t="n">
        <v>2</v>
      </c>
      <c r="D64" s="0" t="n">
        <v>8</v>
      </c>
      <c r="E64" s="0" t="s">
        <v>125</v>
      </c>
      <c r="F64" s="0" t="n">
        <v>60.123</v>
      </c>
      <c r="G64" s="0" t="n">
        <v>1</v>
      </c>
      <c r="H64" s="0" t="s">
        <v>79</v>
      </c>
      <c r="I64" s="0" t="s">
        <v>126</v>
      </c>
      <c r="J64" s="0" t="n">
        <v>2040030495</v>
      </c>
      <c r="K64" s="0" t="s">
        <v>81</v>
      </c>
      <c r="L64" s="0" t="s">
        <v>121</v>
      </c>
      <c r="M64" s="12" t="n">
        <v>0.443842592592593</v>
      </c>
      <c r="N64" s="13" t="n">
        <v>0.0271759259259259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16</v>
      </c>
      <c r="AA64" s="0" t="n">
        <v>1</v>
      </c>
      <c r="AB64" s="0" t="n">
        <v>17</v>
      </c>
      <c r="AN64" s="0" t="n">
        <v>4</v>
      </c>
      <c r="AO64" s="0" t="n">
        <v>1062</v>
      </c>
      <c r="AP64" s="0" t="n">
        <v>480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-6</v>
      </c>
      <c r="AW64" s="0" t="n">
        <v>6</v>
      </c>
      <c r="AX64" s="0" t="n">
        <v>283661</v>
      </c>
      <c r="AY64" s="0" t="s">
        <v>86</v>
      </c>
      <c r="AZ64" s="0" t="n">
        <v>292</v>
      </c>
      <c r="BA64" s="0" t="n">
        <v>283953</v>
      </c>
      <c r="BC64" s="0" t="str">
        <f aca="false">$AP64&amp;LEFT($AS64,1)</f>
        <v>480T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292</v>
      </c>
      <c r="BI64" s="1" t="str">
        <f aca="false">IF($BC64=BI$14,$BH64,"")</f>
        <v/>
      </c>
      <c r="BJ64" s="1" t="str">
        <f aca="false">IF($BC64=BJ$14,$BH64,"")</f>
        <v/>
      </c>
      <c r="BK64" s="1" t="n">
        <f aca="false">IF($BC64=BK$14,$BH64,"")</f>
        <v>292</v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12</v>
      </c>
      <c r="C65" s="0" t="n">
        <v>2</v>
      </c>
      <c r="D65" s="0" t="n">
        <v>8</v>
      </c>
      <c r="E65" s="0" t="s">
        <v>125</v>
      </c>
      <c r="F65" s="0" t="n">
        <v>60.123</v>
      </c>
      <c r="G65" s="0" t="n">
        <v>1</v>
      </c>
      <c r="H65" s="0" t="s">
        <v>79</v>
      </c>
      <c r="I65" s="0" t="s">
        <v>126</v>
      </c>
      <c r="J65" s="0" t="n">
        <v>2040030495</v>
      </c>
      <c r="K65" s="0" t="s">
        <v>81</v>
      </c>
      <c r="L65" s="0" t="s">
        <v>121</v>
      </c>
      <c r="M65" s="12" t="n">
        <v>0.443842592592593</v>
      </c>
      <c r="N65" s="13" t="n">
        <v>0.0271759259259259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15</v>
      </c>
      <c r="AA65" s="0" t="n">
        <v>1</v>
      </c>
      <c r="AB65" s="0" t="n">
        <v>18</v>
      </c>
      <c r="AN65" s="0" t="n">
        <v>4</v>
      </c>
      <c r="AO65" s="0" t="n">
        <v>1414</v>
      </c>
      <c r="AP65" s="0" t="n">
        <v>480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3</v>
      </c>
      <c r="AW65" s="0" t="n">
        <v>-3</v>
      </c>
      <c r="AX65" s="0" t="n">
        <v>287386</v>
      </c>
      <c r="AY65" s="0" t="s">
        <v>86</v>
      </c>
      <c r="AZ65" s="0" t="n">
        <v>280</v>
      </c>
      <c r="BA65" s="0" t="n">
        <v>287666</v>
      </c>
      <c r="BC65" s="0" t="str">
        <f aca="false">$AP65&amp;LEFT($AS65,1)</f>
        <v>480T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280</v>
      </c>
      <c r="BI65" s="1" t="str">
        <f aca="false">IF($BC65=BI$14,$BH65,"")</f>
        <v/>
      </c>
      <c r="BJ65" s="1" t="str">
        <f aca="false">IF($BC65=BJ$14,$BH65,"")</f>
        <v/>
      </c>
      <c r="BK65" s="1" t="n">
        <f aca="false">IF($BC65=BK$14,$BH65,"")</f>
        <v>280</v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12</v>
      </c>
      <c r="C66" s="0" t="n">
        <v>2</v>
      </c>
      <c r="D66" s="0" t="n">
        <v>8</v>
      </c>
      <c r="E66" s="0" t="s">
        <v>125</v>
      </c>
      <c r="F66" s="0" t="n">
        <v>60.123</v>
      </c>
      <c r="G66" s="0" t="n">
        <v>1</v>
      </c>
      <c r="H66" s="0" t="s">
        <v>79</v>
      </c>
      <c r="I66" s="0" t="s">
        <v>126</v>
      </c>
      <c r="J66" s="0" t="n">
        <v>2040030495</v>
      </c>
      <c r="K66" s="0" t="s">
        <v>81</v>
      </c>
      <c r="L66" s="0" t="s">
        <v>121</v>
      </c>
      <c r="M66" s="12" t="n">
        <v>0.443842592592593</v>
      </c>
      <c r="N66" s="13" t="n">
        <v>0.0271759259259259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26</v>
      </c>
      <c r="AA66" s="0" t="n">
        <v>1</v>
      </c>
      <c r="AB66" s="0" t="n">
        <v>19</v>
      </c>
      <c r="AN66" s="0" t="n">
        <v>1</v>
      </c>
      <c r="AO66" s="0" t="n">
        <v>1436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3</v>
      </c>
      <c r="AW66" s="0" t="n">
        <v>-3</v>
      </c>
      <c r="AX66" s="0" t="n">
        <v>291262</v>
      </c>
      <c r="AY66" s="0" t="s">
        <v>86</v>
      </c>
      <c r="AZ66" s="0" t="n">
        <v>324</v>
      </c>
      <c r="BA66" s="0" t="n">
        <v>291586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324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324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12</v>
      </c>
      <c r="C67" s="0" t="n">
        <v>2</v>
      </c>
      <c r="D67" s="0" t="n">
        <v>8</v>
      </c>
      <c r="E67" s="0" t="s">
        <v>125</v>
      </c>
      <c r="F67" s="0" t="n">
        <v>60.123</v>
      </c>
      <c r="G67" s="0" t="n">
        <v>1</v>
      </c>
      <c r="H67" s="0" t="s">
        <v>79</v>
      </c>
      <c r="I67" s="0" t="s">
        <v>126</v>
      </c>
      <c r="J67" s="0" t="n">
        <v>2040030495</v>
      </c>
      <c r="K67" s="0" t="s">
        <v>81</v>
      </c>
      <c r="L67" s="0" t="s">
        <v>121</v>
      </c>
      <c r="M67" s="12" t="n">
        <v>0.443842592592593</v>
      </c>
      <c r="N67" s="13" t="n">
        <v>0.0271759259259259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30</v>
      </c>
      <c r="AA67" s="0" t="n">
        <v>1</v>
      </c>
      <c r="AB67" s="0" t="n">
        <v>20</v>
      </c>
      <c r="AN67" s="0" t="n">
        <v>1</v>
      </c>
      <c r="AO67" s="0" t="n">
        <v>1230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-3</v>
      </c>
      <c r="AW67" s="0" t="n">
        <v>3</v>
      </c>
      <c r="AX67" s="0" t="n">
        <v>294938</v>
      </c>
      <c r="AY67" s="0" t="s">
        <v>86</v>
      </c>
      <c r="AZ67" s="0" t="n">
        <v>284</v>
      </c>
      <c r="BA67" s="0" t="n">
        <v>295222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284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284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12</v>
      </c>
      <c r="C68" s="0" t="n">
        <v>2</v>
      </c>
      <c r="D68" s="0" t="n">
        <v>8</v>
      </c>
      <c r="E68" s="0" t="s">
        <v>125</v>
      </c>
      <c r="F68" s="0" t="n">
        <v>60.123</v>
      </c>
      <c r="G68" s="0" t="n">
        <v>1</v>
      </c>
      <c r="H68" s="0" t="s">
        <v>79</v>
      </c>
      <c r="I68" s="0" t="s">
        <v>126</v>
      </c>
      <c r="J68" s="0" t="n">
        <v>2040030495</v>
      </c>
      <c r="K68" s="0" t="s">
        <v>81</v>
      </c>
      <c r="L68" s="0" t="s">
        <v>121</v>
      </c>
      <c r="M68" s="12" t="n">
        <v>0.443842592592593</v>
      </c>
      <c r="N68" s="13" t="n">
        <v>0.0271759259259259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32</v>
      </c>
      <c r="AA68" s="0" t="n">
        <v>1</v>
      </c>
      <c r="AB68" s="0" t="n">
        <v>21</v>
      </c>
      <c r="AN68" s="0" t="n">
        <v>1</v>
      </c>
      <c r="AO68" s="0" t="n">
        <v>1064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-8</v>
      </c>
      <c r="AW68" s="0" t="n">
        <v>8</v>
      </c>
      <c r="AX68" s="0" t="n">
        <v>298447</v>
      </c>
      <c r="AY68" s="0" t="s">
        <v>86</v>
      </c>
      <c r="AZ68" s="0" t="n">
        <v>299</v>
      </c>
      <c r="BA68" s="0" t="n">
        <v>298746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299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299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12</v>
      </c>
      <c r="C69" s="0" t="n">
        <v>2</v>
      </c>
      <c r="D69" s="0" t="n">
        <v>8</v>
      </c>
      <c r="E69" s="0" t="s">
        <v>125</v>
      </c>
      <c r="F69" s="0" t="n">
        <v>60.123</v>
      </c>
      <c r="G69" s="0" t="n">
        <v>1</v>
      </c>
      <c r="H69" s="0" t="s">
        <v>79</v>
      </c>
      <c r="I69" s="0" t="s">
        <v>126</v>
      </c>
      <c r="J69" s="0" t="n">
        <v>2040030495</v>
      </c>
      <c r="K69" s="0" t="s">
        <v>81</v>
      </c>
      <c r="L69" s="0" t="s">
        <v>121</v>
      </c>
      <c r="M69" s="12" t="n">
        <v>0.443842592592593</v>
      </c>
      <c r="N69" s="13" t="n">
        <v>0.0271759259259259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8</v>
      </c>
      <c r="AA69" s="0" t="n">
        <v>1</v>
      </c>
      <c r="AB69" s="0" t="n">
        <v>22</v>
      </c>
      <c r="AN69" s="0" t="n">
        <v>4</v>
      </c>
      <c r="AO69" s="0" t="n">
        <v>1222</v>
      </c>
      <c r="AP69" s="0" t="n">
        <v>480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-9</v>
      </c>
      <c r="AW69" s="0" t="n">
        <v>9</v>
      </c>
      <c r="AX69" s="0" t="n">
        <v>301990</v>
      </c>
      <c r="AY69" s="0" t="s">
        <v>86</v>
      </c>
      <c r="AZ69" s="0" t="n">
        <v>300</v>
      </c>
      <c r="BA69" s="0" t="n">
        <v>302290</v>
      </c>
      <c r="BC69" s="0" t="str">
        <f aca="false">$AP69&amp;LEFT($AS69,1)</f>
        <v>480T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300</v>
      </c>
      <c r="BI69" s="1" t="str">
        <f aca="false">IF($BC69=BI$14,$BH69,"")</f>
        <v/>
      </c>
      <c r="BJ69" s="1" t="str">
        <f aca="false">IF($BC69=BJ$14,$BH69,"")</f>
        <v/>
      </c>
      <c r="BK69" s="1" t="n">
        <f aca="false">IF($BC69=BK$14,$BH69,"")</f>
        <v>300</v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12</v>
      </c>
      <c r="C70" s="0" t="n">
        <v>2</v>
      </c>
      <c r="D70" s="0" t="n">
        <v>8</v>
      </c>
      <c r="E70" s="0" t="s">
        <v>125</v>
      </c>
      <c r="F70" s="0" t="n">
        <v>60.123</v>
      </c>
      <c r="G70" s="0" t="n">
        <v>1</v>
      </c>
      <c r="H70" s="0" t="s">
        <v>79</v>
      </c>
      <c r="I70" s="0" t="s">
        <v>126</v>
      </c>
      <c r="J70" s="0" t="n">
        <v>2040030495</v>
      </c>
      <c r="K70" s="0" t="s">
        <v>81</v>
      </c>
      <c r="L70" s="0" t="s">
        <v>121</v>
      </c>
      <c r="M70" s="12" t="n">
        <v>0.443842592592593</v>
      </c>
      <c r="N70" s="13" t="n">
        <v>0.0271759259259259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18</v>
      </c>
      <c r="AA70" s="0" t="n">
        <v>1</v>
      </c>
      <c r="AB70" s="0" t="n">
        <v>23</v>
      </c>
      <c r="AN70" s="0" t="n">
        <v>1</v>
      </c>
      <c r="AO70" s="0" t="n">
        <v>1206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-5</v>
      </c>
      <c r="AW70" s="0" t="n">
        <v>5</v>
      </c>
      <c r="AX70" s="0" t="n">
        <v>305632</v>
      </c>
      <c r="AY70" s="0" t="s">
        <v>86</v>
      </c>
      <c r="AZ70" s="0" t="n">
        <v>305</v>
      </c>
      <c r="BA70" s="0" t="n">
        <v>305937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305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305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12</v>
      </c>
      <c r="C71" s="0" t="n">
        <v>2</v>
      </c>
      <c r="D71" s="0" t="n">
        <v>8</v>
      </c>
      <c r="E71" s="0" t="s">
        <v>125</v>
      </c>
      <c r="F71" s="0" t="n">
        <v>60.123</v>
      </c>
      <c r="G71" s="0" t="n">
        <v>1</v>
      </c>
      <c r="H71" s="0" t="s">
        <v>79</v>
      </c>
      <c r="I71" s="0" t="s">
        <v>126</v>
      </c>
      <c r="J71" s="0" t="n">
        <v>2040030495</v>
      </c>
      <c r="K71" s="0" t="s">
        <v>81</v>
      </c>
      <c r="L71" s="0" t="s">
        <v>121</v>
      </c>
      <c r="M71" s="12" t="n">
        <v>0.443842592592593</v>
      </c>
      <c r="N71" s="13" t="n">
        <v>0.0271759259259259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23</v>
      </c>
      <c r="AA71" s="0" t="n">
        <v>1</v>
      </c>
      <c r="AB71" s="0" t="n">
        <v>24</v>
      </c>
      <c r="AN71" s="0" t="n">
        <v>1</v>
      </c>
      <c r="AO71" s="0" t="n">
        <v>1054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-4</v>
      </c>
      <c r="AW71" s="0" t="n">
        <v>4</v>
      </c>
      <c r="AX71" s="0" t="n">
        <v>309125</v>
      </c>
      <c r="AY71" s="0" t="s">
        <v>86</v>
      </c>
      <c r="AZ71" s="0" t="n">
        <v>262</v>
      </c>
      <c r="BA71" s="0" t="n">
        <v>309387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262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262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12</v>
      </c>
      <c r="C72" s="0" t="n">
        <v>2</v>
      </c>
      <c r="D72" s="0" t="n">
        <v>8</v>
      </c>
      <c r="E72" s="0" t="s">
        <v>125</v>
      </c>
      <c r="F72" s="0" t="n">
        <v>60.123</v>
      </c>
      <c r="G72" s="0" t="n">
        <v>1</v>
      </c>
      <c r="H72" s="0" t="s">
        <v>79</v>
      </c>
      <c r="I72" s="0" t="s">
        <v>126</v>
      </c>
      <c r="J72" s="0" t="n">
        <v>2040030495</v>
      </c>
      <c r="K72" s="0" t="s">
        <v>81</v>
      </c>
      <c r="L72" s="0" t="s">
        <v>121</v>
      </c>
      <c r="M72" s="12" t="n">
        <v>0.443842592592593</v>
      </c>
      <c r="N72" s="13" t="n">
        <v>0.0271759259259259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9</v>
      </c>
      <c r="AA72" s="0" t="n">
        <v>1</v>
      </c>
      <c r="AB72" s="0" t="n">
        <v>25</v>
      </c>
      <c r="AN72" s="0" t="n">
        <v>2</v>
      </c>
      <c r="AO72" s="0" t="n">
        <v>1187</v>
      </c>
      <c r="AP72" s="0" t="n">
        <v>240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3</v>
      </c>
      <c r="AW72" s="0" t="n">
        <v>-3</v>
      </c>
      <c r="AX72" s="0" t="n">
        <v>312385</v>
      </c>
      <c r="AY72" s="0" t="s">
        <v>86</v>
      </c>
      <c r="AZ72" s="0" t="n">
        <v>388</v>
      </c>
      <c r="BA72" s="0" t="n">
        <v>312773</v>
      </c>
      <c r="BC72" s="0" t="str">
        <f aca="false">$AP72&amp;LEFT($AS72,1)</f>
        <v>240T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388</v>
      </c>
      <c r="BI72" s="1" t="n">
        <f aca="false">IF($BC72=BI$14,$BH72,"")</f>
        <v>388</v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12</v>
      </c>
      <c r="C73" s="0" t="n">
        <v>2</v>
      </c>
      <c r="D73" s="0" t="n">
        <v>8</v>
      </c>
      <c r="E73" s="0" t="s">
        <v>125</v>
      </c>
      <c r="F73" s="0" t="n">
        <v>60.123</v>
      </c>
      <c r="G73" s="0" t="n">
        <v>1</v>
      </c>
      <c r="H73" s="0" t="s">
        <v>79</v>
      </c>
      <c r="I73" s="0" t="s">
        <v>126</v>
      </c>
      <c r="J73" s="0" t="n">
        <v>2040030495</v>
      </c>
      <c r="K73" s="0" t="s">
        <v>81</v>
      </c>
      <c r="L73" s="0" t="s">
        <v>121</v>
      </c>
      <c r="M73" s="12" t="n">
        <v>0.443842592592593</v>
      </c>
      <c r="N73" s="13" t="n">
        <v>0.0271759259259259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3</v>
      </c>
      <c r="AA73" s="0" t="n">
        <v>1</v>
      </c>
      <c r="AB73" s="0" t="n">
        <v>26</v>
      </c>
      <c r="AN73" s="0" t="n">
        <v>1</v>
      </c>
      <c r="AO73" s="0" t="n">
        <v>1094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-6</v>
      </c>
      <c r="AW73" s="0" t="n">
        <v>6</v>
      </c>
      <c r="AX73" s="0" t="n">
        <v>315928</v>
      </c>
      <c r="AY73" s="0" t="s">
        <v>86</v>
      </c>
      <c r="AZ73" s="0" t="n">
        <v>491</v>
      </c>
      <c r="BA73" s="0" t="n">
        <v>316419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491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491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12</v>
      </c>
      <c r="C74" s="0" t="n">
        <v>2</v>
      </c>
      <c r="D74" s="0" t="n">
        <v>8</v>
      </c>
      <c r="E74" s="0" t="s">
        <v>125</v>
      </c>
      <c r="F74" s="0" t="n">
        <v>60.123</v>
      </c>
      <c r="G74" s="0" t="n">
        <v>1</v>
      </c>
      <c r="H74" s="0" t="s">
        <v>79</v>
      </c>
      <c r="I74" s="0" t="s">
        <v>126</v>
      </c>
      <c r="J74" s="0" t="n">
        <v>2040030495</v>
      </c>
      <c r="K74" s="0" t="s">
        <v>81</v>
      </c>
      <c r="L74" s="0" t="s">
        <v>121</v>
      </c>
      <c r="M74" s="12" t="n">
        <v>0.443842592592593</v>
      </c>
      <c r="N74" s="13" t="n">
        <v>0.0271759259259259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28</v>
      </c>
      <c r="AA74" s="0" t="n">
        <v>1</v>
      </c>
      <c r="AB74" s="0" t="n">
        <v>27</v>
      </c>
      <c r="AN74" s="0" t="n">
        <v>5</v>
      </c>
      <c r="AO74" s="0" t="n">
        <v>1182</v>
      </c>
      <c r="AP74" s="0" t="n">
        <v>720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-6</v>
      </c>
      <c r="AW74" s="0" t="n">
        <v>6</v>
      </c>
      <c r="AX74" s="0" t="n">
        <v>319670</v>
      </c>
      <c r="AY74" s="0" t="s">
        <v>86</v>
      </c>
      <c r="AZ74" s="0" t="n">
        <v>472</v>
      </c>
      <c r="BA74" s="0" t="n">
        <v>320142</v>
      </c>
      <c r="BC74" s="0" t="str">
        <f aca="false">$AP74&amp;LEFT($AS74,1)</f>
        <v>720T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472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n">
        <f aca="false">IF($BC74=BM$14,$BH74,"")</f>
        <v>472</v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12</v>
      </c>
      <c r="C75" s="0" t="n">
        <v>2</v>
      </c>
      <c r="D75" s="0" t="n">
        <v>8</v>
      </c>
      <c r="E75" s="0" t="s">
        <v>125</v>
      </c>
      <c r="F75" s="0" t="n">
        <v>60.123</v>
      </c>
      <c r="G75" s="0" t="n">
        <v>1</v>
      </c>
      <c r="H75" s="0" t="s">
        <v>79</v>
      </c>
      <c r="I75" s="0" t="s">
        <v>126</v>
      </c>
      <c r="J75" s="0" t="n">
        <v>2040030495</v>
      </c>
      <c r="K75" s="0" t="s">
        <v>81</v>
      </c>
      <c r="L75" s="0" t="s">
        <v>121</v>
      </c>
      <c r="M75" s="12" t="n">
        <v>0.443842592592593</v>
      </c>
      <c r="N75" s="13" t="n">
        <v>0.0271759259259259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13</v>
      </c>
      <c r="AA75" s="0" t="n">
        <v>1</v>
      </c>
      <c r="AB75" s="0" t="n">
        <v>28</v>
      </c>
      <c r="AN75" s="0" t="n">
        <v>7</v>
      </c>
      <c r="AO75" s="0" t="n">
        <v>1294</v>
      </c>
      <c r="AP75" s="0" t="n">
        <v>960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-4</v>
      </c>
      <c r="AW75" s="0" t="n">
        <v>4</v>
      </c>
      <c r="AX75" s="0" t="n">
        <v>323762</v>
      </c>
      <c r="AY75" s="0" t="s">
        <v>86</v>
      </c>
      <c r="AZ75" s="0" t="n">
        <v>383</v>
      </c>
      <c r="BA75" s="0" t="n">
        <v>324145</v>
      </c>
      <c r="BC75" s="0" t="str">
        <f aca="false">$AP75&amp;LEFT($AS75,1)</f>
        <v>960T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383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n">
        <f aca="false">IF($BC75=BO$14,$BH75,"")</f>
        <v>383</v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12</v>
      </c>
      <c r="C76" s="0" t="n">
        <v>2</v>
      </c>
      <c r="D76" s="0" t="n">
        <v>8</v>
      </c>
      <c r="E76" s="0" t="s">
        <v>125</v>
      </c>
      <c r="F76" s="0" t="n">
        <v>60.123</v>
      </c>
      <c r="G76" s="0" t="n">
        <v>1</v>
      </c>
      <c r="H76" s="0" t="s">
        <v>79</v>
      </c>
      <c r="I76" s="0" t="s">
        <v>126</v>
      </c>
      <c r="J76" s="0" t="n">
        <v>2040030495</v>
      </c>
      <c r="K76" s="0" t="s">
        <v>81</v>
      </c>
      <c r="L76" s="0" t="s">
        <v>121</v>
      </c>
      <c r="M76" s="12" t="n">
        <v>0.443842592592593</v>
      </c>
      <c r="N76" s="13" t="n">
        <v>0.0271759259259259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4</v>
      </c>
      <c r="AA76" s="0" t="n">
        <v>1</v>
      </c>
      <c r="AB76" s="0" t="n">
        <v>29</v>
      </c>
      <c r="AN76" s="0" t="n">
        <v>3</v>
      </c>
      <c r="AO76" s="0" t="n">
        <v>1341</v>
      </c>
      <c r="AP76" s="0" t="n">
        <v>360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-6</v>
      </c>
      <c r="AW76" s="0" t="n">
        <v>6</v>
      </c>
      <c r="AX76" s="0" t="n">
        <v>327305</v>
      </c>
      <c r="AY76" s="0" t="s">
        <v>86</v>
      </c>
      <c r="AZ76" s="0" t="n">
        <v>363</v>
      </c>
      <c r="BA76" s="0" t="n">
        <v>327668</v>
      </c>
      <c r="BC76" s="0" t="str">
        <f aca="false">$AP76&amp;LEFT($AS76,1)</f>
        <v>360T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363</v>
      </c>
      <c r="BI76" s="1" t="str">
        <f aca="false">IF($BC76=BI$14,$BH76,"")</f>
        <v/>
      </c>
      <c r="BJ76" s="1" t="n">
        <f aca="false">IF($BC76=BJ$14,$BH76,"")</f>
        <v>363</v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12</v>
      </c>
      <c r="C77" s="0" t="n">
        <v>2</v>
      </c>
      <c r="D77" s="0" t="n">
        <v>8</v>
      </c>
      <c r="E77" s="0" t="s">
        <v>125</v>
      </c>
      <c r="F77" s="0" t="n">
        <v>60.123</v>
      </c>
      <c r="G77" s="0" t="n">
        <v>1</v>
      </c>
      <c r="H77" s="0" t="s">
        <v>79</v>
      </c>
      <c r="I77" s="0" t="s">
        <v>126</v>
      </c>
      <c r="J77" s="0" t="n">
        <v>2040030495</v>
      </c>
      <c r="K77" s="0" t="s">
        <v>81</v>
      </c>
      <c r="L77" s="0" t="s">
        <v>121</v>
      </c>
      <c r="M77" s="12" t="n">
        <v>0.443842592592593</v>
      </c>
      <c r="N77" s="13" t="n">
        <v>0.0271759259259259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7</v>
      </c>
      <c r="AA77" s="0" t="n">
        <v>1</v>
      </c>
      <c r="AB77" s="0" t="n">
        <v>30</v>
      </c>
      <c r="AN77" s="0" t="n">
        <v>2</v>
      </c>
      <c r="AO77" s="0" t="n">
        <v>1005</v>
      </c>
      <c r="AP77" s="0" t="n">
        <v>240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2</v>
      </c>
      <c r="AW77" s="0" t="n">
        <v>-2</v>
      </c>
      <c r="AX77" s="0" t="n">
        <v>330382</v>
      </c>
      <c r="AY77" s="0" t="s">
        <v>86</v>
      </c>
      <c r="AZ77" s="0" t="n">
        <v>316</v>
      </c>
      <c r="BA77" s="0" t="n">
        <v>330698</v>
      </c>
      <c r="BC77" s="0" t="str">
        <f aca="false">$AP77&amp;LEFT($AS77,1)</f>
        <v>240T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316</v>
      </c>
      <c r="BI77" s="1" t="n">
        <f aca="false">IF($BC77=BI$14,$BH77,"")</f>
        <v>316</v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12</v>
      </c>
      <c r="C78" s="0" t="n">
        <v>2</v>
      </c>
      <c r="D78" s="0" t="n">
        <v>8</v>
      </c>
      <c r="E78" s="0" t="s">
        <v>125</v>
      </c>
      <c r="F78" s="0" t="n">
        <v>60.123</v>
      </c>
      <c r="G78" s="0" t="n">
        <v>1</v>
      </c>
      <c r="H78" s="0" t="s">
        <v>79</v>
      </c>
      <c r="I78" s="0" t="s">
        <v>126</v>
      </c>
      <c r="J78" s="0" t="n">
        <v>2040030495</v>
      </c>
      <c r="K78" s="0" t="s">
        <v>81</v>
      </c>
      <c r="L78" s="0" t="s">
        <v>121</v>
      </c>
      <c r="M78" s="12" t="n">
        <v>0.443842592592593</v>
      </c>
      <c r="N78" s="13" t="n">
        <v>0.0271759259259259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</v>
      </c>
      <c r="AA78" s="0" t="n">
        <v>1</v>
      </c>
      <c r="AB78" s="0" t="n">
        <v>31</v>
      </c>
      <c r="AN78" s="0" t="n">
        <v>1</v>
      </c>
      <c r="AO78" s="0" t="n">
        <v>1427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-6</v>
      </c>
      <c r="AW78" s="0" t="n">
        <v>6</v>
      </c>
      <c r="AX78" s="0" t="n">
        <v>334257</v>
      </c>
      <c r="AY78" s="0" t="s">
        <v>86</v>
      </c>
      <c r="AZ78" s="0" t="n">
        <v>426</v>
      </c>
      <c r="BA78" s="0" t="n">
        <v>334683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426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426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12</v>
      </c>
      <c r="C79" s="0" t="n">
        <v>2</v>
      </c>
      <c r="D79" s="0" t="n">
        <v>8</v>
      </c>
      <c r="E79" s="0" t="s">
        <v>125</v>
      </c>
      <c r="F79" s="0" t="n">
        <v>60.123</v>
      </c>
      <c r="G79" s="0" t="n">
        <v>1</v>
      </c>
      <c r="H79" s="0" t="s">
        <v>79</v>
      </c>
      <c r="I79" s="0" t="s">
        <v>126</v>
      </c>
      <c r="J79" s="0" t="n">
        <v>2040030495</v>
      </c>
      <c r="K79" s="0" t="s">
        <v>81</v>
      </c>
      <c r="L79" s="0" t="s">
        <v>121</v>
      </c>
      <c r="M79" s="12" t="n">
        <v>0.443842592592593</v>
      </c>
      <c r="N79" s="13" t="n">
        <v>0.0271759259259259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31</v>
      </c>
      <c r="AA79" s="0" t="n">
        <v>1</v>
      </c>
      <c r="AB79" s="0" t="n">
        <v>32</v>
      </c>
      <c r="AN79" s="0" t="n">
        <v>6</v>
      </c>
      <c r="AO79" s="0" t="n">
        <v>1083</v>
      </c>
      <c r="AP79" s="0" t="n">
        <v>840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-2</v>
      </c>
      <c r="AW79" s="0" t="n">
        <v>2</v>
      </c>
      <c r="AX79" s="0" t="n">
        <v>338016</v>
      </c>
      <c r="AY79" s="0" t="s">
        <v>86</v>
      </c>
      <c r="AZ79" s="0" t="n">
        <v>298</v>
      </c>
      <c r="BA79" s="0" t="n">
        <v>338314</v>
      </c>
      <c r="BC79" s="0" t="str">
        <f aca="false">$AP79&amp;LEFT($AS79,1)</f>
        <v>840T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298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n">
        <f aca="false">IF($BC79=BN$14,$BH79,"")</f>
        <v>298</v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12</v>
      </c>
      <c r="C80" s="0" t="n">
        <v>2</v>
      </c>
      <c r="D80" s="0" t="n">
        <v>8</v>
      </c>
      <c r="E80" s="0" t="s">
        <v>125</v>
      </c>
      <c r="F80" s="0" t="n">
        <v>60.123</v>
      </c>
      <c r="G80" s="0" t="n">
        <v>1</v>
      </c>
      <c r="H80" s="0" t="s">
        <v>79</v>
      </c>
      <c r="I80" s="0" t="s">
        <v>126</v>
      </c>
      <c r="J80" s="0" t="n">
        <v>2040030495</v>
      </c>
      <c r="K80" s="0" t="s">
        <v>81</v>
      </c>
      <c r="L80" s="0" t="s">
        <v>121</v>
      </c>
      <c r="M80" s="12" t="n">
        <v>0.443842592592593</v>
      </c>
      <c r="N80" s="13" t="n">
        <v>0.0271759259259259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19</v>
      </c>
      <c r="AA80" s="0" t="n">
        <v>1</v>
      </c>
      <c r="AB80" s="0" t="n">
        <v>33</v>
      </c>
      <c r="AN80" s="0" t="n">
        <v>1</v>
      </c>
      <c r="AO80" s="0" t="n">
        <v>1250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-5</v>
      </c>
      <c r="AW80" s="0" t="n">
        <v>5</v>
      </c>
      <c r="AX80" s="0" t="n">
        <v>341709</v>
      </c>
      <c r="AY80" s="0" t="s">
        <v>86</v>
      </c>
      <c r="AZ80" s="0" t="n">
        <v>235</v>
      </c>
      <c r="BA80" s="0" t="n">
        <v>341944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235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235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12</v>
      </c>
      <c r="C81" s="0" t="n">
        <v>2</v>
      </c>
      <c r="D81" s="0" t="n">
        <v>8</v>
      </c>
      <c r="E81" s="0" t="s">
        <v>125</v>
      </c>
      <c r="F81" s="0" t="n">
        <v>60.123</v>
      </c>
      <c r="G81" s="0" t="n">
        <v>1</v>
      </c>
      <c r="H81" s="0" t="s">
        <v>79</v>
      </c>
      <c r="I81" s="0" t="s">
        <v>126</v>
      </c>
      <c r="J81" s="0" t="n">
        <v>2040030495</v>
      </c>
      <c r="K81" s="0" t="s">
        <v>81</v>
      </c>
      <c r="L81" s="0" t="s">
        <v>121</v>
      </c>
      <c r="M81" s="12" t="n">
        <v>0.443842592592593</v>
      </c>
      <c r="N81" s="13" t="n">
        <v>0.0271759259259259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6</v>
      </c>
      <c r="AD81" s="0" t="n">
        <v>1</v>
      </c>
      <c r="AE81" s="0" t="n">
        <v>1</v>
      </c>
      <c r="AN81" s="0" t="n">
        <v>2</v>
      </c>
      <c r="AO81" s="0" t="n">
        <v>1412</v>
      </c>
      <c r="AP81" s="0" t="n">
        <v>240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-6</v>
      </c>
      <c r="AW81" s="0" t="n">
        <v>6</v>
      </c>
      <c r="AX81" s="0" t="n">
        <v>384454</v>
      </c>
      <c r="AY81" s="0" t="s">
        <v>86</v>
      </c>
      <c r="AZ81" s="0" t="n">
        <v>296</v>
      </c>
      <c r="BA81" s="0" t="n">
        <v>384750</v>
      </c>
      <c r="BC81" s="0" t="str">
        <f aca="false">$AP81&amp;LEFT($AS81,1)</f>
        <v>240T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296</v>
      </c>
      <c r="BI81" s="1" t="n">
        <f aca="false">IF($BC81=BI$14,$BH81,"")</f>
        <v>296</v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12</v>
      </c>
      <c r="C82" s="0" t="n">
        <v>2</v>
      </c>
      <c r="D82" s="0" t="n">
        <v>8</v>
      </c>
      <c r="E82" s="0" t="s">
        <v>125</v>
      </c>
      <c r="F82" s="0" t="n">
        <v>60.123</v>
      </c>
      <c r="G82" s="0" t="n">
        <v>1</v>
      </c>
      <c r="H82" s="0" t="s">
        <v>79</v>
      </c>
      <c r="I82" s="0" t="s">
        <v>126</v>
      </c>
      <c r="J82" s="0" t="n">
        <v>2040030495</v>
      </c>
      <c r="K82" s="0" t="s">
        <v>81</v>
      </c>
      <c r="L82" s="0" t="s">
        <v>121</v>
      </c>
      <c r="M82" s="12" t="n">
        <v>0.443842592592593</v>
      </c>
      <c r="N82" s="13" t="n">
        <v>0.0271759259259259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24</v>
      </c>
      <c r="AD82" s="0" t="n">
        <v>1</v>
      </c>
      <c r="AE82" s="0" t="n">
        <v>2</v>
      </c>
      <c r="AN82" s="0" t="n">
        <v>1</v>
      </c>
      <c r="AO82" s="0" t="n">
        <v>1455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-3</v>
      </c>
      <c r="AW82" s="0" t="n">
        <v>3</v>
      </c>
      <c r="AX82" s="0" t="n">
        <v>388346</v>
      </c>
      <c r="AY82" s="0" t="s">
        <v>86</v>
      </c>
      <c r="AZ82" s="0" t="n">
        <v>223</v>
      </c>
      <c r="BA82" s="0" t="n">
        <v>388569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223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223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12</v>
      </c>
      <c r="C83" s="0" t="n">
        <v>2</v>
      </c>
      <c r="D83" s="0" t="n">
        <v>8</v>
      </c>
      <c r="E83" s="0" t="s">
        <v>125</v>
      </c>
      <c r="F83" s="0" t="n">
        <v>60.123</v>
      </c>
      <c r="G83" s="0" t="n">
        <v>1</v>
      </c>
      <c r="H83" s="0" t="s">
        <v>79</v>
      </c>
      <c r="I83" s="0" t="s">
        <v>126</v>
      </c>
      <c r="J83" s="0" t="n">
        <v>2040030495</v>
      </c>
      <c r="K83" s="0" t="s">
        <v>81</v>
      </c>
      <c r="L83" s="0" t="s">
        <v>121</v>
      </c>
      <c r="M83" s="12" t="n">
        <v>0.443842592592593</v>
      </c>
      <c r="N83" s="13" t="n">
        <v>0.0271759259259259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14</v>
      </c>
      <c r="AD83" s="0" t="n">
        <v>1</v>
      </c>
      <c r="AE83" s="0" t="n">
        <v>3</v>
      </c>
      <c r="AF83" s="0" t="n">
        <v>1</v>
      </c>
      <c r="AH83" s="0" t="n">
        <v>1</v>
      </c>
      <c r="AI83" s="0" t="n">
        <v>-1</v>
      </c>
      <c r="AJ83" s="0" t="n">
        <v>392022</v>
      </c>
      <c r="AL83" s="0" t="n">
        <v>0</v>
      </c>
      <c r="AM83" s="0" t="n">
        <v>0</v>
      </c>
      <c r="AN83" s="0" t="n">
        <v>8</v>
      </c>
      <c r="AO83" s="0" t="n">
        <v>1240</v>
      </c>
      <c r="AP83" s="0" t="n">
        <v>600</v>
      </c>
      <c r="AQ83" s="0" t="s">
        <v>87</v>
      </c>
      <c r="AR83" s="0" t="s">
        <v>40</v>
      </c>
      <c r="AS83" s="0" t="s">
        <v>88</v>
      </c>
      <c r="BC83" s="0" t="str">
        <f aca="false">$AP83&amp;LEFT($AS83,1)</f>
        <v>600C</v>
      </c>
      <c r="BD83" s="0" t="str">
        <f aca="false">AS83</f>
        <v>Catch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str">
        <f aca="false">IF($BD83="Catch","", IF($AZ83&lt;$BC$11,"",$AZ83))</f>
        <v/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12</v>
      </c>
      <c r="C84" s="0" t="n">
        <v>2</v>
      </c>
      <c r="D84" s="0" t="n">
        <v>8</v>
      </c>
      <c r="E84" s="0" t="s">
        <v>125</v>
      </c>
      <c r="F84" s="0" t="n">
        <v>60.123</v>
      </c>
      <c r="G84" s="0" t="n">
        <v>1</v>
      </c>
      <c r="H84" s="0" t="s">
        <v>79</v>
      </c>
      <c r="I84" s="0" t="s">
        <v>126</v>
      </c>
      <c r="J84" s="0" t="n">
        <v>2040030495</v>
      </c>
      <c r="K84" s="0" t="s">
        <v>81</v>
      </c>
      <c r="L84" s="0" t="s">
        <v>121</v>
      </c>
      <c r="M84" s="12" t="n">
        <v>0.443842592592593</v>
      </c>
      <c r="N84" s="13" t="n">
        <v>0.0271759259259259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16</v>
      </c>
      <c r="AD84" s="0" t="n">
        <v>1</v>
      </c>
      <c r="AE84" s="0" t="n">
        <v>4</v>
      </c>
      <c r="AN84" s="0" t="n">
        <v>1</v>
      </c>
      <c r="AO84" s="0" t="n">
        <v>1096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-6</v>
      </c>
      <c r="AW84" s="0" t="n">
        <v>6</v>
      </c>
      <c r="AX84" s="0" t="n">
        <v>395565</v>
      </c>
      <c r="AY84" s="0" t="s">
        <v>86</v>
      </c>
      <c r="AZ84" s="0" t="n">
        <v>315</v>
      </c>
      <c r="BA84" s="0" t="n">
        <v>395880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315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315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12</v>
      </c>
      <c r="C85" s="0" t="n">
        <v>2</v>
      </c>
      <c r="D85" s="0" t="n">
        <v>8</v>
      </c>
      <c r="E85" s="0" t="s">
        <v>125</v>
      </c>
      <c r="F85" s="0" t="n">
        <v>60.123</v>
      </c>
      <c r="G85" s="0" t="n">
        <v>1</v>
      </c>
      <c r="H85" s="0" t="s">
        <v>79</v>
      </c>
      <c r="I85" s="0" t="s">
        <v>126</v>
      </c>
      <c r="J85" s="0" t="n">
        <v>2040030495</v>
      </c>
      <c r="K85" s="0" t="s">
        <v>81</v>
      </c>
      <c r="L85" s="0" t="s">
        <v>121</v>
      </c>
      <c r="M85" s="12" t="n">
        <v>0.443842592592593</v>
      </c>
      <c r="N85" s="13" t="n">
        <v>0.0271759259259259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20</v>
      </c>
      <c r="AD85" s="0" t="n">
        <v>1</v>
      </c>
      <c r="AE85" s="0" t="n">
        <v>5</v>
      </c>
      <c r="AN85" s="0" t="n">
        <v>7</v>
      </c>
      <c r="AO85" s="0" t="n">
        <v>1038</v>
      </c>
      <c r="AP85" s="0" t="n">
        <v>960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-10</v>
      </c>
      <c r="AW85" s="0" t="n">
        <v>10</v>
      </c>
      <c r="AX85" s="0" t="n">
        <v>399407</v>
      </c>
      <c r="AY85" s="0" t="s">
        <v>86</v>
      </c>
      <c r="AZ85" s="0" t="n">
        <v>246</v>
      </c>
      <c r="BA85" s="0" t="n">
        <v>399653</v>
      </c>
      <c r="BC85" s="0" t="str">
        <f aca="false">$AP85&amp;LEFT($AS85,1)</f>
        <v>960T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246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n">
        <f aca="false">IF($BC85=BO$14,$BH85,"")</f>
        <v>246</v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12</v>
      </c>
      <c r="C86" s="0" t="n">
        <v>2</v>
      </c>
      <c r="D86" s="0" t="n">
        <v>8</v>
      </c>
      <c r="E86" s="0" t="s">
        <v>125</v>
      </c>
      <c r="F86" s="0" t="n">
        <v>60.123</v>
      </c>
      <c r="G86" s="0" t="n">
        <v>1</v>
      </c>
      <c r="H86" s="0" t="s">
        <v>79</v>
      </c>
      <c r="I86" s="0" t="s">
        <v>126</v>
      </c>
      <c r="J86" s="0" t="n">
        <v>2040030495</v>
      </c>
      <c r="K86" s="0" t="s">
        <v>81</v>
      </c>
      <c r="L86" s="0" t="s">
        <v>121</v>
      </c>
      <c r="M86" s="12" t="n">
        <v>0.443842592592593</v>
      </c>
      <c r="N86" s="13" t="n">
        <v>0.0271759259259259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27</v>
      </c>
      <c r="AD86" s="0" t="n">
        <v>1</v>
      </c>
      <c r="AE86" s="0" t="n">
        <v>6</v>
      </c>
      <c r="AN86" s="0" t="n">
        <v>1</v>
      </c>
      <c r="AO86" s="0" t="n">
        <v>1184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5</v>
      </c>
      <c r="AW86" s="0" t="n">
        <v>-5</v>
      </c>
      <c r="AX86" s="0" t="n">
        <v>403016</v>
      </c>
      <c r="AY86" s="0" t="s">
        <v>86</v>
      </c>
      <c r="AZ86" s="0" t="n">
        <v>253</v>
      </c>
      <c r="BA86" s="0" t="n">
        <v>403269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253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253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12</v>
      </c>
      <c r="C87" s="0" t="n">
        <v>2</v>
      </c>
      <c r="D87" s="0" t="n">
        <v>8</v>
      </c>
      <c r="E87" s="0" t="s">
        <v>125</v>
      </c>
      <c r="F87" s="0" t="n">
        <v>60.123</v>
      </c>
      <c r="G87" s="0" t="n">
        <v>1</v>
      </c>
      <c r="H87" s="0" t="s">
        <v>79</v>
      </c>
      <c r="I87" s="0" t="s">
        <v>126</v>
      </c>
      <c r="J87" s="0" t="n">
        <v>2040030495</v>
      </c>
      <c r="K87" s="0" t="s">
        <v>81</v>
      </c>
      <c r="L87" s="0" t="s">
        <v>121</v>
      </c>
      <c r="M87" s="12" t="n">
        <v>0.443842592592593</v>
      </c>
      <c r="N87" s="13" t="n">
        <v>0.0271759259259259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7</v>
      </c>
      <c r="AD87" s="0" t="n">
        <v>1</v>
      </c>
      <c r="AE87" s="0" t="n">
        <v>7</v>
      </c>
      <c r="AN87" s="0" t="n">
        <v>7</v>
      </c>
      <c r="AO87" s="0" t="n">
        <v>1416</v>
      </c>
      <c r="AP87" s="0" t="n">
        <v>960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-4</v>
      </c>
      <c r="AW87" s="0" t="n">
        <v>4</v>
      </c>
      <c r="AX87" s="0" t="n">
        <v>407241</v>
      </c>
      <c r="AY87" s="0" t="s">
        <v>86</v>
      </c>
      <c r="AZ87" s="0" t="n">
        <v>283</v>
      </c>
      <c r="BA87" s="0" t="n">
        <v>407524</v>
      </c>
      <c r="BC87" s="0" t="str">
        <f aca="false">$AP87&amp;LEFT($AS87,1)</f>
        <v>960T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283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n">
        <f aca="false">IF($BC87=BO$14,$BH87,"")</f>
        <v>283</v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12</v>
      </c>
      <c r="C88" s="0" t="n">
        <v>2</v>
      </c>
      <c r="D88" s="0" t="n">
        <v>8</v>
      </c>
      <c r="E88" s="0" t="s">
        <v>125</v>
      </c>
      <c r="F88" s="0" t="n">
        <v>60.123</v>
      </c>
      <c r="G88" s="0" t="n">
        <v>1</v>
      </c>
      <c r="H88" s="0" t="s">
        <v>79</v>
      </c>
      <c r="I88" s="0" t="s">
        <v>126</v>
      </c>
      <c r="J88" s="0" t="n">
        <v>2040030495</v>
      </c>
      <c r="K88" s="0" t="s">
        <v>81</v>
      </c>
      <c r="L88" s="0" t="s">
        <v>121</v>
      </c>
      <c r="M88" s="12" t="n">
        <v>0.443842592592593</v>
      </c>
      <c r="N88" s="13" t="n">
        <v>0.0271759259259259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33</v>
      </c>
      <c r="AD88" s="0" t="n">
        <v>1</v>
      </c>
      <c r="AE88" s="0" t="n">
        <v>8</v>
      </c>
      <c r="AN88" s="0" t="n">
        <v>1</v>
      </c>
      <c r="AO88" s="0" t="n">
        <v>1081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-9</v>
      </c>
      <c r="AW88" s="0" t="n">
        <v>9</v>
      </c>
      <c r="AX88" s="0" t="n">
        <v>410767</v>
      </c>
      <c r="AY88" s="0" t="s">
        <v>86</v>
      </c>
      <c r="AZ88" s="0" t="n">
        <v>340</v>
      </c>
      <c r="BA88" s="0" t="n">
        <v>411107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340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340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12</v>
      </c>
      <c r="C89" s="0" t="n">
        <v>2</v>
      </c>
      <c r="D89" s="0" t="n">
        <v>8</v>
      </c>
      <c r="E89" s="0" t="s">
        <v>125</v>
      </c>
      <c r="F89" s="0" t="n">
        <v>60.123</v>
      </c>
      <c r="G89" s="0" t="n">
        <v>1</v>
      </c>
      <c r="H89" s="0" t="s">
        <v>79</v>
      </c>
      <c r="I89" s="0" t="s">
        <v>126</v>
      </c>
      <c r="J89" s="0" t="n">
        <v>2040030495</v>
      </c>
      <c r="K89" s="0" t="s">
        <v>81</v>
      </c>
      <c r="L89" s="0" t="s">
        <v>121</v>
      </c>
      <c r="M89" s="12" t="n">
        <v>0.443842592592593</v>
      </c>
      <c r="N89" s="13" t="n">
        <v>0.0271759259259259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31</v>
      </c>
      <c r="AD89" s="0" t="n">
        <v>1</v>
      </c>
      <c r="AE89" s="0" t="n">
        <v>9</v>
      </c>
      <c r="AN89" s="0" t="n">
        <v>2</v>
      </c>
      <c r="AO89" s="0" t="n">
        <v>1438</v>
      </c>
      <c r="AP89" s="0" t="n">
        <v>240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-1</v>
      </c>
      <c r="AW89" s="0" t="n">
        <v>1</v>
      </c>
      <c r="AX89" s="0" t="n">
        <v>414277</v>
      </c>
      <c r="AY89" s="0" t="s">
        <v>86</v>
      </c>
      <c r="AZ89" s="0" t="n">
        <v>411</v>
      </c>
      <c r="BA89" s="0" t="n">
        <v>414688</v>
      </c>
      <c r="BC89" s="0" t="str">
        <f aca="false">$AP89&amp;LEFT($AS89,1)</f>
        <v>240T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411</v>
      </c>
      <c r="BI89" s="1" t="n">
        <f aca="false">IF($BC89=BI$14,$BH89,"")</f>
        <v>411</v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12</v>
      </c>
      <c r="C90" s="0" t="n">
        <v>2</v>
      </c>
      <c r="D90" s="0" t="n">
        <v>8</v>
      </c>
      <c r="E90" s="0" t="s">
        <v>125</v>
      </c>
      <c r="F90" s="0" t="n">
        <v>60.123</v>
      </c>
      <c r="G90" s="0" t="n">
        <v>1</v>
      </c>
      <c r="H90" s="0" t="s">
        <v>79</v>
      </c>
      <c r="I90" s="0" t="s">
        <v>126</v>
      </c>
      <c r="J90" s="0" t="n">
        <v>2040030495</v>
      </c>
      <c r="K90" s="0" t="s">
        <v>81</v>
      </c>
      <c r="L90" s="0" t="s">
        <v>121</v>
      </c>
      <c r="M90" s="12" t="n">
        <v>0.443842592592593</v>
      </c>
      <c r="N90" s="13" t="n">
        <v>0.0271759259259259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11</v>
      </c>
      <c r="AD90" s="0" t="n">
        <v>1</v>
      </c>
      <c r="AE90" s="0" t="n">
        <v>10</v>
      </c>
      <c r="AN90" s="0" t="n">
        <v>1</v>
      </c>
      <c r="AO90" s="0" t="n">
        <v>1259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5</v>
      </c>
      <c r="AW90" s="0" t="n">
        <v>-5</v>
      </c>
      <c r="AX90" s="0" t="n">
        <v>417970</v>
      </c>
      <c r="AY90" s="0" t="s">
        <v>86</v>
      </c>
      <c r="AZ90" s="0" t="n">
        <v>444</v>
      </c>
      <c r="BA90" s="0" t="n">
        <v>418414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444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444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12</v>
      </c>
      <c r="C91" s="0" t="n">
        <v>2</v>
      </c>
      <c r="D91" s="0" t="n">
        <v>8</v>
      </c>
      <c r="E91" s="0" t="s">
        <v>125</v>
      </c>
      <c r="F91" s="0" t="n">
        <v>60.123</v>
      </c>
      <c r="G91" s="0" t="n">
        <v>1</v>
      </c>
      <c r="H91" s="0" t="s">
        <v>79</v>
      </c>
      <c r="I91" s="0" t="s">
        <v>126</v>
      </c>
      <c r="J91" s="0" t="n">
        <v>2040030495</v>
      </c>
      <c r="K91" s="0" t="s">
        <v>81</v>
      </c>
      <c r="L91" s="0" t="s">
        <v>121</v>
      </c>
      <c r="M91" s="12" t="n">
        <v>0.443842592592593</v>
      </c>
      <c r="N91" s="13" t="n">
        <v>0.0271759259259259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10</v>
      </c>
      <c r="AD91" s="0" t="n">
        <v>1</v>
      </c>
      <c r="AE91" s="0" t="n">
        <v>11</v>
      </c>
      <c r="AN91" s="0" t="n">
        <v>1</v>
      </c>
      <c r="AO91" s="0" t="n">
        <v>1318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5</v>
      </c>
      <c r="AW91" s="0" t="n">
        <v>-5</v>
      </c>
      <c r="AX91" s="0" t="n">
        <v>421728</v>
      </c>
      <c r="AY91" s="0" t="s">
        <v>86</v>
      </c>
      <c r="AZ91" s="0" t="n">
        <v>264</v>
      </c>
      <c r="BA91" s="0" t="n">
        <v>421992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264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264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12</v>
      </c>
      <c r="C92" s="0" t="n">
        <v>2</v>
      </c>
      <c r="D92" s="0" t="n">
        <v>8</v>
      </c>
      <c r="E92" s="0" t="s">
        <v>125</v>
      </c>
      <c r="F92" s="0" t="n">
        <v>60.123</v>
      </c>
      <c r="G92" s="0" t="n">
        <v>1</v>
      </c>
      <c r="H92" s="0" t="s">
        <v>79</v>
      </c>
      <c r="I92" s="0" t="s">
        <v>126</v>
      </c>
      <c r="J92" s="0" t="n">
        <v>2040030495</v>
      </c>
      <c r="K92" s="0" t="s">
        <v>81</v>
      </c>
      <c r="L92" s="0" t="s">
        <v>121</v>
      </c>
      <c r="M92" s="12" t="n">
        <v>0.443842592592593</v>
      </c>
      <c r="N92" s="13" t="n">
        <v>0.0271759259259259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3</v>
      </c>
      <c r="AD92" s="0" t="n">
        <v>1</v>
      </c>
      <c r="AE92" s="0" t="n">
        <v>12</v>
      </c>
      <c r="AN92" s="0" t="n">
        <v>1</v>
      </c>
      <c r="AO92" s="0" t="n">
        <v>1433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2</v>
      </c>
      <c r="AW92" s="0" t="n">
        <v>-2</v>
      </c>
      <c r="AX92" s="0" t="n">
        <v>425604</v>
      </c>
      <c r="AY92" s="0" t="s">
        <v>86</v>
      </c>
      <c r="AZ92" s="0" t="n">
        <v>285</v>
      </c>
      <c r="BA92" s="0" t="n">
        <v>425889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285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285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12</v>
      </c>
      <c r="C93" s="0" t="n">
        <v>2</v>
      </c>
      <c r="D93" s="0" t="n">
        <v>8</v>
      </c>
      <c r="E93" s="0" t="s">
        <v>125</v>
      </c>
      <c r="F93" s="0" t="n">
        <v>60.123</v>
      </c>
      <c r="G93" s="0" t="n">
        <v>1</v>
      </c>
      <c r="H93" s="0" t="s">
        <v>79</v>
      </c>
      <c r="I93" s="0" t="s">
        <v>126</v>
      </c>
      <c r="J93" s="0" t="n">
        <v>2040030495</v>
      </c>
      <c r="K93" s="0" t="s">
        <v>81</v>
      </c>
      <c r="L93" s="0" t="s">
        <v>121</v>
      </c>
      <c r="M93" s="12" t="n">
        <v>0.443842592592593</v>
      </c>
      <c r="N93" s="13" t="n">
        <v>0.0271759259259259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4</v>
      </c>
      <c r="AD93" s="0" t="n">
        <v>1</v>
      </c>
      <c r="AE93" s="0" t="n">
        <v>13</v>
      </c>
      <c r="AF93" s="0" t="n">
        <v>1</v>
      </c>
      <c r="AH93" s="0" t="n">
        <v>-5</v>
      </c>
      <c r="AI93" s="0" t="n">
        <v>5</v>
      </c>
      <c r="AJ93" s="0" t="n">
        <v>429146</v>
      </c>
      <c r="AL93" s="0" t="n">
        <v>0</v>
      </c>
      <c r="AM93" s="0" t="n">
        <v>0</v>
      </c>
      <c r="AN93" s="0" t="n">
        <v>8</v>
      </c>
      <c r="AO93" s="0" t="n">
        <v>1095</v>
      </c>
      <c r="AP93" s="0" t="n">
        <v>600</v>
      </c>
      <c r="AQ93" s="0" t="s">
        <v>87</v>
      </c>
      <c r="AR93" s="0" t="s">
        <v>40</v>
      </c>
      <c r="AS93" s="0" t="s">
        <v>88</v>
      </c>
      <c r="BC93" s="0" t="str">
        <f aca="false">$AP93&amp;LEFT($AS93,1)</f>
        <v>600C</v>
      </c>
      <c r="BD93" s="0" t="str">
        <f aca="false">AS93</f>
        <v>Catch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str">
        <f aca="false">IF($BD93="Catch","", IF($AZ93&lt;$BC$11,"",$AZ93))</f>
        <v/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12</v>
      </c>
      <c r="C94" s="0" t="n">
        <v>2</v>
      </c>
      <c r="D94" s="0" t="n">
        <v>8</v>
      </c>
      <c r="E94" s="0" t="s">
        <v>125</v>
      </c>
      <c r="F94" s="0" t="n">
        <v>60.123</v>
      </c>
      <c r="G94" s="0" t="n">
        <v>1</v>
      </c>
      <c r="H94" s="0" t="s">
        <v>79</v>
      </c>
      <c r="I94" s="0" t="s">
        <v>126</v>
      </c>
      <c r="J94" s="0" t="n">
        <v>2040030495</v>
      </c>
      <c r="K94" s="0" t="s">
        <v>81</v>
      </c>
      <c r="L94" s="0" t="s">
        <v>121</v>
      </c>
      <c r="M94" s="12" t="n">
        <v>0.443842592592593</v>
      </c>
      <c r="N94" s="13" t="n">
        <v>0.0271759259259259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21</v>
      </c>
      <c r="AD94" s="0" t="n">
        <v>1</v>
      </c>
      <c r="AE94" s="0" t="n">
        <v>14</v>
      </c>
      <c r="AN94" s="0" t="n">
        <v>3</v>
      </c>
      <c r="AO94" s="0" t="n">
        <v>1214</v>
      </c>
      <c r="AP94" s="0" t="n">
        <v>360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-1</v>
      </c>
      <c r="AW94" s="0" t="n">
        <v>1</v>
      </c>
      <c r="AX94" s="0" t="n">
        <v>432556</v>
      </c>
      <c r="AY94" s="0" t="s">
        <v>86</v>
      </c>
      <c r="AZ94" s="0" t="n">
        <v>304</v>
      </c>
      <c r="BA94" s="0" t="n">
        <v>432860</v>
      </c>
      <c r="BC94" s="0" t="str">
        <f aca="false">$AP94&amp;LEFT($AS94,1)</f>
        <v>360T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304</v>
      </c>
      <c r="BI94" s="1" t="str">
        <f aca="false">IF($BC94=BI$14,$BH94,"")</f>
        <v/>
      </c>
      <c r="BJ94" s="1" t="n">
        <f aca="false">IF($BC94=BJ$14,$BH94,"")</f>
        <v>304</v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12</v>
      </c>
      <c r="C95" s="0" t="n">
        <v>2</v>
      </c>
      <c r="D95" s="0" t="n">
        <v>8</v>
      </c>
      <c r="E95" s="0" t="s">
        <v>125</v>
      </c>
      <c r="F95" s="0" t="n">
        <v>60.123</v>
      </c>
      <c r="G95" s="0" t="n">
        <v>1</v>
      </c>
      <c r="H95" s="0" t="s">
        <v>79</v>
      </c>
      <c r="I95" s="0" t="s">
        <v>126</v>
      </c>
      <c r="J95" s="0" t="n">
        <v>2040030495</v>
      </c>
      <c r="K95" s="0" t="s">
        <v>81</v>
      </c>
      <c r="L95" s="0" t="s">
        <v>121</v>
      </c>
      <c r="M95" s="12" t="n">
        <v>0.443842592592593</v>
      </c>
      <c r="N95" s="13" t="n">
        <v>0.0271759259259259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9</v>
      </c>
      <c r="AD95" s="0" t="n">
        <v>1</v>
      </c>
      <c r="AE95" s="0" t="n">
        <v>15</v>
      </c>
      <c r="AN95" s="0" t="n">
        <v>4</v>
      </c>
      <c r="AO95" s="0" t="n">
        <v>1131</v>
      </c>
      <c r="AP95" s="0" t="n">
        <v>480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-10</v>
      </c>
      <c r="AW95" s="0" t="n">
        <v>10</v>
      </c>
      <c r="AX95" s="0" t="n">
        <v>436016</v>
      </c>
      <c r="AY95" s="0" t="s">
        <v>86</v>
      </c>
      <c r="AZ95" s="0" t="n">
        <v>284</v>
      </c>
      <c r="BA95" s="0" t="n">
        <v>436300</v>
      </c>
      <c r="BC95" s="0" t="str">
        <f aca="false">$AP95&amp;LEFT($AS95,1)</f>
        <v>480T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284</v>
      </c>
      <c r="BI95" s="1" t="str">
        <f aca="false">IF($BC95=BI$14,$BH95,"")</f>
        <v/>
      </c>
      <c r="BJ95" s="1" t="str">
        <f aca="false">IF($BC95=BJ$14,$BH95,"")</f>
        <v/>
      </c>
      <c r="BK95" s="1" t="n">
        <f aca="false">IF($BC95=BK$14,$BH95,"")</f>
        <v>284</v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12</v>
      </c>
      <c r="C96" s="0" t="n">
        <v>2</v>
      </c>
      <c r="D96" s="0" t="n">
        <v>8</v>
      </c>
      <c r="E96" s="0" t="s">
        <v>125</v>
      </c>
      <c r="F96" s="0" t="n">
        <v>60.123</v>
      </c>
      <c r="G96" s="0" t="n">
        <v>1</v>
      </c>
      <c r="H96" s="0" t="s">
        <v>79</v>
      </c>
      <c r="I96" s="0" t="s">
        <v>126</v>
      </c>
      <c r="J96" s="0" t="n">
        <v>2040030495</v>
      </c>
      <c r="K96" s="0" t="s">
        <v>81</v>
      </c>
      <c r="L96" s="0" t="s">
        <v>121</v>
      </c>
      <c r="M96" s="12" t="n">
        <v>0.443842592592593</v>
      </c>
      <c r="N96" s="13" t="n">
        <v>0.0271759259259259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12</v>
      </c>
      <c r="AD96" s="0" t="n">
        <v>1</v>
      </c>
      <c r="AE96" s="0" t="n">
        <v>16</v>
      </c>
      <c r="AN96" s="0" t="n">
        <v>2</v>
      </c>
      <c r="AO96" s="0" t="n">
        <v>1059</v>
      </c>
      <c r="AP96" s="0" t="n">
        <v>240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2</v>
      </c>
      <c r="AW96" s="0" t="n">
        <v>-2</v>
      </c>
      <c r="AX96" s="0" t="n">
        <v>439143</v>
      </c>
      <c r="AY96" s="0" t="s">
        <v>86</v>
      </c>
      <c r="AZ96" s="0" t="n">
        <v>401</v>
      </c>
      <c r="BA96" s="0" t="n">
        <v>439544</v>
      </c>
      <c r="BC96" s="0" t="str">
        <f aca="false">$AP96&amp;LEFT($AS96,1)</f>
        <v>240T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401</v>
      </c>
      <c r="BI96" s="1" t="n">
        <f aca="false">IF($BC96=BI$14,$BH96,"")</f>
        <v>401</v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12</v>
      </c>
      <c r="C97" s="0" t="n">
        <v>2</v>
      </c>
      <c r="D97" s="0" t="n">
        <v>8</v>
      </c>
      <c r="E97" s="0" t="s">
        <v>125</v>
      </c>
      <c r="F97" s="0" t="n">
        <v>60.123</v>
      </c>
      <c r="G97" s="0" t="n">
        <v>1</v>
      </c>
      <c r="H97" s="0" t="s">
        <v>79</v>
      </c>
      <c r="I97" s="0" t="s">
        <v>126</v>
      </c>
      <c r="J97" s="0" t="n">
        <v>2040030495</v>
      </c>
      <c r="K97" s="0" t="s">
        <v>81</v>
      </c>
      <c r="L97" s="0" t="s">
        <v>121</v>
      </c>
      <c r="M97" s="12" t="n">
        <v>0.443842592592593</v>
      </c>
      <c r="N97" s="13" t="n">
        <v>0.0271759259259259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5</v>
      </c>
      <c r="AD97" s="0" t="n">
        <v>1</v>
      </c>
      <c r="AE97" s="0" t="n">
        <v>17</v>
      </c>
      <c r="AN97" s="0" t="n">
        <v>7</v>
      </c>
      <c r="AO97" s="0" t="n">
        <v>1468</v>
      </c>
      <c r="AP97" s="0" t="n">
        <v>960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-4</v>
      </c>
      <c r="AW97" s="0" t="n">
        <v>4</v>
      </c>
      <c r="AX97" s="0" t="n">
        <v>443417</v>
      </c>
      <c r="AY97" s="0" t="s">
        <v>86</v>
      </c>
      <c r="AZ97" s="0" t="n">
        <v>472</v>
      </c>
      <c r="BA97" s="0" t="n">
        <v>443889</v>
      </c>
      <c r="BC97" s="0" t="str">
        <f aca="false">$AP97&amp;LEFT($AS97,1)</f>
        <v>960T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472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n">
        <f aca="false">IF($BC97=BO$14,$BH97,"")</f>
        <v>472</v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12</v>
      </c>
      <c r="C98" s="0" t="n">
        <v>2</v>
      </c>
      <c r="D98" s="0" t="n">
        <v>8</v>
      </c>
      <c r="E98" s="0" t="s">
        <v>125</v>
      </c>
      <c r="F98" s="0" t="n">
        <v>60.123</v>
      </c>
      <c r="G98" s="0" t="n">
        <v>1</v>
      </c>
      <c r="H98" s="0" t="s">
        <v>79</v>
      </c>
      <c r="I98" s="0" t="s">
        <v>126</v>
      </c>
      <c r="J98" s="0" t="n">
        <v>2040030495</v>
      </c>
      <c r="K98" s="0" t="s">
        <v>81</v>
      </c>
      <c r="L98" s="0" t="s">
        <v>121</v>
      </c>
      <c r="M98" s="12" t="n">
        <v>0.443842592592593</v>
      </c>
      <c r="N98" s="13" t="n">
        <v>0.0271759259259259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</v>
      </c>
      <c r="AD98" s="0" t="n">
        <v>1</v>
      </c>
      <c r="AE98" s="0" t="n">
        <v>18</v>
      </c>
      <c r="AN98" s="0" t="n">
        <v>4</v>
      </c>
      <c r="AO98" s="0" t="n">
        <v>1269</v>
      </c>
      <c r="AP98" s="0" t="n">
        <v>480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-8</v>
      </c>
      <c r="AW98" s="0" t="n">
        <v>8</v>
      </c>
      <c r="AX98" s="0" t="n">
        <v>447010</v>
      </c>
      <c r="AY98" s="0" t="s">
        <v>86</v>
      </c>
      <c r="AZ98" s="0" t="n">
        <v>344</v>
      </c>
      <c r="BA98" s="0" t="n">
        <v>447354</v>
      </c>
      <c r="BC98" s="0" t="str">
        <f aca="false">$AP98&amp;LEFT($AS98,1)</f>
        <v>480T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344</v>
      </c>
      <c r="BI98" s="1" t="str">
        <f aca="false">IF($BC98=BI$14,$BH98,"")</f>
        <v/>
      </c>
      <c r="BJ98" s="1" t="str">
        <f aca="false">IF($BC98=BJ$14,$BH98,"")</f>
        <v/>
      </c>
      <c r="BK98" s="1" t="n">
        <f aca="false">IF($BC98=BK$14,$BH98,"")</f>
        <v>344</v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12</v>
      </c>
      <c r="C99" s="0" t="n">
        <v>2</v>
      </c>
      <c r="D99" s="0" t="n">
        <v>8</v>
      </c>
      <c r="E99" s="0" t="s">
        <v>125</v>
      </c>
      <c r="F99" s="0" t="n">
        <v>60.123</v>
      </c>
      <c r="G99" s="0" t="n">
        <v>1</v>
      </c>
      <c r="H99" s="0" t="s">
        <v>79</v>
      </c>
      <c r="I99" s="0" t="s">
        <v>126</v>
      </c>
      <c r="J99" s="0" t="n">
        <v>2040030495</v>
      </c>
      <c r="K99" s="0" t="s">
        <v>81</v>
      </c>
      <c r="L99" s="0" t="s">
        <v>121</v>
      </c>
      <c r="M99" s="12" t="n">
        <v>0.443842592592593</v>
      </c>
      <c r="N99" s="13" t="n">
        <v>0.0271759259259259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15</v>
      </c>
      <c r="AD99" s="0" t="n">
        <v>1</v>
      </c>
      <c r="AE99" s="0" t="n">
        <v>19</v>
      </c>
      <c r="AN99" s="0" t="n">
        <v>3</v>
      </c>
      <c r="AO99" s="0" t="n">
        <v>1361</v>
      </c>
      <c r="AP99" s="0" t="n">
        <v>360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-6</v>
      </c>
      <c r="AW99" s="0" t="n">
        <v>6</v>
      </c>
      <c r="AX99" s="0" t="n">
        <v>450569</v>
      </c>
      <c r="AY99" s="0" t="s">
        <v>86</v>
      </c>
      <c r="AZ99" s="0" t="n">
        <v>244</v>
      </c>
      <c r="BA99" s="0" t="n">
        <v>450813</v>
      </c>
      <c r="BC99" s="0" t="str">
        <f aca="false">$AP99&amp;LEFT($AS99,1)</f>
        <v>360T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244</v>
      </c>
      <c r="BI99" s="1" t="str">
        <f aca="false">IF($BC99=BI$14,$BH99,"")</f>
        <v/>
      </c>
      <c r="BJ99" s="1" t="n">
        <f aca="false">IF($BC99=BJ$14,$BH99,"")</f>
        <v>244</v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12</v>
      </c>
      <c r="C100" s="0" t="n">
        <v>2</v>
      </c>
      <c r="D100" s="0" t="n">
        <v>8</v>
      </c>
      <c r="E100" s="0" t="s">
        <v>125</v>
      </c>
      <c r="F100" s="0" t="n">
        <v>60.123</v>
      </c>
      <c r="G100" s="0" t="n">
        <v>1</v>
      </c>
      <c r="H100" s="0" t="s">
        <v>79</v>
      </c>
      <c r="I100" s="0" t="s">
        <v>126</v>
      </c>
      <c r="J100" s="0" t="n">
        <v>2040030495</v>
      </c>
      <c r="K100" s="0" t="s">
        <v>81</v>
      </c>
      <c r="L100" s="0" t="s">
        <v>121</v>
      </c>
      <c r="M100" s="12" t="n">
        <v>0.443842592592593</v>
      </c>
      <c r="N100" s="13" t="n">
        <v>0.0271759259259259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17</v>
      </c>
      <c r="AD100" s="0" t="n">
        <v>1</v>
      </c>
      <c r="AE100" s="0" t="n">
        <v>20</v>
      </c>
      <c r="AN100" s="0" t="n">
        <v>1</v>
      </c>
      <c r="AO100" s="0" t="n">
        <v>1150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-9</v>
      </c>
      <c r="AW100" s="0" t="n">
        <v>9</v>
      </c>
      <c r="AX100" s="0" t="n">
        <v>454162</v>
      </c>
      <c r="AY100" s="0" t="s">
        <v>86</v>
      </c>
      <c r="AZ100" s="0" t="n">
        <v>259</v>
      </c>
      <c r="BA100" s="0" t="n">
        <v>454421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259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259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12</v>
      </c>
      <c r="C101" s="0" t="n">
        <v>2</v>
      </c>
      <c r="D101" s="0" t="n">
        <v>8</v>
      </c>
      <c r="E101" s="0" t="s">
        <v>125</v>
      </c>
      <c r="F101" s="0" t="n">
        <v>60.123</v>
      </c>
      <c r="G101" s="0" t="n">
        <v>1</v>
      </c>
      <c r="H101" s="0" t="s">
        <v>79</v>
      </c>
      <c r="I101" s="0" t="s">
        <v>126</v>
      </c>
      <c r="J101" s="0" t="n">
        <v>2040030495</v>
      </c>
      <c r="K101" s="0" t="s">
        <v>81</v>
      </c>
      <c r="L101" s="0" t="s">
        <v>121</v>
      </c>
      <c r="M101" s="12" t="n">
        <v>0.443842592592593</v>
      </c>
      <c r="N101" s="13" t="n">
        <v>0.0271759259259259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29</v>
      </c>
      <c r="AD101" s="0" t="n">
        <v>1</v>
      </c>
      <c r="AE101" s="0" t="n">
        <v>21</v>
      </c>
      <c r="AN101" s="0" t="n">
        <v>5</v>
      </c>
      <c r="AO101" s="0" t="n">
        <v>1345</v>
      </c>
      <c r="AP101" s="0" t="n">
        <v>720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4</v>
      </c>
      <c r="AW101" s="0" t="n">
        <v>-4</v>
      </c>
      <c r="AX101" s="0" t="n">
        <v>458054</v>
      </c>
      <c r="AY101" s="0" t="s">
        <v>86</v>
      </c>
      <c r="AZ101" s="0" t="n">
        <v>277</v>
      </c>
      <c r="BA101" s="0" t="n">
        <v>458331</v>
      </c>
      <c r="BC101" s="0" t="str">
        <f aca="false">$AP101&amp;LEFT($AS101,1)</f>
        <v>720T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277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n">
        <f aca="false">IF($BC101=BM$14,$BH101,"")</f>
        <v>277</v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12</v>
      </c>
      <c r="C102" s="0" t="n">
        <v>2</v>
      </c>
      <c r="D102" s="0" t="n">
        <v>8</v>
      </c>
      <c r="E102" s="0" t="s">
        <v>125</v>
      </c>
      <c r="F102" s="0" t="n">
        <v>60.123</v>
      </c>
      <c r="G102" s="0" t="n">
        <v>1</v>
      </c>
      <c r="H102" s="0" t="s">
        <v>79</v>
      </c>
      <c r="I102" s="0" t="s">
        <v>126</v>
      </c>
      <c r="J102" s="0" t="n">
        <v>2040030495</v>
      </c>
      <c r="K102" s="0" t="s">
        <v>81</v>
      </c>
      <c r="L102" s="0" t="s">
        <v>121</v>
      </c>
      <c r="M102" s="12" t="n">
        <v>0.443842592592593</v>
      </c>
      <c r="N102" s="13" t="n">
        <v>0.0271759259259259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</v>
      </c>
      <c r="AD102" s="0" t="n">
        <v>1</v>
      </c>
      <c r="AE102" s="0" t="n">
        <v>22</v>
      </c>
      <c r="AN102" s="0" t="n">
        <v>6</v>
      </c>
      <c r="AO102" s="0" t="n">
        <v>1234</v>
      </c>
      <c r="AP102" s="0" t="n">
        <v>840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-7</v>
      </c>
      <c r="AW102" s="0" t="n">
        <v>7</v>
      </c>
      <c r="AX102" s="0" t="n">
        <v>461979</v>
      </c>
      <c r="AY102" s="0" t="s">
        <v>86</v>
      </c>
      <c r="AZ102" s="0" t="n">
        <v>309</v>
      </c>
      <c r="BA102" s="0" t="n">
        <v>462288</v>
      </c>
      <c r="BC102" s="0" t="str">
        <f aca="false">$AP102&amp;LEFT($AS102,1)</f>
        <v>840T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309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n">
        <f aca="false">IF($BC102=BN$14,$BH102,"")</f>
        <v>309</v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12</v>
      </c>
      <c r="C103" s="0" t="n">
        <v>2</v>
      </c>
      <c r="D103" s="0" t="n">
        <v>8</v>
      </c>
      <c r="E103" s="0" t="s">
        <v>125</v>
      </c>
      <c r="F103" s="0" t="n">
        <v>60.123</v>
      </c>
      <c r="G103" s="0" t="n">
        <v>1</v>
      </c>
      <c r="H103" s="0" t="s">
        <v>79</v>
      </c>
      <c r="I103" s="0" t="s">
        <v>126</v>
      </c>
      <c r="J103" s="0" t="n">
        <v>2040030495</v>
      </c>
      <c r="K103" s="0" t="s">
        <v>81</v>
      </c>
      <c r="L103" s="0" t="s">
        <v>121</v>
      </c>
      <c r="M103" s="12" t="n">
        <v>0.443842592592593</v>
      </c>
      <c r="N103" s="13" t="n">
        <v>0.0271759259259259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19</v>
      </c>
      <c r="AD103" s="0" t="n">
        <v>1</v>
      </c>
      <c r="AE103" s="0" t="n">
        <v>23</v>
      </c>
      <c r="AN103" s="0" t="n">
        <v>5</v>
      </c>
      <c r="AO103" s="0" t="n">
        <v>1150</v>
      </c>
      <c r="AP103" s="0" t="n">
        <v>720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-6</v>
      </c>
      <c r="AW103" s="0" t="n">
        <v>6</v>
      </c>
      <c r="AX103" s="0" t="n">
        <v>465688</v>
      </c>
      <c r="AY103" s="0" t="s">
        <v>86</v>
      </c>
      <c r="AZ103" s="0" t="n">
        <v>275</v>
      </c>
      <c r="BA103" s="0" t="n">
        <v>465963</v>
      </c>
      <c r="BC103" s="0" t="str">
        <f aca="false">$AP103&amp;LEFT($AS103,1)</f>
        <v>720T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275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n">
        <f aca="false">IF($BC103=BM$14,$BH103,"")</f>
        <v>275</v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12</v>
      </c>
      <c r="C104" s="0" t="n">
        <v>2</v>
      </c>
      <c r="D104" s="0" t="n">
        <v>8</v>
      </c>
      <c r="E104" s="0" t="s">
        <v>125</v>
      </c>
      <c r="F104" s="0" t="n">
        <v>60.123</v>
      </c>
      <c r="G104" s="0" t="n">
        <v>1</v>
      </c>
      <c r="H104" s="0" t="s">
        <v>79</v>
      </c>
      <c r="I104" s="0" t="s">
        <v>126</v>
      </c>
      <c r="J104" s="0" t="n">
        <v>2040030495</v>
      </c>
      <c r="K104" s="0" t="s">
        <v>81</v>
      </c>
      <c r="L104" s="0" t="s">
        <v>121</v>
      </c>
      <c r="M104" s="12" t="n">
        <v>0.443842592592593</v>
      </c>
      <c r="N104" s="13" t="n">
        <v>0.0271759259259259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28</v>
      </c>
      <c r="AD104" s="0" t="n">
        <v>1</v>
      </c>
      <c r="AE104" s="0" t="n">
        <v>24</v>
      </c>
      <c r="AN104" s="0" t="n">
        <v>1</v>
      </c>
      <c r="AO104" s="0" t="n">
        <v>1308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-1</v>
      </c>
      <c r="AW104" s="0" t="n">
        <v>1</v>
      </c>
      <c r="AX104" s="0" t="n">
        <v>469431</v>
      </c>
      <c r="AY104" s="0" t="s">
        <v>86</v>
      </c>
      <c r="AZ104" s="0" t="n">
        <v>346</v>
      </c>
      <c r="BA104" s="0" t="n">
        <v>469777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346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n">
        <f aca="false">IF($BC104=BL$14,$BH104,"")</f>
        <v>346</v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12</v>
      </c>
      <c r="C105" s="0" t="n">
        <v>2</v>
      </c>
      <c r="D105" s="0" t="n">
        <v>8</v>
      </c>
      <c r="E105" s="0" t="s">
        <v>125</v>
      </c>
      <c r="F105" s="0" t="n">
        <v>60.123</v>
      </c>
      <c r="G105" s="0" t="n">
        <v>1</v>
      </c>
      <c r="H105" s="0" t="s">
        <v>79</v>
      </c>
      <c r="I105" s="0" t="s">
        <v>126</v>
      </c>
      <c r="J105" s="0" t="n">
        <v>2040030495</v>
      </c>
      <c r="K105" s="0" t="s">
        <v>81</v>
      </c>
      <c r="L105" s="0" t="s">
        <v>121</v>
      </c>
      <c r="M105" s="12" t="n">
        <v>0.443842592592593</v>
      </c>
      <c r="N105" s="13" t="n">
        <v>0.0271759259259259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30</v>
      </c>
      <c r="AD105" s="0" t="n">
        <v>1</v>
      </c>
      <c r="AE105" s="0" t="n">
        <v>25</v>
      </c>
      <c r="AN105" s="0" t="n">
        <v>6</v>
      </c>
      <c r="AO105" s="0" t="n">
        <v>1343</v>
      </c>
      <c r="AP105" s="0" t="n">
        <v>840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-3</v>
      </c>
      <c r="AW105" s="0" t="n">
        <v>3</v>
      </c>
      <c r="AX105" s="0" t="n">
        <v>473456</v>
      </c>
      <c r="AY105" s="0" t="s">
        <v>86</v>
      </c>
      <c r="AZ105" s="0" t="n">
        <v>300</v>
      </c>
      <c r="BA105" s="0" t="n">
        <v>473756</v>
      </c>
      <c r="BC105" s="0" t="str">
        <f aca="false">$AP105&amp;LEFT($AS105,1)</f>
        <v>840T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300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n">
        <f aca="false">IF($BC105=BN$14,$BH105,"")</f>
        <v>300</v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12</v>
      </c>
      <c r="C106" s="0" t="n">
        <v>2</v>
      </c>
      <c r="D106" s="0" t="n">
        <v>8</v>
      </c>
      <c r="E106" s="0" t="s">
        <v>125</v>
      </c>
      <c r="F106" s="0" t="n">
        <v>60.123</v>
      </c>
      <c r="G106" s="0" t="n">
        <v>1</v>
      </c>
      <c r="H106" s="0" t="s">
        <v>79</v>
      </c>
      <c r="I106" s="0" t="s">
        <v>126</v>
      </c>
      <c r="J106" s="0" t="n">
        <v>2040030495</v>
      </c>
      <c r="K106" s="0" t="s">
        <v>81</v>
      </c>
      <c r="L106" s="0" t="s">
        <v>121</v>
      </c>
      <c r="M106" s="12" t="n">
        <v>0.443842592592593</v>
      </c>
      <c r="N106" s="13" t="n">
        <v>0.0271759259259259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8</v>
      </c>
      <c r="AD106" s="0" t="n">
        <v>1</v>
      </c>
      <c r="AE106" s="0" t="n">
        <v>26</v>
      </c>
      <c r="AN106" s="0" t="n">
        <v>1</v>
      </c>
      <c r="AO106" s="0" t="n">
        <v>1453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-2</v>
      </c>
      <c r="AW106" s="0" t="n">
        <v>2</v>
      </c>
      <c r="AX106" s="0" t="n">
        <v>477348</v>
      </c>
      <c r="AY106" s="0" t="s">
        <v>86</v>
      </c>
      <c r="AZ106" s="0" t="n">
        <v>345</v>
      </c>
      <c r="BA106" s="0" t="n">
        <v>477693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345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345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12</v>
      </c>
      <c r="C107" s="0" t="n">
        <v>2</v>
      </c>
      <c r="D107" s="0" t="n">
        <v>8</v>
      </c>
      <c r="E107" s="0" t="s">
        <v>125</v>
      </c>
      <c r="F107" s="0" t="n">
        <v>60.123</v>
      </c>
      <c r="G107" s="0" t="n">
        <v>1</v>
      </c>
      <c r="H107" s="0" t="s">
        <v>79</v>
      </c>
      <c r="I107" s="0" t="s">
        <v>126</v>
      </c>
      <c r="J107" s="0" t="n">
        <v>2040030495</v>
      </c>
      <c r="K107" s="0" t="s">
        <v>81</v>
      </c>
      <c r="L107" s="0" t="s">
        <v>121</v>
      </c>
      <c r="M107" s="12" t="n">
        <v>0.443842592592593</v>
      </c>
      <c r="N107" s="13" t="n">
        <v>0.0271759259259259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25</v>
      </c>
      <c r="AD107" s="0" t="n">
        <v>1</v>
      </c>
      <c r="AE107" s="0" t="n">
        <v>27</v>
      </c>
      <c r="AN107" s="0" t="n">
        <v>3</v>
      </c>
      <c r="AO107" s="0" t="n">
        <v>1367</v>
      </c>
      <c r="AP107" s="0" t="n">
        <v>360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5</v>
      </c>
      <c r="AW107" s="0" t="n">
        <v>-5</v>
      </c>
      <c r="AX107" s="0" t="n">
        <v>480908</v>
      </c>
      <c r="AY107" s="0" t="s">
        <v>86</v>
      </c>
      <c r="AZ107" s="0" t="n">
        <v>377</v>
      </c>
      <c r="BA107" s="0" t="n">
        <v>481285</v>
      </c>
      <c r="BC107" s="0" t="str">
        <f aca="false">$AP107&amp;LEFT($AS107,1)</f>
        <v>360T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377</v>
      </c>
      <c r="BI107" s="1" t="str">
        <f aca="false">IF($BC107=BI$14,$BH107,"")</f>
        <v/>
      </c>
      <c r="BJ107" s="1" t="n">
        <f aca="false">IF($BC107=BJ$14,$BH107,"")</f>
        <v>377</v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12</v>
      </c>
      <c r="C108" s="0" t="n">
        <v>2</v>
      </c>
      <c r="D108" s="0" t="n">
        <v>8</v>
      </c>
      <c r="E108" s="0" t="s">
        <v>125</v>
      </c>
      <c r="F108" s="0" t="n">
        <v>60.123</v>
      </c>
      <c r="G108" s="0" t="n">
        <v>1</v>
      </c>
      <c r="H108" s="0" t="s">
        <v>79</v>
      </c>
      <c r="I108" s="0" t="s">
        <v>126</v>
      </c>
      <c r="J108" s="0" t="n">
        <v>2040030495</v>
      </c>
      <c r="K108" s="0" t="s">
        <v>81</v>
      </c>
      <c r="L108" s="0" t="s">
        <v>121</v>
      </c>
      <c r="M108" s="12" t="n">
        <v>0.443842592592593</v>
      </c>
      <c r="N108" s="13" t="n">
        <v>0.0271759259259259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18</v>
      </c>
      <c r="AD108" s="0" t="n">
        <v>1</v>
      </c>
      <c r="AE108" s="0" t="n">
        <v>28</v>
      </c>
      <c r="AN108" s="0" t="n">
        <v>6</v>
      </c>
      <c r="AO108" s="0" t="n">
        <v>1154</v>
      </c>
      <c r="AP108" s="0" t="n">
        <v>840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-2</v>
      </c>
      <c r="AW108" s="0" t="n">
        <v>2</v>
      </c>
      <c r="AX108" s="0" t="n">
        <v>484749</v>
      </c>
      <c r="AY108" s="0" t="s">
        <v>86</v>
      </c>
      <c r="AZ108" s="0" t="n">
        <v>317</v>
      </c>
      <c r="BA108" s="0" t="n">
        <v>485066</v>
      </c>
      <c r="BC108" s="0" t="str">
        <f aca="false">$AP108&amp;LEFT($AS108,1)</f>
        <v>840T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317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n">
        <f aca="false">IF($BC108=BN$14,$BH108,"")</f>
        <v>317</v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12</v>
      </c>
      <c r="C109" s="0" t="n">
        <v>2</v>
      </c>
      <c r="D109" s="0" t="n">
        <v>8</v>
      </c>
      <c r="E109" s="0" t="s">
        <v>125</v>
      </c>
      <c r="F109" s="0" t="n">
        <v>60.123</v>
      </c>
      <c r="G109" s="0" t="n">
        <v>1</v>
      </c>
      <c r="H109" s="0" t="s">
        <v>79</v>
      </c>
      <c r="I109" s="0" t="s">
        <v>126</v>
      </c>
      <c r="J109" s="0" t="n">
        <v>2040030495</v>
      </c>
      <c r="K109" s="0" t="s">
        <v>81</v>
      </c>
      <c r="L109" s="0" t="s">
        <v>121</v>
      </c>
      <c r="M109" s="12" t="n">
        <v>0.443842592592593</v>
      </c>
      <c r="N109" s="13" t="n">
        <v>0.0271759259259259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26</v>
      </c>
      <c r="AD109" s="0" t="n">
        <v>1</v>
      </c>
      <c r="AE109" s="0" t="n">
        <v>29</v>
      </c>
      <c r="AF109" s="0" t="n">
        <v>1</v>
      </c>
      <c r="AH109" s="0" t="n">
        <v>3</v>
      </c>
      <c r="AI109" s="0" t="n">
        <v>-3</v>
      </c>
      <c r="AJ109" s="0" t="n">
        <v>488342</v>
      </c>
      <c r="AL109" s="0" t="n">
        <v>0</v>
      </c>
      <c r="AM109" s="0" t="n">
        <v>0</v>
      </c>
      <c r="AN109" s="0" t="n">
        <v>8</v>
      </c>
      <c r="AO109" s="0" t="n">
        <v>1158</v>
      </c>
      <c r="AP109" s="0" t="n">
        <v>600</v>
      </c>
      <c r="AQ109" s="0" t="s">
        <v>87</v>
      </c>
      <c r="AR109" s="0" t="s">
        <v>40</v>
      </c>
      <c r="AS109" s="0" t="s">
        <v>88</v>
      </c>
      <c r="BC109" s="0" t="str">
        <f aca="false">$AP109&amp;LEFT($AS109,1)</f>
        <v>600C</v>
      </c>
      <c r="BD109" s="0" t="str">
        <f aca="false">AS109</f>
        <v>Catch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12</v>
      </c>
      <c r="C110" s="0" t="n">
        <v>2</v>
      </c>
      <c r="D110" s="0" t="n">
        <v>8</v>
      </c>
      <c r="E110" s="0" t="s">
        <v>125</v>
      </c>
      <c r="F110" s="0" t="n">
        <v>60.123</v>
      </c>
      <c r="G110" s="0" t="n">
        <v>1</v>
      </c>
      <c r="H110" s="0" t="s">
        <v>79</v>
      </c>
      <c r="I110" s="0" t="s">
        <v>126</v>
      </c>
      <c r="J110" s="0" t="n">
        <v>2040030495</v>
      </c>
      <c r="K110" s="0" t="s">
        <v>81</v>
      </c>
      <c r="L110" s="0" t="s">
        <v>121</v>
      </c>
      <c r="M110" s="12" t="n">
        <v>0.443842592592593</v>
      </c>
      <c r="N110" s="13" t="n">
        <v>0.0271759259259259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22</v>
      </c>
      <c r="AD110" s="0" t="n">
        <v>1</v>
      </c>
      <c r="AE110" s="0" t="n">
        <v>30</v>
      </c>
      <c r="AN110" s="0" t="n">
        <v>1</v>
      </c>
      <c r="AO110" s="0" t="n">
        <v>1318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2</v>
      </c>
      <c r="AW110" s="0" t="n">
        <v>-2</v>
      </c>
      <c r="AX110" s="0" t="n">
        <v>492101</v>
      </c>
      <c r="AY110" s="0" t="s">
        <v>86</v>
      </c>
      <c r="AZ110" s="0" t="n">
        <v>257</v>
      </c>
      <c r="BA110" s="0" t="n">
        <v>492358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257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257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12</v>
      </c>
      <c r="C111" s="0" t="n">
        <v>2</v>
      </c>
      <c r="D111" s="0" t="n">
        <v>8</v>
      </c>
      <c r="E111" s="0" t="s">
        <v>125</v>
      </c>
      <c r="F111" s="0" t="n">
        <v>60.123</v>
      </c>
      <c r="G111" s="0" t="n">
        <v>1</v>
      </c>
      <c r="H111" s="0" t="s">
        <v>79</v>
      </c>
      <c r="I111" s="0" t="s">
        <v>126</v>
      </c>
      <c r="J111" s="0" t="n">
        <v>2040030495</v>
      </c>
      <c r="K111" s="0" t="s">
        <v>81</v>
      </c>
      <c r="L111" s="0" t="s">
        <v>121</v>
      </c>
      <c r="M111" s="12" t="n">
        <v>0.443842592592593</v>
      </c>
      <c r="N111" s="13" t="n">
        <v>0.0271759259259259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13</v>
      </c>
      <c r="AD111" s="0" t="n">
        <v>1</v>
      </c>
      <c r="AE111" s="0" t="n">
        <v>31</v>
      </c>
      <c r="AN111" s="0" t="n">
        <v>4</v>
      </c>
      <c r="AO111" s="0" t="n">
        <v>1393</v>
      </c>
      <c r="AP111" s="0" t="n">
        <v>480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-11</v>
      </c>
      <c r="AW111" s="0" t="n">
        <v>11</v>
      </c>
      <c r="AX111" s="0" t="n">
        <v>495827</v>
      </c>
      <c r="AY111" s="0" t="s">
        <v>86</v>
      </c>
      <c r="AZ111" s="0" t="n">
        <v>385</v>
      </c>
      <c r="BA111" s="0" t="n">
        <v>496212</v>
      </c>
      <c r="BC111" s="0" t="str">
        <f aca="false">$AP111&amp;LEFT($AS111,1)</f>
        <v>480T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385</v>
      </c>
      <c r="BI111" s="1" t="str">
        <f aca="false">IF($BC111=BI$14,$BH111,"")</f>
        <v/>
      </c>
      <c r="BJ111" s="1" t="str">
        <f aca="false">IF($BC111=BJ$14,$BH111,"")</f>
        <v/>
      </c>
      <c r="BK111" s="1" t="n">
        <f aca="false">IF($BC111=BK$14,$BH111,"")</f>
        <v>385</v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12</v>
      </c>
      <c r="C112" s="0" t="n">
        <v>2</v>
      </c>
      <c r="D112" s="0" t="n">
        <v>8</v>
      </c>
      <c r="E112" s="0" t="s">
        <v>125</v>
      </c>
      <c r="F112" s="0" t="n">
        <v>60.123</v>
      </c>
      <c r="G112" s="0" t="n">
        <v>1</v>
      </c>
      <c r="H112" s="0" t="s">
        <v>79</v>
      </c>
      <c r="I112" s="0" t="s">
        <v>126</v>
      </c>
      <c r="J112" s="0" t="n">
        <v>2040030495</v>
      </c>
      <c r="K112" s="0" t="s">
        <v>81</v>
      </c>
      <c r="L112" s="0" t="s">
        <v>121</v>
      </c>
      <c r="M112" s="12" t="n">
        <v>0.443842592592593</v>
      </c>
      <c r="N112" s="13" t="n">
        <v>0.0271759259259259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23</v>
      </c>
      <c r="AD112" s="0" t="n">
        <v>1</v>
      </c>
      <c r="AE112" s="0" t="n">
        <v>32</v>
      </c>
      <c r="AN112" s="0" t="n">
        <v>1</v>
      </c>
      <c r="AO112" s="0" t="n">
        <v>1390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-6</v>
      </c>
      <c r="AW112" s="0" t="n">
        <v>6</v>
      </c>
      <c r="AX112" s="0" t="n">
        <v>499652</v>
      </c>
      <c r="AY112" s="0" t="s">
        <v>86</v>
      </c>
      <c r="AZ112" s="0" t="n">
        <v>211</v>
      </c>
      <c r="BA112" s="0" t="n">
        <v>499863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211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211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12</v>
      </c>
      <c r="C113" s="0" t="n">
        <v>2</v>
      </c>
      <c r="D113" s="0" t="n">
        <v>8</v>
      </c>
      <c r="E113" s="0" t="s">
        <v>125</v>
      </c>
      <c r="F113" s="0" t="n">
        <v>60.123</v>
      </c>
      <c r="G113" s="0" t="n">
        <v>1</v>
      </c>
      <c r="H113" s="0" t="s">
        <v>79</v>
      </c>
      <c r="I113" s="0" t="s">
        <v>126</v>
      </c>
      <c r="J113" s="0" t="n">
        <v>2040030495</v>
      </c>
      <c r="K113" s="0" t="s">
        <v>81</v>
      </c>
      <c r="L113" s="0" t="s">
        <v>121</v>
      </c>
      <c r="M113" s="12" t="n">
        <v>0.443842592592593</v>
      </c>
      <c r="N113" s="13" t="n">
        <v>0.0271759259259259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32</v>
      </c>
      <c r="AD113" s="0" t="n">
        <v>1</v>
      </c>
      <c r="AE113" s="0" t="n">
        <v>33</v>
      </c>
      <c r="AN113" s="0" t="n">
        <v>5</v>
      </c>
      <c r="AO113" s="0" t="n">
        <v>1182</v>
      </c>
      <c r="AP113" s="0" t="n">
        <v>720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-6</v>
      </c>
      <c r="AW113" s="0" t="n">
        <v>6</v>
      </c>
      <c r="AX113" s="0" t="n">
        <v>503394</v>
      </c>
      <c r="AY113" s="0" t="s">
        <v>86</v>
      </c>
      <c r="AZ113" s="0" t="n">
        <v>338</v>
      </c>
      <c r="BA113" s="0" t="n">
        <v>503732</v>
      </c>
      <c r="BC113" s="0" t="str">
        <f aca="false">$AP113&amp;LEFT($AS113,1)</f>
        <v>720T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338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n">
        <f aca="false">IF($BC113=BM$14,$BH113,"")</f>
        <v>338</v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0.222222222222222</v>
      </c>
      <c r="BJ115" s="21" t="n">
        <f aca="false">(COUNTIF(BJ15:BJ113,"&lt;"&amp;$BP$3))/BJ5</f>
        <v>0.444444444444444</v>
      </c>
      <c r="BK115" s="21" t="n">
        <f aca="false">(COUNTIF(BK15:BK113,"&lt;"&amp;$BP$3))/BK5</f>
        <v>0.444444444444444</v>
      </c>
      <c r="BL115" s="21" t="n">
        <f aca="false">(COUNTIF(BL15:BL113,"&lt;"&amp;$BP$3))/BL5</f>
        <v>0.722222222222222</v>
      </c>
      <c r="BM115" s="21" t="n">
        <f aca="false">(COUNTIF(BM15:BM113,"&lt;"&amp;$BP$3))/BM5</f>
        <v>0.666666666666667</v>
      </c>
      <c r="BN115" s="21" t="n">
        <f aca="false">(COUNTIF(BN15:BN113,"&lt;"&amp;$BP$3))/BN5</f>
        <v>0.555555555555556</v>
      </c>
      <c r="BO115" s="21" t="n">
        <f aca="false">(COUNTIF(BO15:BO113,"&lt;"&amp;$BP$3))/BO5</f>
        <v>0.666666666666667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0.222222222222222</v>
      </c>
      <c r="BJ116" s="1" t="n">
        <f aca="false">COUNTIF(BJ15:BJ113,"&lt;"&amp;$BP$116)/BJ5</f>
        <v>0.222222222222222</v>
      </c>
      <c r="BK116" s="1" t="n">
        <f aca="false">COUNTIF(BK15:BK113,"&lt;"&amp;$BP$116)/BK5</f>
        <v>0.444444444444444</v>
      </c>
      <c r="BL116" s="1" t="n">
        <f aca="false">COUNTIF(BL15:BL113,"&lt;"&amp;$BP$116)/BL5</f>
        <v>0.666666666666667</v>
      </c>
      <c r="BM116" s="1" t="n">
        <f aca="false">COUNTIF(BM15:BM113,"&lt;"&amp;$BP$116)/BM5</f>
        <v>0.555555555555556</v>
      </c>
      <c r="BN116" s="1" t="n">
        <f aca="false">COUNTIF(BN15:BN113,"&lt;"&amp;$BP$116)/BN5</f>
        <v>0.444444444444444</v>
      </c>
      <c r="BO116" s="1" t="n">
        <f aca="false">COUNTIF(BO15:BO113,"&lt;"&amp;$BP$116)/BO5</f>
        <v>0.444444444444444</v>
      </c>
      <c r="BP116" s="0" t="n">
        <f aca="false">MEDIAN(BH15:BH113)</f>
        <v>316.5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0.111111111111111</v>
      </c>
      <c r="BJ117" s="1" t="n">
        <f aca="false">COUNTIF(BJ15:BJ113,"&lt;"&amp;$BL$3)/BJ5</f>
        <v>0.222222222222222</v>
      </c>
      <c r="BK117" s="1" t="n">
        <f aca="false">COUNTIF(BK15:BK113,"&lt;"&amp;$BL$3)/BK5</f>
        <v>0.444444444444444</v>
      </c>
      <c r="BL117" s="1" t="n">
        <f aca="false">COUNTIF(BL15:BL113,"&lt;"&amp;$BL$3)/BL5</f>
        <v>0.611111111111111</v>
      </c>
      <c r="BM117" s="1" t="n">
        <f aca="false">COUNTIF(BM15:BM113,"&lt;"&amp;$BL$3)/BM5</f>
        <v>0.555555555555556</v>
      </c>
      <c r="BN117" s="1" t="n">
        <f aca="false">COUNTIF(BN15:BN113,"&lt;"&amp;$BL$3)/BN5</f>
        <v>0.444444444444444</v>
      </c>
      <c r="BO117" s="1" t="n">
        <f aca="false">COUNTIF(BO15:BO113,"&lt;"&amp;$BL$3)/BO5</f>
        <v>0.444444444444444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C00-00000C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12'!BI3:BO3</xm:f>
              <xm:sqref>BG3</xm:sqref>
            </x14:sparkline>
          </x14:sparklines>
        </x14:sparklineGroup>
      </x14:sparklineGroup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F105" activePane="bottomRight" state="frozen"/>
      <selection pane="topLeft" activeCell="A1" activeCellId="0" sqref="A1"/>
      <selection pane="topRight" activeCell="AF1" activeCellId="0" sqref="AF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523.666666666667</v>
      </c>
      <c r="BJ3" s="7" t="n">
        <f aca="false">AVERAGE(BJ$15:BJ$113)</f>
        <v>432.875</v>
      </c>
      <c r="BK3" s="7" t="n">
        <f aca="false">AVERAGE(BK$15:BK$113)</f>
        <v>382.111111111111</v>
      </c>
      <c r="BL3" s="7" t="n">
        <f aca="false">AVERAGE(BL$15:BL$113)</f>
        <v>477.241379310345</v>
      </c>
      <c r="BM3" s="7" t="n">
        <f aca="false">AVERAGE(BM$15:BM$113)</f>
        <v>481.666666666667</v>
      </c>
      <c r="BN3" s="7" t="n">
        <f aca="false">AVERAGE(BN$15:BN$113)</f>
        <v>431.666666666667</v>
      </c>
      <c r="BO3" s="7" t="n">
        <f aca="false">AVERAGE(BO$15:BO$113)</f>
        <v>650.2</v>
      </c>
      <c r="BP3" s="7" t="n">
        <f aca="false">AVERAGE(BH15:BH113)</f>
        <v>474.805555555556</v>
      </c>
      <c r="BQ3" s="1" t="s">
        <v>3</v>
      </c>
      <c r="BR3" s="1" t="n">
        <f aca="false">SUM(BR15:BR113)</f>
        <v>0</v>
      </c>
      <c r="BS3" s="1" t="n">
        <f aca="false">SUM(BS15:BS113)</f>
        <v>1</v>
      </c>
      <c r="BT3" s="1" t="n">
        <f aca="false">SUM(BT15:BT113)</f>
        <v>0</v>
      </c>
      <c r="BU3" s="1" t="n">
        <f aca="false">SUM(BU15:BU113)</f>
        <v>6</v>
      </c>
      <c r="BV3" s="1" t="n">
        <f aca="false">SUM(BV15:BV113)</f>
        <v>1</v>
      </c>
      <c r="BW3" s="1" t="n">
        <f aca="false">SUM(BW15:BW113)</f>
        <v>3</v>
      </c>
      <c r="BX3" s="1" t="n">
        <f aca="false">SUM(BX15:BX113)</f>
        <v>4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162.696803902228</v>
      </c>
      <c r="BJ4" s="7" t="n">
        <f aca="false">STDEV(BJ$15:BJ$113)</f>
        <v>177.069346786587</v>
      </c>
      <c r="BK4" s="7" t="n">
        <f aca="false">STDEV(BK$15:BK$113)</f>
        <v>193.75722208762</v>
      </c>
      <c r="BL4" s="7" t="n">
        <f aca="false">STDEV(BL$15:BL$113)</f>
        <v>177.282997164826</v>
      </c>
      <c r="BM4" s="7" t="n">
        <f aca="false">STDEV(BM$15:BM$113)</f>
        <v>136.190552780531</v>
      </c>
      <c r="BN4" s="7" t="n">
        <f aca="false">STDEV(BN$15:BN$113)</f>
        <v>121.956822960696</v>
      </c>
      <c r="BO4" s="7" t="n">
        <f aca="false">STDEV(BO$15:BO$113)</f>
        <v>446.884436963294</v>
      </c>
      <c r="BP4" s="7" t="n">
        <f aca="false">STDEV(BH15:BH113)</f>
        <v>200.556945577572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8</v>
      </c>
      <c r="BK5" s="1" t="n">
        <f aca="false">COUNT(BK$15:BK$113)</f>
        <v>9</v>
      </c>
      <c r="BL5" s="1" t="n">
        <f aca="false">COUNT(BL$15:BL$113)</f>
        <v>29</v>
      </c>
      <c r="BM5" s="1" t="n">
        <f aca="false">COUNT(BM$15:BM$113)</f>
        <v>6</v>
      </c>
      <c r="BN5" s="1" t="n">
        <f aca="false">COUNT(BN$15:BN$113)</f>
        <v>6</v>
      </c>
      <c r="BO5" s="1" t="n">
        <f aca="false">COUNT(BO$15:BO$113)</f>
        <v>5</v>
      </c>
      <c r="BP5" s="1" t="n">
        <f aca="false">COUNT(BH15:BH113)</f>
        <v>72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54.2322679674093</v>
      </c>
      <c r="BJ6" s="7" t="n">
        <f aca="false">BJ4/SQRT(BJ5)</f>
        <v>62.603467926534</v>
      </c>
      <c r="BK6" s="7" t="n">
        <f aca="false">BK4/SQRT(BK5)</f>
        <v>64.5857406958732</v>
      </c>
      <c r="BL6" s="7" t="n">
        <f aca="false">BL4/SQRT(BL5)</f>
        <v>32.9206261115638</v>
      </c>
      <c r="BM6" s="7" t="n">
        <f aca="false">BM4/SQRT(BM5)</f>
        <v>55.5995603499804</v>
      </c>
      <c r="BN6" s="7" t="n">
        <f aca="false">BN4/SQRT(BN5)</f>
        <v>49.7886644841083</v>
      </c>
      <c r="BO6" s="7" t="n">
        <f aca="false">BO4/SQRT(BO5)</f>
        <v>199.852795827329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18</v>
      </c>
      <c r="BH8" s="1" t="s">
        <v>8</v>
      </c>
      <c r="BI8" s="1" t="n">
        <f aca="false">BI7-BI5</f>
        <v>0</v>
      </c>
      <c r="BJ8" s="1" t="n">
        <f aca="false">BJ7-BJ5</f>
        <v>1</v>
      </c>
      <c r="BK8" s="1" t="n">
        <f aca="false">BK7-BK5</f>
        <v>0</v>
      </c>
      <c r="BL8" s="1" t="n">
        <f aca="false">BL7-BL5</f>
        <v>7</v>
      </c>
      <c r="BM8" s="1" t="n">
        <f aca="false">BM7-BM5</f>
        <v>3</v>
      </c>
      <c r="BN8" s="1" t="n">
        <f aca="false">BN7-BN5</f>
        <v>3</v>
      </c>
      <c r="BO8" s="1" t="n">
        <f aca="false">BO7-BO5</f>
        <v>4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46.3254396459746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3</v>
      </c>
      <c r="BF11" s="1" t="n">
        <f aca="false">SUM(BF15:BF113)</f>
        <v>3</v>
      </c>
      <c r="BG11" s="1" t="n">
        <f aca="false">SUM(BG15:BG113)</f>
        <v>15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521.13099520153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15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13</v>
      </c>
      <c r="C15" s="0" t="n">
        <v>1</v>
      </c>
      <c r="D15" s="0" t="n">
        <v>5</v>
      </c>
      <c r="E15" s="0" t="s">
        <v>127</v>
      </c>
      <c r="F15" s="0" t="n">
        <v>60.122</v>
      </c>
      <c r="G15" s="0" t="n">
        <v>1</v>
      </c>
      <c r="H15" s="0" t="s">
        <v>79</v>
      </c>
      <c r="I15" s="0" t="s">
        <v>128</v>
      </c>
      <c r="J15" s="0" t="n">
        <v>377253462</v>
      </c>
      <c r="K15" s="0" t="s">
        <v>81</v>
      </c>
      <c r="L15" s="0" t="s">
        <v>124</v>
      </c>
      <c r="M15" s="12" t="n">
        <v>0.60056712962963</v>
      </c>
      <c r="N15" s="13" t="n">
        <v>0.183900462962963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</v>
      </c>
      <c r="X15" s="0" t="n">
        <v>1</v>
      </c>
      <c r="Y15" s="0" t="n">
        <v>1</v>
      </c>
      <c r="AN15" s="0" t="n">
        <v>1</v>
      </c>
      <c r="AO15" s="0" t="n">
        <v>1324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0</v>
      </c>
      <c r="AW15" s="0" t="n">
        <v>0</v>
      </c>
      <c r="AX15" s="0" t="n">
        <v>38857</v>
      </c>
      <c r="AY15" s="0" t="s">
        <v>86</v>
      </c>
      <c r="AZ15" s="0" t="n">
        <v>244</v>
      </c>
      <c r="BA15" s="0" t="n">
        <v>39101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244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244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13</v>
      </c>
      <c r="C16" s="0" t="n">
        <v>1</v>
      </c>
      <c r="D16" s="0" t="n">
        <v>5</v>
      </c>
      <c r="E16" s="0" t="s">
        <v>127</v>
      </c>
      <c r="F16" s="0" t="n">
        <v>60.122</v>
      </c>
      <c r="G16" s="0" t="n">
        <v>1</v>
      </c>
      <c r="H16" s="0" t="s">
        <v>79</v>
      </c>
      <c r="I16" s="0" t="s">
        <v>128</v>
      </c>
      <c r="J16" s="0" t="n">
        <v>377253462</v>
      </c>
      <c r="K16" s="0" t="s">
        <v>81</v>
      </c>
      <c r="L16" s="0" t="s">
        <v>124</v>
      </c>
      <c r="M16" s="12" t="n">
        <v>0.60056712962963</v>
      </c>
      <c r="N16" s="13" t="n">
        <v>0.183900462962963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</v>
      </c>
      <c r="X16" s="0" t="n">
        <v>1</v>
      </c>
      <c r="Y16" s="0" t="n">
        <v>2</v>
      </c>
      <c r="AN16" s="0" t="n">
        <v>2</v>
      </c>
      <c r="AO16" s="0" t="n">
        <v>1143</v>
      </c>
      <c r="AP16" s="0" t="n">
        <v>240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-4</v>
      </c>
      <c r="AW16" s="0" t="n">
        <v>4</v>
      </c>
      <c r="AX16" s="0" t="n">
        <v>42084</v>
      </c>
      <c r="AY16" s="0" t="s">
        <v>86</v>
      </c>
      <c r="AZ16" s="0" t="n">
        <v>445</v>
      </c>
      <c r="BA16" s="0" t="n">
        <v>42529</v>
      </c>
      <c r="BC16" s="0" t="str">
        <f aca="false">$AP16&amp;LEFT($AS16,1)</f>
        <v>240T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445</v>
      </c>
      <c r="BI16" s="1" t="n">
        <f aca="false">IF($BC16=BI$14,$BH16,"")</f>
        <v>445</v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13</v>
      </c>
      <c r="C17" s="0" t="n">
        <v>1</v>
      </c>
      <c r="D17" s="0" t="n">
        <v>5</v>
      </c>
      <c r="E17" s="0" t="s">
        <v>127</v>
      </c>
      <c r="F17" s="0" t="n">
        <v>60.122</v>
      </c>
      <c r="G17" s="0" t="n">
        <v>1</v>
      </c>
      <c r="H17" s="0" t="s">
        <v>79</v>
      </c>
      <c r="I17" s="0" t="s">
        <v>128</v>
      </c>
      <c r="J17" s="0" t="n">
        <v>377253462</v>
      </c>
      <c r="K17" s="0" t="s">
        <v>81</v>
      </c>
      <c r="L17" s="0" t="s">
        <v>124</v>
      </c>
      <c r="M17" s="12" t="n">
        <v>0.60056712962963</v>
      </c>
      <c r="N17" s="13" t="n">
        <v>0.183900462962963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28</v>
      </c>
      <c r="X17" s="0" t="n">
        <v>1</v>
      </c>
      <c r="Y17" s="0" t="n">
        <v>3</v>
      </c>
      <c r="AN17" s="0" t="n">
        <v>5</v>
      </c>
      <c r="AO17" s="0" t="n">
        <v>1188</v>
      </c>
      <c r="AP17" s="0" t="n">
        <v>720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2</v>
      </c>
      <c r="AW17" s="0" t="n">
        <v>-2</v>
      </c>
      <c r="AX17" s="0" t="n">
        <v>45826</v>
      </c>
      <c r="AY17" s="0" t="s">
        <v>86</v>
      </c>
      <c r="AZ17" s="0" t="n">
        <v>425</v>
      </c>
      <c r="BA17" s="0" t="n">
        <v>46251</v>
      </c>
      <c r="BC17" s="0" t="str">
        <f aca="false">$AP17&amp;LEFT($AS17,1)</f>
        <v>720T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425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n">
        <f aca="false">IF($BC17=BM$14,$BH17,"")</f>
        <v>425</v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13</v>
      </c>
      <c r="C18" s="0" t="n">
        <v>1</v>
      </c>
      <c r="D18" s="0" t="n">
        <v>5</v>
      </c>
      <c r="E18" s="0" t="s">
        <v>127</v>
      </c>
      <c r="F18" s="0" t="n">
        <v>60.122</v>
      </c>
      <c r="G18" s="0" t="n">
        <v>1</v>
      </c>
      <c r="H18" s="0" t="s">
        <v>79</v>
      </c>
      <c r="I18" s="0" t="s">
        <v>128</v>
      </c>
      <c r="J18" s="0" t="n">
        <v>377253462</v>
      </c>
      <c r="K18" s="0" t="s">
        <v>81</v>
      </c>
      <c r="L18" s="0" t="s">
        <v>124</v>
      </c>
      <c r="M18" s="12" t="n">
        <v>0.60056712962963</v>
      </c>
      <c r="N18" s="13" t="n">
        <v>0.183900462962963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16</v>
      </c>
      <c r="X18" s="0" t="n">
        <v>1</v>
      </c>
      <c r="Y18" s="0" t="n">
        <v>4</v>
      </c>
      <c r="AN18" s="0" t="n">
        <v>1</v>
      </c>
      <c r="AO18" s="0" t="n">
        <v>1433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-1</v>
      </c>
      <c r="AW18" s="0" t="n">
        <v>1</v>
      </c>
      <c r="AX18" s="0" t="n">
        <v>49702</v>
      </c>
      <c r="AY18" s="0" t="s">
        <v>86</v>
      </c>
      <c r="AZ18" s="0" t="n">
        <v>272</v>
      </c>
      <c r="BA18" s="0" t="n">
        <v>49974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272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272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13</v>
      </c>
      <c r="C19" s="0" t="n">
        <v>1</v>
      </c>
      <c r="D19" s="0" t="n">
        <v>5</v>
      </c>
      <c r="E19" s="0" t="s">
        <v>127</v>
      </c>
      <c r="F19" s="0" t="n">
        <v>60.122</v>
      </c>
      <c r="G19" s="0" t="n">
        <v>1</v>
      </c>
      <c r="H19" s="0" t="s">
        <v>79</v>
      </c>
      <c r="I19" s="0" t="s">
        <v>128</v>
      </c>
      <c r="J19" s="0" t="n">
        <v>377253462</v>
      </c>
      <c r="K19" s="0" t="s">
        <v>81</v>
      </c>
      <c r="L19" s="0" t="s">
        <v>124</v>
      </c>
      <c r="M19" s="12" t="n">
        <v>0.60056712962963</v>
      </c>
      <c r="N19" s="13" t="n">
        <v>0.183900462962963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10</v>
      </c>
      <c r="X19" s="0" t="n">
        <v>1</v>
      </c>
      <c r="Y19" s="0" t="n">
        <v>5</v>
      </c>
      <c r="AN19" s="0" t="n">
        <v>1</v>
      </c>
      <c r="AO19" s="0" t="n">
        <v>1400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-3</v>
      </c>
      <c r="AW19" s="0" t="n">
        <v>3</v>
      </c>
      <c r="AX19" s="0" t="n">
        <v>53544</v>
      </c>
      <c r="AY19" s="0" t="s">
        <v>86</v>
      </c>
      <c r="AZ19" s="0" t="n">
        <v>178</v>
      </c>
      <c r="BA19" s="0" t="n">
        <v>53722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178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178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13</v>
      </c>
      <c r="C20" s="0" t="n">
        <v>1</v>
      </c>
      <c r="D20" s="0" t="n">
        <v>5</v>
      </c>
      <c r="E20" s="0" t="s">
        <v>127</v>
      </c>
      <c r="F20" s="0" t="n">
        <v>60.122</v>
      </c>
      <c r="G20" s="0" t="n">
        <v>1</v>
      </c>
      <c r="H20" s="0" t="s">
        <v>79</v>
      </c>
      <c r="I20" s="0" t="s">
        <v>128</v>
      </c>
      <c r="J20" s="0" t="n">
        <v>377253462</v>
      </c>
      <c r="K20" s="0" t="s">
        <v>81</v>
      </c>
      <c r="L20" s="0" t="s">
        <v>124</v>
      </c>
      <c r="M20" s="12" t="n">
        <v>0.60056712962963</v>
      </c>
      <c r="N20" s="13" t="n">
        <v>0.183900462962963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23</v>
      </c>
      <c r="X20" s="0" t="n">
        <v>1</v>
      </c>
      <c r="Y20" s="0" t="n">
        <v>6</v>
      </c>
      <c r="AF20" s="0" t="n">
        <v>0</v>
      </c>
      <c r="AH20" s="0" t="n">
        <v>3</v>
      </c>
      <c r="AI20" s="0" t="n">
        <v>-3</v>
      </c>
      <c r="AJ20" s="0" t="n">
        <v>57270</v>
      </c>
      <c r="AK20" s="0" t="s">
        <v>86</v>
      </c>
      <c r="AL20" s="0" t="n">
        <v>75</v>
      </c>
      <c r="AM20" s="0" t="n">
        <v>57345</v>
      </c>
      <c r="AN20" s="0" t="n">
        <v>8</v>
      </c>
      <c r="AO20" s="0" t="n">
        <v>1292</v>
      </c>
      <c r="AP20" s="0" t="n">
        <v>600</v>
      </c>
      <c r="AQ20" s="0" t="s">
        <v>87</v>
      </c>
      <c r="AR20" s="0" t="s">
        <v>34</v>
      </c>
      <c r="AS20" s="0" t="s">
        <v>88</v>
      </c>
      <c r="BC20" s="0" t="str">
        <f aca="false">$AP20&amp;LEFT($AS20,1)</f>
        <v>600C</v>
      </c>
      <c r="BD20" s="0" t="str">
        <f aca="false">AS20</f>
        <v>Catch</v>
      </c>
      <c r="BE20" s="1" t="n">
        <f aca="false">IF($BD20="catch",IF($AL20&gt;0,1,""),"")</f>
        <v>1</v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str">
        <f aca="false">IF($BD20="Catch","", IF($AZ20&lt;$BC$11,"",$AZ20))</f>
        <v/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13</v>
      </c>
      <c r="C21" s="0" t="n">
        <v>1</v>
      </c>
      <c r="D21" s="0" t="n">
        <v>5</v>
      </c>
      <c r="E21" s="0" t="s">
        <v>127</v>
      </c>
      <c r="F21" s="0" t="n">
        <v>60.122</v>
      </c>
      <c r="G21" s="0" t="n">
        <v>1</v>
      </c>
      <c r="H21" s="0" t="s">
        <v>79</v>
      </c>
      <c r="I21" s="0" t="s">
        <v>128</v>
      </c>
      <c r="J21" s="0" t="n">
        <v>377253462</v>
      </c>
      <c r="K21" s="0" t="s">
        <v>81</v>
      </c>
      <c r="L21" s="0" t="s">
        <v>124</v>
      </c>
      <c r="M21" s="12" t="n">
        <v>0.60056712962963</v>
      </c>
      <c r="N21" s="13" t="n">
        <v>0.183900462962963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8</v>
      </c>
      <c r="X21" s="0" t="n">
        <v>1</v>
      </c>
      <c r="Y21" s="0" t="n">
        <v>7</v>
      </c>
      <c r="AN21" s="0" t="n">
        <v>4</v>
      </c>
      <c r="AO21" s="0" t="n">
        <v>1188</v>
      </c>
      <c r="AP21" s="0" t="n">
        <v>480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2</v>
      </c>
      <c r="AW21" s="0" t="n">
        <v>-2</v>
      </c>
      <c r="AX21" s="0" t="n">
        <v>60779</v>
      </c>
      <c r="AY21" s="0" t="s">
        <v>86</v>
      </c>
      <c r="AZ21" s="0" t="n">
        <v>354</v>
      </c>
      <c r="BA21" s="0" t="n">
        <v>61133</v>
      </c>
      <c r="BC21" s="0" t="str">
        <f aca="false">$AP21&amp;LEFT($AS21,1)</f>
        <v>480T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354</v>
      </c>
      <c r="BI21" s="1" t="str">
        <f aca="false">IF($BC21=BI$14,$BH21,"")</f>
        <v/>
      </c>
      <c r="BJ21" s="1" t="str">
        <f aca="false">IF($BC21=BJ$14,$BH21,"")</f>
        <v/>
      </c>
      <c r="BK21" s="1" t="n">
        <f aca="false">IF($BC21=BK$14,$BH21,"")</f>
        <v>354</v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13</v>
      </c>
      <c r="C22" s="0" t="n">
        <v>1</v>
      </c>
      <c r="D22" s="0" t="n">
        <v>5</v>
      </c>
      <c r="E22" s="0" t="s">
        <v>127</v>
      </c>
      <c r="F22" s="0" t="n">
        <v>60.122</v>
      </c>
      <c r="G22" s="0" t="n">
        <v>1</v>
      </c>
      <c r="H22" s="0" t="s">
        <v>79</v>
      </c>
      <c r="I22" s="0" t="s">
        <v>128</v>
      </c>
      <c r="J22" s="0" t="n">
        <v>377253462</v>
      </c>
      <c r="K22" s="0" t="s">
        <v>81</v>
      </c>
      <c r="L22" s="0" t="s">
        <v>124</v>
      </c>
      <c r="M22" s="12" t="n">
        <v>0.60056712962963</v>
      </c>
      <c r="N22" s="13" t="n">
        <v>0.183900462962963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4</v>
      </c>
      <c r="X22" s="0" t="n">
        <v>1</v>
      </c>
      <c r="Y22" s="0" t="n">
        <v>8</v>
      </c>
      <c r="AN22" s="0" t="n">
        <v>7</v>
      </c>
      <c r="AO22" s="0" t="n">
        <v>1105</v>
      </c>
      <c r="AP22" s="0" t="n">
        <v>960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-2</v>
      </c>
      <c r="AW22" s="0" t="n">
        <v>2</v>
      </c>
      <c r="AX22" s="0" t="n">
        <v>64688</v>
      </c>
      <c r="AY22" s="0" t="s">
        <v>86</v>
      </c>
      <c r="AZ22" s="0" t="n">
        <v>259</v>
      </c>
      <c r="BA22" s="0" t="n">
        <v>64947</v>
      </c>
      <c r="BC22" s="0" t="str">
        <f aca="false">$AP22&amp;LEFT($AS22,1)</f>
        <v>960T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259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n">
        <f aca="false">IF($BC22=BO$14,$BH22,"")</f>
        <v>259</v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13</v>
      </c>
      <c r="C23" s="0" t="n">
        <v>1</v>
      </c>
      <c r="D23" s="0" t="n">
        <v>5</v>
      </c>
      <c r="E23" s="0" t="s">
        <v>127</v>
      </c>
      <c r="F23" s="0" t="n">
        <v>60.122</v>
      </c>
      <c r="G23" s="0" t="n">
        <v>1</v>
      </c>
      <c r="H23" s="0" t="s">
        <v>79</v>
      </c>
      <c r="I23" s="0" t="s">
        <v>128</v>
      </c>
      <c r="J23" s="0" t="n">
        <v>377253462</v>
      </c>
      <c r="K23" s="0" t="s">
        <v>81</v>
      </c>
      <c r="L23" s="0" t="s">
        <v>124</v>
      </c>
      <c r="M23" s="12" t="n">
        <v>0.60056712962963</v>
      </c>
      <c r="N23" s="13" t="n">
        <v>0.183900462962963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32</v>
      </c>
      <c r="X23" s="0" t="n">
        <v>1</v>
      </c>
      <c r="Y23" s="0" t="n">
        <v>9</v>
      </c>
      <c r="AF23" s="0" t="n">
        <v>0</v>
      </c>
      <c r="AH23" s="0" t="n">
        <v>-9</v>
      </c>
      <c r="AI23" s="0" t="n">
        <v>9</v>
      </c>
      <c r="AJ23" s="0" t="n">
        <v>68430</v>
      </c>
      <c r="AK23" s="0" t="s">
        <v>86</v>
      </c>
      <c r="AL23" s="0" t="n">
        <v>271</v>
      </c>
      <c r="AM23" s="0" t="n">
        <v>68701</v>
      </c>
      <c r="AN23" s="0" t="n">
        <v>8</v>
      </c>
      <c r="AO23" s="0" t="n">
        <v>1295</v>
      </c>
      <c r="AP23" s="0" t="n">
        <v>600</v>
      </c>
      <c r="AQ23" s="0" t="s">
        <v>87</v>
      </c>
      <c r="AR23" s="0" t="s">
        <v>34</v>
      </c>
      <c r="AS23" s="0" t="s">
        <v>88</v>
      </c>
      <c r="BC23" s="0" t="str">
        <f aca="false">$AP23&amp;LEFT($AS23,1)</f>
        <v>600C</v>
      </c>
      <c r="BD23" s="0" t="str">
        <f aca="false">AS23</f>
        <v>Catch</v>
      </c>
      <c r="BE23" s="1" t="n">
        <f aca="false">IF($BD23="catch",IF($AL23&gt;0,1,""),"")</f>
        <v>1</v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str">
        <f aca="false">IF($BD23="Catch","", IF($AZ23&lt;$BC$11,"",$AZ23))</f>
        <v/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13</v>
      </c>
      <c r="C24" s="0" t="n">
        <v>1</v>
      </c>
      <c r="D24" s="0" t="n">
        <v>5</v>
      </c>
      <c r="E24" s="0" t="s">
        <v>127</v>
      </c>
      <c r="F24" s="0" t="n">
        <v>60.122</v>
      </c>
      <c r="G24" s="0" t="n">
        <v>1</v>
      </c>
      <c r="H24" s="0" t="s">
        <v>79</v>
      </c>
      <c r="I24" s="0" t="s">
        <v>128</v>
      </c>
      <c r="J24" s="0" t="n">
        <v>377253462</v>
      </c>
      <c r="K24" s="0" t="s">
        <v>81</v>
      </c>
      <c r="L24" s="0" t="s">
        <v>124</v>
      </c>
      <c r="M24" s="12" t="n">
        <v>0.60056712962963</v>
      </c>
      <c r="N24" s="13" t="n">
        <v>0.183900462962963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22</v>
      </c>
      <c r="X24" s="0" t="n">
        <v>1</v>
      </c>
      <c r="Y24" s="0" t="n">
        <v>10</v>
      </c>
      <c r="AN24" s="0" t="n">
        <v>1</v>
      </c>
      <c r="AO24" s="0" t="n">
        <v>1143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-2</v>
      </c>
      <c r="AW24" s="0" t="n">
        <v>2</v>
      </c>
      <c r="AX24" s="0" t="n">
        <v>72006</v>
      </c>
      <c r="AY24" s="0" t="s">
        <v>86</v>
      </c>
      <c r="AZ24" s="0" t="n">
        <v>535</v>
      </c>
      <c r="BA24" s="0" t="n">
        <v>72541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535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535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13</v>
      </c>
      <c r="C25" s="0" t="n">
        <v>1</v>
      </c>
      <c r="D25" s="0" t="n">
        <v>5</v>
      </c>
      <c r="E25" s="0" t="s">
        <v>127</v>
      </c>
      <c r="F25" s="0" t="n">
        <v>60.122</v>
      </c>
      <c r="G25" s="0" t="n">
        <v>1</v>
      </c>
      <c r="H25" s="0" t="s">
        <v>79</v>
      </c>
      <c r="I25" s="0" t="s">
        <v>128</v>
      </c>
      <c r="J25" s="0" t="n">
        <v>377253462</v>
      </c>
      <c r="K25" s="0" t="s">
        <v>81</v>
      </c>
      <c r="L25" s="0" t="s">
        <v>124</v>
      </c>
      <c r="M25" s="12" t="n">
        <v>0.60056712962963</v>
      </c>
      <c r="N25" s="13" t="n">
        <v>0.183900462962963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13</v>
      </c>
      <c r="X25" s="0" t="n">
        <v>1</v>
      </c>
      <c r="Y25" s="0" t="n">
        <v>11</v>
      </c>
      <c r="AN25" s="0" t="n">
        <v>5</v>
      </c>
      <c r="AO25" s="0" t="n">
        <v>1122</v>
      </c>
      <c r="AP25" s="0" t="n">
        <v>720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4</v>
      </c>
      <c r="AW25" s="0" t="n">
        <v>-4</v>
      </c>
      <c r="AX25" s="0" t="n">
        <v>75682</v>
      </c>
      <c r="AY25" s="0" t="s">
        <v>86</v>
      </c>
      <c r="AZ25" s="0" t="n">
        <v>261</v>
      </c>
      <c r="BA25" s="0" t="n">
        <v>75943</v>
      </c>
      <c r="BC25" s="0" t="str">
        <f aca="false">$AP25&amp;LEFT($AS25,1)</f>
        <v>720T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261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n">
        <f aca="false">IF($BC25=BM$14,$BH25,"")</f>
        <v>261</v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13</v>
      </c>
      <c r="C26" s="0" t="n">
        <v>1</v>
      </c>
      <c r="D26" s="0" t="n">
        <v>5</v>
      </c>
      <c r="E26" s="0" t="s">
        <v>127</v>
      </c>
      <c r="F26" s="0" t="n">
        <v>60.122</v>
      </c>
      <c r="G26" s="0" t="n">
        <v>1</v>
      </c>
      <c r="H26" s="0" t="s">
        <v>79</v>
      </c>
      <c r="I26" s="0" t="s">
        <v>128</v>
      </c>
      <c r="J26" s="0" t="n">
        <v>377253462</v>
      </c>
      <c r="K26" s="0" t="s">
        <v>81</v>
      </c>
      <c r="L26" s="0" t="s">
        <v>124</v>
      </c>
      <c r="M26" s="12" t="n">
        <v>0.60056712962963</v>
      </c>
      <c r="N26" s="13" t="n">
        <v>0.183900462962963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29</v>
      </c>
      <c r="X26" s="0" t="n">
        <v>1</v>
      </c>
      <c r="Y26" s="0" t="n">
        <v>12</v>
      </c>
      <c r="AN26" s="0" t="n">
        <v>1</v>
      </c>
      <c r="AO26" s="0" t="n">
        <v>1112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-4</v>
      </c>
      <c r="AW26" s="0" t="n">
        <v>4</v>
      </c>
      <c r="AX26" s="0" t="n">
        <v>79242</v>
      </c>
      <c r="AY26" s="0" t="s">
        <v>86</v>
      </c>
      <c r="AZ26" s="0" t="n">
        <v>197</v>
      </c>
      <c r="BA26" s="0" t="n">
        <v>79439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197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197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13</v>
      </c>
      <c r="C27" s="0" t="n">
        <v>1</v>
      </c>
      <c r="D27" s="0" t="n">
        <v>5</v>
      </c>
      <c r="E27" s="0" t="s">
        <v>127</v>
      </c>
      <c r="F27" s="0" t="n">
        <v>60.122</v>
      </c>
      <c r="G27" s="0" t="n">
        <v>1</v>
      </c>
      <c r="H27" s="0" t="s">
        <v>79</v>
      </c>
      <c r="I27" s="0" t="s">
        <v>128</v>
      </c>
      <c r="J27" s="0" t="n">
        <v>377253462</v>
      </c>
      <c r="K27" s="0" t="s">
        <v>81</v>
      </c>
      <c r="L27" s="0" t="s">
        <v>124</v>
      </c>
      <c r="M27" s="12" t="n">
        <v>0.60056712962963</v>
      </c>
      <c r="N27" s="13" t="n">
        <v>0.183900462962963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14</v>
      </c>
      <c r="X27" s="0" t="n">
        <v>1</v>
      </c>
      <c r="Y27" s="0" t="n">
        <v>13</v>
      </c>
      <c r="AN27" s="0" t="n">
        <v>1</v>
      </c>
      <c r="AO27" s="0" t="n">
        <v>1376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4</v>
      </c>
      <c r="AW27" s="0" t="n">
        <v>-4</v>
      </c>
      <c r="AX27" s="0" t="n">
        <v>83050</v>
      </c>
      <c r="AY27" s="0" t="s">
        <v>86</v>
      </c>
      <c r="AZ27" s="0" t="n">
        <v>465</v>
      </c>
      <c r="BA27" s="0" t="n">
        <v>83515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465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465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13</v>
      </c>
      <c r="C28" s="0" t="n">
        <v>1</v>
      </c>
      <c r="D28" s="0" t="n">
        <v>5</v>
      </c>
      <c r="E28" s="0" t="s">
        <v>127</v>
      </c>
      <c r="F28" s="0" t="n">
        <v>60.122</v>
      </c>
      <c r="G28" s="0" t="n">
        <v>1</v>
      </c>
      <c r="H28" s="0" t="s">
        <v>79</v>
      </c>
      <c r="I28" s="0" t="s">
        <v>128</v>
      </c>
      <c r="J28" s="0" t="n">
        <v>377253462</v>
      </c>
      <c r="K28" s="0" t="s">
        <v>81</v>
      </c>
      <c r="L28" s="0" t="s">
        <v>124</v>
      </c>
      <c r="M28" s="12" t="n">
        <v>0.60056712962963</v>
      </c>
      <c r="N28" s="13" t="n">
        <v>0.183900462962963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18</v>
      </c>
      <c r="X28" s="0" t="n">
        <v>1</v>
      </c>
      <c r="Y28" s="0" t="n">
        <v>14</v>
      </c>
      <c r="AN28" s="0" t="n">
        <v>3</v>
      </c>
      <c r="AO28" s="0" t="n">
        <v>1035</v>
      </c>
      <c r="AP28" s="0" t="n">
        <v>360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-5</v>
      </c>
      <c r="AW28" s="0" t="n">
        <v>5</v>
      </c>
      <c r="AX28" s="0" t="n">
        <v>86294</v>
      </c>
      <c r="AY28" s="0" t="s">
        <v>86</v>
      </c>
      <c r="AZ28" s="0" t="n">
        <v>396</v>
      </c>
      <c r="BA28" s="0" t="n">
        <v>86690</v>
      </c>
      <c r="BC28" s="0" t="str">
        <f aca="false">$AP28&amp;LEFT($AS28,1)</f>
        <v>360T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396</v>
      </c>
      <c r="BI28" s="1" t="str">
        <f aca="false">IF($BC28=BI$14,$BH28,"")</f>
        <v/>
      </c>
      <c r="BJ28" s="1" t="n">
        <f aca="false">IF($BC28=BJ$14,$BH28,"")</f>
        <v>396</v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13</v>
      </c>
      <c r="C29" s="0" t="n">
        <v>1</v>
      </c>
      <c r="D29" s="0" t="n">
        <v>5</v>
      </c>
      <c r="E29" s="0" t="s">
        <v>127</v>
      </c>
      <c r="F29" s="0" t="n">
        <v>60.122</v>
      </c>
      <c r="G29" s="0" t="n">
        <v>1</v>
      </c>
      <c r="H29" s="0" t="s">
        <v>79</v>
      </c>
      <c r="I29" s="0" t="s">
        <v>128</v>
      </c>
      <c r="J29" s="0" t="n">
        <v>377253462</v>
      </c>
      <c r="K29" s="0" t="s">
        <v>81</v>
      </c>
      <c r="L29" s="0" t="s">
        <v>124</v>
      </c>
      <c r="M29" s="12" t="n">
        <v>0.60056712962963</v>
      </c>
      <c r="N29" s="13" t="n">
        <v>0.183900462962963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11</v>
      </c>
      <c r="X29" s="0" t="n">
        <v>1</v>
      </c>
      <c r="Y29" s="0" t="n">
        <v>15</v>
      </c>
      <c r="AN29" s="0" t="n">
        <v>4</v>
      </c>
      <c r="AO29" s="0" t="n">
        <v>1250</v>
      </c>
      <c r="AP29" s="0" t="n">
        <v>480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5</v>
      </c>
      <c r="AW29" s="0" t="n">
        <v>-5</v>
      </c>
      <c r="AX29" s="0" t="n">
        <v>89854</v>
      </c>
      <c r="AY29" s="0" t="s">
        <v>86</v>
      </c>
      <c r="AZ29" s="0" t="n">
        <v>318</v>
      </c>
      <c r="BA29" s="0" t="n">
        <v>90172</v>
      </c>
      <c r="BC29" s="0" t="str">
        <f aca="false">$AP29&amp;LEFT($AS29,1)</f>
        <v>480T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318</v>
      </c>
      <c r="BI29" s="1" t="str">
        <f aca="false">IF($BC29=BI$14,$BH29,"")</f>
        <v/>
      </c>
      <c r="BJ29" s="1" t="str">
        <f aca="false">IF($BC29=BJ$14,$BH29,"")</f>
        <v/>
      </c>
      <c r="BK29" s="1" t="n">
        <f aca="false">IF($BC29=BK$14,$BH29,"")</f>
        <v>318</v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13</v>
      </c>
      <c r="C30" s="0" t="n">
        <v>1</v>
      </c>
      <c r="D30" s="0" t="n">
        <v>5</v>
      </c>
      <c r="E30" s="0" t="s">
        <v>127</v>
      </c>
      <c r="F30" s="0" t="n">
        <v>60.122</v>
      </c>
      <c r="G30" s="0" t="n">
        <v>1</v>
      </c>
      <c r="H30" s="0" t="s">
        <v>79</v>
      </c>
      <c r="I30" s="0" t="s">
        <v>128</v>
      </c>
      <c r="J30" s="0" t="n">
        <v>377253462</v>
      </c>
      <c r="K30" s="0" t="s">
        <v>81</v>
      </c>
      <c r="L30" s="0" t="s">
        <v>124</v>
      </c>
      <c r="M30" s="12" t="n">
        <v>0.60056712962963</v>
      </c>
      <c r="N30" s="13" t="n">
        <v>0.183900462962963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31</v>
      </c>
      <c r="X30" s="0" t="n">
        <v>1</v>
      </c>
      <c r="Y30" s="0" t="n">
        <v>16</v>
      </c>
      <c r="AN30" s="0" t="n">
        <v>1</v>
      </c>
      <c r="AO30" s="0" t="n">
        <v>1250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3</v>
      </c>
      <c r="AW30" s="0" t="n">
        <v>-3</v>
      </c>
      <c r="AX30" s="0" t="n">
        <v>93546</v>
      </c>
      <c r="AY30" s="0" t="s">
        <v>86</v>
      </c>
      <c r="AZ30" s="0" t="n">
        <v>380</v>
      </c>
      <c r="BA30" s="0" t="n">
        <v>93926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380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380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13</v>
      </c>
      <c r="C31" s="0" t="n">
        <v>1</v>
      </c>
      <c r="D31" s="0" t="n">
        <v>5</v>
      </c>
      <c r="E31" s="0" t="s">
        <v>127</v>
      </c>
      <c r="F31" s="0" t="n">
        <v>60.122</v>
      </c>
      <c r="G31" s="0" t="n">
        <v>1</v>
      </c>
      <c r="H31" s="0" t="s">
        <v>79</v>
      </c>
      <c r="I31" s="0" t="s">
        <v>128</v>
      </c>
      <c r="J31" s="0" t="n">
        <v>377253462</v>
      </c>
      <c r="K31" s="0" t="s">
        <v>81</v>
      </c>
      <c r="L31" s="0" t="s">
        <v>124</v>
      </c>
      <c r="M31" s="12" t="n">
        <v>0.60056712962963</v>
      </c>
      <c r="N31" s="13" t="n">
        <v>0.183900462962963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24</v>
      </c>
      <c r="X31" s="0" t="n">
        <v>1</v>
      </c>
      <c r="Y31" s="0" t="n">
        <v>17</v>
      </c>
      <c r="AN31" s="0" t="n">
        <v>6</v>
      </c>
      <c r="AO31" s="0" t="n">
        <v>1105</v>
      </c>
      <c r="AP31" s="0" t="n">
        <v>840</v>
      </c>
      <c r="AQ31" s="0" t="s">
        <v>85</v>
      </c>
      <c r="AR31" s="0" t="s">
        <v>34</v>
      </c>
      <c r="AS31" s="0" t="s">
        <v>56</v>
      </c>
      <c r="AT31" s="0" t="n">
        <v>1</v>
      </c>
      <c r="AV31" s="0" t="n">
        <v>-4</v>
      </c>
      <c r="AW31" s="0" t="n">
        <v>4</v>
      </c>
      <c r="AX31" s="0" t="n">
        <v>97338</v>
      </c>
      <c r="AZ31" s="0" t="n">
        <v>0</v>
      </c>
      <c r="BA31" s="0" t="n">
        <v>0</v>
      </c>
      <c r="BC31" s="0" t="str">
        <f aca="false">$AP31&amp;LEFT($AS31,1)</f>
        <v>840T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n">
        <f aca="false">IF($BD31="Target",IF($AZ31=0,1,""),"")</f>
        <v>1</v>
      </c>
      <c r="BH31" s="1" t="str">
        <f aca="false">IF($BD31="Catch","", IF($AZ31&lt;$BC$11,"",$AZ31))</f>
        <v/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n">
        <f aca="false">IF($BC31=BW$14,$BG31,"")</f>
        <v>1</v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13</v>
      </c>
      <c r="C32" s="0" t="n">
        <v>1</v>
      </c>
      <c r="D32" s="0" t="n">
        <v>5</v>
      </c>
      <c r="E32" s="0" t="s">
        <v>127</v>
      </c>
      <c r="F32" s="0" t="n">
        <v>60.122</v>
      </c>
      <c r="G32" s="0" t="n">
        <v>1</v>
      </c>
      <c r="H32" s="0" t="s">
        <v>79</v>
      </c>
      <c r="I32" s="0" t="s">
        <v>128</v>
      </c>
      <c r="J32" s="0" t="n">
        <v>377253462</v>
      </c>
      <c r="K32" s="0" t="s">
        <v>81</v>
      </c>
      <c r="L32" s="0" t="s">
        <v>124</v>
      </c>
      <c r="M32" s="12" t="n">
        <v>0.60056712962963</v>
      </c>
      <c r="N32" s="13" t="n">
        <v>0.183900462962963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3</v>
      </c>
      <c r="X32" s="0" t="n">
        <v>1</v>
      </c>
      <c r="Y32" s="0" t="n">
        <v>18</v>
      </c>
      <c r="AN32" s="0" t="n">
        <v>3</v>
      </c>
      <c r="AO32" s="0" t="n">
        <v>1292</v>
      </c>
      <c r="AP32" s="0" t="n">
        <v>360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-5</v>
      </c>
      <c r="AW32" s="0" t="n">
        <v>5</v>
      </c>
      <c r="AX32" s="0" t="n">
        <v>100831</v>
      </c>
      <c r="AY32" s="0" t="s">
        <v>86</v>
      </c>
      <c r="AZ32" s="0" t="n">
        <v>439</v>
      </c>
      <c r="BA32" s="0" t="n">
        <v>101270</v>
      </c>
      <c r="BC32" s="0" t="str">
        <f aca="false">$AP32&amp;LEFT($AS32,1)</f>
        <v>360T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439</v>
      </c>
      <c r="BI32" s="1" t="str">
        <f aca="false">IF($BC32=BI$14,$BH32,"")</f>
        <v/>
      </c>
      <c r="BJ32" s="1" t="n">
        <f aca="false">IF($BC32=BJ$14,$BH32,"")</f>
        <v>439</v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13</v>
      </c>
      <c r="C33" s="0" t="n">
        <v>1</v>
      </c>
      <c r="D33" s="0" t="n">
        <v>5</v>
      </c>
      <c r="E33" s="0" t="s">
        <v>127</v>
      </c>
      <c r="F33" s="0" t="n">
        <v>60.122</v>
      </c>
      <c r="G33" s="0" t="n">
        <v>1</v>
      </c>
      <c r="H33" s="0" t="s">
        <v>79</v>
      </c>
      <c r="I33" s="0" t="s">
        <v>128</v>
      </c>
      <c r="J33" s="0" t="n">
        <v>377253462</v>
      </c>
      <c r="K33" s="0" t="s">
        <v>81</v>
      </c>
      <c r="L33" s="0" t="s">
        <v>124</v>
      </c>
      <c r="M33" s="12" t="n">
        <v>0.60056712962963</v>
      </c>
      <c r="N33" s="13" t="n">
        <v>0.183900462962963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26</v>
      </c>
      <c r="X33" s="0" t="n">
        <v>1</v>
      </c>
      <c r="Y33" s="0" t="n">
        <v>19</v>
      </c>
      <c r="AN33" s="0" t="n">
        <v>5</v>
      </c>
      <c r="AO33" s="0" t="n">
        <v>1080</v>
      </c>
      <c r="AP33" s="0" t="n">
        <v>720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-8</v>
      </c>
      <c r="AW33" s="0" t="n">
        <v>8</v>
      </c>
      <c r="AX33" s="0" t="n">
        <v>104474</v>
      </c>
      <c r="AY33" s="0" t="s">
        <v>86</v>
      </c>
      <c r="AZ33" s="0" t="n">
        <v>58</v>
      </c>
      <c r="BA33" s="0" t="n">
        <v>104532</v>
      </c>
      <c r="BC33" s="0" t="str">
        <f aca="false">$AP33&amp;LEFT($AS33,1)</f>
        <v>720T</v>
      </c>
      <c r="BD33" s="0" t="str">
        <f aca="false">AS33</f>
        <v>Target</v>
      </c>
      <c r="BE33" s="1" t="str">
        <f aca="false">IF($BD33="catch",IF($AL33&gt;0,1,""),"")</f>
        <v/>
      </c>
      <c r="BF33" s="1" t="n">
        <f aca="false">IF(AND($AZ33&gt;0,$AZ33&lt;$BC$11),1,"")</f>
        <v>1</v>
      </c>
      <c r="BG33" s="1" t="str">
        <f aca="false">IF($BD33="Target",IF($AZ33=0,1,""),"")</f>
        <v/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13</v>
      </c>
      <c r="C34" s="0" t="n">
        <v>1</v>
      </c>
      <c r="D34" s="0" t="n">
        <v>5</v>
      </c>
      <c r="E34" s="0" t="s">
        <v>127</v>
      </c>
      <c r="F34" s="0" t="n">
        <v>60.122</v>
      </c>
      <c r="G34" s="0" t="n">
        <v>1</v>
      </c>
      <c r="H34" s="0" t="s">
        <v>79</v>
      </c>
      <c r="I34" s="0" t="s">
        <v>128</v>
      </c>
      <c r="J34" s="0" t="n">
        <v>377253462</v>
      </c>
      <c r="K34" s="0" t="s">
        <v>81</v>
      </c>
      <c r="L34" s="0" t="s">
        <v>124</v>
      </c>
      <c r="M34" s="12" t="n">
        <v>0.60056712962963</v>
      </c>
      <c r="N34" s="13" t="n">
        <v>0.183900462962963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19</v>
      </c>
      <c r="X34" s="0" t="n">
        <v>1</v>
      </c>
      <c r="Y34" s="0" t="n">
        <v>20</v>
      </c>
      <c r="AN34" s="0" t="n">
        <v>3</v>
      </c>
      <c r="AO34" s="0" t="n">
        <v>1375</v>
      </c>
      <c r="AP34" s="0" t="n">
        <v>360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-9</v>
      </c>
      <c r="AW34" s="0" t="n">
        <v>9</v>
      </c>
      <c r="AX34" s="0" t="n">
        <v>108050</v>
      </c>
      <c r="AY34" s="0" t="s">
        <v>86</v>
      </c>
      <c r="AZ34" s="0" t="n">
        <v>852</v>
      </c>
      <c r="BA34" s="0" t="n">
        <v>108902</v>
      </c>
      <c r="BC34" s="0" t="str">
        <f aca="false">$AP34&amp;LEFT($AS34,1)</f>
        <v>360T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852</v>
      </c>
      <c r="BI34" s="1" t="str">
        <f aca="false">IF($BC34=BI$14,$BH34,"")</f>
        <v/>
      </c>
      <c r="BJ34" s="1" t="n">
        <f aca="false">IF($BC34=BJ$14,$BH34,"")</f>
        <v>852</v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13</v>
      </c>
      <c r="C35" s="0" t="n">
        <v>1</v>
      </c>
      <c r="D35" s="0" t="n">
        <v>5</v>
      </c>
      <c r="E35" s="0" t="s">
        <v>127</v>
      </c>
      <c r="F35" s="0" t="n">
        <v>60.122</v>
      </c>
      <c r="G35" s="0" t="n">
        <v>1</v>
      </c>
      <c r="H35" s="0" t="s">
        <v>79</v>
      </c>
      <c r="I35" s="0" t="s">
        <v>128</v>
      </c>
      <c r="J35" s="0" t="n">
        <v>377253462</v>
      </c>
      <c r="K35" s="0" t="s">
        <v>81</v>
      </c>
      <c r="L35" s="0" t="s">
        <v>124</v>
      </c>
      <c r="M35" s="12" t="n">
        <v>0.60056712962963</v>
      </c>
      <c r="N35" s="13" t="n">
        <v>0.183900462962963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17</v>
      </c>
      <c r="X35" s="0" t="n">
        <v>1</v>
      </c>
      <c r="Y35" s="0" t="n">
        <v>21</v>
      </c>
      <c r="AN35" s="0" t="n">
        <v>1</v>
      </c>
      <c r="AO35" s="0" t="n">
        <v>1135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-10</v>
      </c>
      <c r="AW35" s="0" t="n">
        <v>10</v>
      </c>
      <c r="AX35" s="0" t="n">
        <v>111626</v>
      </c>
      <c r="AY35" s="0" t="s">
        <v>86</v>
      </c>
      <c r="AZ35" s="0" t="n">
        <v>595</v>
      </c>
      <c r="BA35" s="0" t="n">
        <v>112221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595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595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13</v>
      </c>
      <c r="C36" s="0" t="n">
        <v>1</v>
      </c>
      <c r="D36" s="0" t="n">
        <v>5</v>
      </c>
      <c r="E36" s="0" t="s">
        <v>127</v>
      </c>
      <c r="F36" s="0" t="n">
        <v>60.122</v>
      </c>
      <c r="G36" s="0" t="n">
        <v>1</v>
      </c>
      <c r="H36" s="0" t="s">
        <v>79</v>
      </c>
      <c r="I36" s="0" t="s">
        <v>128</v>
      </c>
      <c r="J36" s="0" t="n">
        <v>377253462</v>
      </c>
      <c r="K36" s="0" t="s">
        <v>81</v>
      </c>
      <c r="L36" s="0" t="s">
        <v>124</v>
      </c>
      <c r="M36" s="12" t="n">
        <v>0.60056712962963</v>
      </c>
      <c r="N36" s="13" t="n">
        <v>0.183900462962963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15</v>
      </c>
      <c r="X36" s="0" t="n">
        <v>1</v>
      </c>
      <c r="Y36" s="0" t="n">
        <v>22</v>
      </c>
      <c r="AN36" s="0" t="n">
        <v>1</v>
      </c>
      <c r="AO36" s="0" t="n">
        <v>1130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1</v>
      </c>
      <c r="AW36" s="0" t="n">
        <v>-1</v>
      </c>
      <c r="AX36" s="0" t="n">
        <v>115185</v>
      </c>
      <c r="AY36" s="0" t="s">
        <v>86</v>
      </c>
      <c r="AZ36" s="0" t="n">
        <v>432</v>
      </c>
      <c r="BA36" s="0" t="n">
        <v>115617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432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432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13</v>
      </c>
      <c r="C37" s="0" t="n">
        <v>1</v>
      </c>
      <c r="D37" s="0" t="n">
        <v>5</v>
      </c>
      <c r="E37" s="0" t="s">
        <v>127</v>
      </c>
      <c r="F37" s="0" t="n">
        <v>60.122</v>
      </c>
      <c r="G37" s="0" t="n">
        <v>1</v>
      </c>
      <c r="H37" s="0" t="s">
        <v>79</v>
      </c>
      <c r="I37" s="0" t="s">
        <v>128</v>
      </c>
      <c r="J37" s="0" t="n">
        <v>377253462</v>
      </c>
      <c r="K37" s="0" t="s">
        <v>81</v>
      </c>
      <c r="L37" s="0" t="s">
        <v>124</v>
      </c>
      <c r="M37" s="12" t="n">
        <v>0.60056712962963</v>
      </c>
      <c r="N37" s="13" t="n">
        <v>0.183900462962963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20</v>
      </c>
      <c r="X37" s="0" t="n">
        <v>1</v>
      </c>
      <c r="Y37" s="0" t="n">
        <v>23</v>
      </c>
      <c r="AN37" s="0" t="n">
        <v>1</v>
      </c>
      <c r="AO37" s="0" t="n">
        <v>1219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1</v>
      </c>
      <c r="AV37" s="0" t="n">
        <v>1</v>
      </c>
      <c r="AW37" s="0" t="n">
        <v>-1</v>
      </c>
      <c r="AX37" s="0" t="n">
        <v>118844</v>
      </c>
      <c r="AZ37" s="0" t="n">
        <v>0</v>
      </c>
      <c r="BA37" s="0" t="n">
        <v>0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n">
        <f aca="false">IF($BD37="Target",IF($AZ37=0,1,""),"")</f>
        <v>1</v>
      </c>
      <c r="BH37" s="1" t="str">
        <f aca="false">IF($BD37="Catch","", IF($AZ37&lt;$BC$11,"",$AZ37))</f>
        <v/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n">
        <f aca="false">IF($BC37=BU$14,$BG37,"")</f>
        <v>1</v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13</v>
      </c>
      <c r="C38" s="0" t="n">
        <v>1</v>
      </c>
      <c r="D38" s="0" t="n">
        <v>5</v>
      </c>
      <c r="E38" s="0" t="s">
        <v>127</v>
      </c>
      <c r="F38" s="0" t="n">
        <v>60.122</v>
      </c>
      <c r="G38" s="0" t="n">
        <v>1</v>
      </c>
      <c r="H38" s="0" t="s">
        <v>79</v>
      </c>
      <c r="I38" s="0" t="s">
        <v>128</v>
      </c>
      <c r="J38" s="0" t="n">
        <v>377253462</v>
      </c>
      <c r="K38" s="0" t="s">
        <v>81</v>
      </c>
      <c r="L38" s="0" t="s">
        <v>124</v>
      </c>
      <c r="M38" s="12" t="n">
        <v>0.60056712962963</v>
      </c>
      <c r="N38" s="13" t="n">
        <v>0.183900462962963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12</v>
      </c>
      <c r="X38" s="0" t="n">
        <v>1</v>
      </c>
      <c r="Y38" s="0" t="n">
        <v>24</v>
      </c>
      <c r="AF38" s="0" t="n">
        <v>1</v>
      </c>
      <c r="AH38" s="0" t="n">
        <v>-7</v>
      </c>
      <c r="AI38" s="0" t="n">
        <v>7</v>
      </c>
      <c r="AJ38" s="0" t="n">
        <v>122587</v>
      </c>
      <c r="AL38" s="0" t="n">
        <v>0</v>
      </c>
      <c r="AM38" s="0" t="n">
        <v>0</v>
      </c>
      <c r="AN38" s="0" t="n">
        <v>8</v>
      </c>
      <c r="AO38" s="0" t="n">
        <v>1295</v>
      </c>
      <c r="AP38" s="0" t="n">
        <v>600</v>
      </c>
      <c r="AQ38" s="0" t="s">
        <v>87</v>
      </c>
      <c r="AR38" s="0" t="s">
        <v>34</v>
      </c>
      <c r="AS38" s="0" t="s">
        <v>88</v>
      </c>
      <c r="BC38" s="0" t="str">
        <f aca="false">$AP38&amp;LEFT($AS38,1)</f>
        <v>600C</v>
      </c>
      <c r="BD38" s="0" t="str">
        <f aca="false">AS38</f>
        <v>Catch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str">
        <f aca="false">IF($BD38="Catch","", IF($AZ38&lt;$BC$11,"",$AZ38))</f>
        <v/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13</v>
      </c>
      <c r="C39" s="0" t="n">
        <v>1</v>
      </c>
      <c r="D39" s="0" t="n">
        <v>5</v>
      </c>
      <c r="E39" s="0" t="s">
        <v>127</v>
      </c>
      <c r="F39" s="0" t="n">
        <v>60.122</v>
      </c>
      <c r="G39" s="0" t="n">
        <v>1</v>
      </c>
      <c r="H39" s="0" t="s">
        <v>79</v>
      </c>
      <c r="I39" s="0" t="s">
        <v>128</v>
      </c>
      <c r="J39" s="0" t="n">
        <v>377253462</v>
      </c>
      <c r="K39" s="0" t="s">
        <v>81</v>
      </c>
      <c r="L39" s="0" t="s">
        <v>124</v>
      </c>
      <c r="M39" s="12" t="n">
        <v>0.60056712962963</v>
      </c>
      <c r="N39" s="13" t="n">
        <v>0.183900462962963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7</v>
      </c>
      <c r="X39" s="0" t="n">
        <v>1</v>
      </c>
      <c r="Y39" s="0" t="n">
        <v>25</v>
      </c>
      <c r="AN39" s="0" t="n">
        <v>2</v>
      </c>
      <c r="AO39" s="0" t="n">
        <v>1313</v>
      </c>
      <c r="AP39" s="0" t="n">
        <v>240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-7</v>
      </c>
      <c r="AW39" s="0" t="n">
        <v>7</v>
      </c>
      <c r="AX39" s="0" t="n">
        <v>125980</v>
      </c>
      <c r="AY39" s="0" t="s">
        <v>86</v>
      </c>
      <c r="AZ39" s="0" t="n">
        <v>411</v>
      </c>
      <c r="BA39" s="0" t="n">
        <v>126391</v>
      </c>
      <c r="BC39" s="0" t="str">
        <f aca="false">$AP39&amp;LEFT($AS39,1)</f>
        <v>240T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411</v>
      </c>
      <c r="BI39" s="1" t="n">
        <f aca="false">IF($BC39=BI$14,$BH39,"")</f>
        <v>411</v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13</v>
      </c>
      <c r="C40" s="0" t="n">
        <v>1</v>
      </c>
      <c r="D40" s="0" t="n">
        <v>5</v>
      </c>
      <c r="E40" s="0" t="s">
        <v>127</v>
      </c>
      <c r="F40" s="0" t="n">
        <v>60.122</v>
      </c>
      <c r="G40" s="0" t="n">
        <v>1</v>
      </c>
      <c r="H40" s="0" t="s">
        <v>79</v>
      </c>
      <c r="I40" s="0" t="s">
        <v>128</v>
      </c>
      <c r="J40" s="0" t="n">
        <v>377253462</v>
      </c>
      <c r="K40" s="0" t="s">
        <v>81</v>
      </c>
      <c r="L40" s="0" t="s">
        <v>124</v>
      </c>
      <c r="M40" s="12" t="n">
        <v>0.60056712962963</v>
      </c>
      <c r="N40" s="13" t="n">
        <v>0.183900462962963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27</v>
      </c>
      <c r="X40" s="0" t="n">
        <v>1</v>
      </c>
      <c r="Y40" s="0" t="n">
        <v>26</v>
      </c>
      <c r="AN40" s="0" t="n">
        <v>2</v>
      </c>
      <c r="AO40" s="0" t="n">
        <v>1313</v>
      </c>
      <c r="AP40" s="0" t="n">
        <v>240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-7</v>
      </c>
      <c r="AW40" s="0" t="n">
        <v>7</v>
      </c>
      <c r="AX40" s="0" t="n">
        <v>129373</v>
      </c>
      <c r="AY40" s="0" t="s">
        <v>86</v>
      </c>
      <c r="AZ40" s="0" t="n">
        <v>727</v>
      </c>
      <c r="BA40" s="0" t="n">
        <v>130100</v>
      </c>
      <c r="BC40" s="0" t="str">
        <f aca="false">$AP40&amp;LEFT($AS40,1)</f>
        <v>240T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727</v>
      </c>
      <c r="BI40" s="1" t="n">
        <f aca="false">IF($BC40=BI$14,$BH40,"")</f>
        <v>727</v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13</v>
      </c>
      <c r="C41" s="0" t="n">
        <v>1</v>
      </c>
      <c r="D41" s="0" t="n">
        <v>5</v>
      </c>
      <c r="E41" s="0" t="s">
        <v>127</v>
      </c>
      <c r="F41" s="0" t="n">
        <v>60.122</v>
      </c>
      <c r="G41" s="0" t="n">
        <v>1</v>
      </c>
      <c r="H41" s="0" t="s">
        <v>79</v>
      </c>
      <c r="I41" s="0" t="s">
        <v>128</v>
      </c>
      <c r="J41" s="0" t="n">
        <v>377253462</v>
      </c>
      <c r="K41" s="0" t="s">
        <v>81</v>
      </c>
      <c r="L41" s="0" t="s">
        <v>124</v>
      </c>
      <c r="M41" s="12" t="n">
        <v>0.60056712962963</v>
      </c>
      <c r="N41" s="13" t="n">
        <v>0.183900462962963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25</v>
      </c>
      <c r="X41" s="0" t="n">
        <v>1</v>
      </c>
      <c r="Y41" s="0" t="n">
        <v>27</v>
      </c>
      <c r="AN41" s="0" t="n">
        <v>7</v>
      </c>
      <c r="AO41" s="0" t="n">
        <v>1334</v>
      </c>
      <c r="AP41" s="0" t="n">
        <v>960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2</v>
      </c>
      <c r="AW41" s="0" t="n">
        <v>-2</v>
      </c>
      <c r="AX41" s="0" t="n">
        <v>133498</v>
      </c>
      <c r="AY41" s="0" t="s">
        <v>86</v>
      </c>
      <c r="AZ41" s="0" t="n">
        <v>424</v>
      </c>
      <c r="BA41" s="0" t="n">
        <v>133922</v>
      </c>
      <c r="BC41" s="0" t="str">
        <f aca="false">$AP41&amp;LEFT($AS41,1)</f>
        <v>960T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424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n">
        <f aca="false">IF($BC41=BO$14,$BH41,"")</f>
        <v>424</v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13</v>
      </c>
      <c r="C42" s="0" t="n">
        <v>1</v>
      </c>
      <c r="D42" s="0" t="n">
        <v>5</v>
      </c>
      <c r="E42" s="0" t="s">
        <v>127</v>
      </c>
      <c r="F42" s="0" t="n">
        <v>60.122</v>
      </c>
      <c r="G42" s="0" t="n">
        <v>1</v>
      </c>
      <c r="H42" s="0" t="s">
        <v>79</v>
      </c>
      <c r="I42" s="0" t="s">
        <v>128</v>
      </c>
      <c r="J42" s="0" t="n">
        <v>377253462</v>
      </c>
      <c r="K42" s="0" t="s">
        <v>81</v>
      </c>
      <c r="L42" s="0" t="s">
        <v>124</v>
      </c>
      <c r="M42" s="12" t="n">
        <v>0.60056712962963</v>
      </c>
      <c r="N42" s="13" t="n">
        <v>0.183900462962963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6</v>
      </c>
      <c r="X42" s="0" t="n">
        <v>1</v>
      </c>
      <c r="Y42" s="0" t="n">
        <v>28</v>
      </c>
      <c r="AN42" s="0" t="n">
        <v>1</v>
      </c>
      <c r="AO42" s="0" t="n">
        <v>1080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1</v>
      </c>
      <c r="AV42" s="0" t="n">
        <v>-4</v>
      </c>
      <c r="AW42" s="0" t="n">
        <v>4</v>
      </c>
      <c r="AX42" s="0" t="n">
        <v>137024</v>
      </c>
      <c r="AZ42" s="0" t="n">
        <v>0</v>
      </c>
      <c r="BA42" s="0" t="n">
        <v>0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n">
        <f aca="false">IF($BD42="Target",IF($AZ42=0,1,""),"")</f>
        <v>1</v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n">
        <f aca="false">IF($BC42=BU$14,$BG42,"")</f>
        <v>1</v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13</v>
      </c>
      <c r="C43" s="0" t="n">
        <v>1</v>
      </c>
      <c r="D43" s="0" t="n">
        <v>5</v>
      </c>
      <c r="E43" s="0" t="s">
        <v>127</v>
      </c>
      <c r="F43" s="0" t="n">
        <v>60.122</v>
      </c>
      <c r="G43" s="0" t="n">
        <v>1</v>
      </c>
      <c r="H43" s="0" t="s">
        <v>79</v>
      </c>
      <c r="I43" s="0" t="s">
        <v>128</v>
      </c>
      <c r="J43" s="0" t="n">
        <v>377253462</v>
      </c>
      <c r="K43" s="0" t="s">
        <v>81</v>
      </c>
      <c r="L43" s="0" t="s">
        <v>124</v>
      </c>
      <c r="M43" s="12" t="n">
        <v>0.60056712962963</v>
      </c>
      <c r="N43" s="13" t="n">
        <v>0.183900462962963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21</v>
      </c>
      <c r="X43" s="0" t="n">
        <v>1</v>
      </c>
      <c r="Y43" s="0" t="n">
        <v>29</v>
      </c>
      <c r="AN43" s="0" t="n">
        <v>4</v>
      </c>
      <c r="AO43" s="0" t="n">
        <v>1324</v>
      </c>
      <c r="AP43" s="0" t="n">
        <v>480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-3</v>
      </c>
      <c r="AW43" s="0" t="n">
        <v>3</v>
      </c>
      <c r="AX43" s="0" t="n">
        <v>140667</v>
      </c>
      <c r="AY43" s="0" t="s">
        <v>86</v>
      </c>
      <c r="AZ43" s="0" t="n">
        <v>309</v>
      </c>
      <c r="BA43" s="0" t="n">
        <v>140976</v>
      </c>
      <c r="BC43" s="0" t="str">
        <f aca="false">$AP43&amp;LEFT($AS43,1)</f>
        <v>480T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309</v>
      </c>
      <c r="BI43" s="1" t="str">
        <f aca="false">IF($BC43=BI$14,$BH43,"")</f>
        <v/>
      </c>
      <c r="BJ43" s="1" t="str">
        <f aca="false">IF($BC43=BJ$14,$BH43,"")</f>
        <v/>
      </c>
      <c r="BK43" s="1" t="n">
        <f aca="false">IF($BC43=BK$14,$BH43,"")</f>
        <v>309</v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13</v>
      </c>
      <c r="C44" s="0" t="n">
        <v>1</v>
      </c>
      <c r="D44" s="0" t="n">
        <v>5</v>
      </c>
      <c r="E44" s="0" t="s">
        <v>127</v>
      </c>
      <c r="F44" s="0" t="n">
        <v>60.122</v>
      </c>
      <c r="G44" s="0" t="n">
        <v>1</v>
      </c>
      <c r="H44" s="0" t="s">
        <v>79</v>
      </c>
      <c r="I44" s="0" t="s">
        <v>128</v>
      </c>
      <c r="J44" s="0" t="n">
        <v>377253462</v>
      </c>
      <c r="K44" s="0" t="s">
        <v>81</v>
      </c>
      <c r="L44" s="0" t="s">
        <v>124</v>
      </c>
      <c r="M44" s="12" t="n">
        <v>0.60056712962963</v>
      </c>
      <c r="N44" s="13" t="n">
        <v>0.183900462962963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9</v>
      </c>
      <c r="X44" s="0" t="n">
        <v>1</v>
      </c>
      <c r="Y44" s="0" t="n">
        <v>30</v>
      </c>
      <c r="AN44" s="0" t="n">
        <v>6</v>
      </c>
      <c r="AO44" s="0" t="n">
        <v>1112</v>
      </c>
      <c r="AP44" s="0" t="n">
        <v>840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-3</v>
      </c>
      <c r="AW44" s="0" t="n">
        <v>3</v>
      </c>
      <c r="AX44" s="0" t="n">
        <v>144459</v>
      </c>
      <c r="AY44" s="0" t="s">
        <v>86</v>
      </c>
      <c r="AZ44" s="0" t="n">
        <v>371</v>
      </c>
      <c r="BA44" s="0" t="n">
        <v>144830</v>
      </c>
      <c r="BC44" s="0" t="str">
        <f aca="false">$AP44&amp;LEFT($AS44,1)</f>
        <v>840T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371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n">
        <f aca="false">IF($BC44=BN$14,$BH44,"")</f>
        <v>371</v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13</v>
      </c>
      <c r="C45" s="0" t="n">
        <v>1</v>
      </c>
      <c r="D45" s="0" t="n">
        <v>5</v>
      </c>
      <c r="E45" s="0" t="s">
        <v>127</v>
      </c>
      <c r="F45" s="0" t="n">
        <v>60.122</v>
      </c>
      <c r="G45" s="0" t="n">
        <v>1</v>
      </c>
      <c r="H45" s="0" t="s">
        <v>79</v>
      </c>
      <c r="I45" s="0" t="s">
        <v>128</v>
      </c>
      <c r="J45" s="0" t="n">
        <v>377253462</v>
      </c>
      <c r="K45" s="0" t="s">
        <v>81</v>
      </c>
      <c r="L45" s="0" t="s">
        <v>124</v>
      </c>
      <c r="M45" s="12" t="n">
        <v>0.60056712962963</v>
      </c>
      <c r="N45" s="13" t="n">
        <v>0.183900462962963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30</v>
      </c>
      <c r="X45" s="0" t="n">
        <v>1</v>
      </c>
      <c r="Y45" s="0" t="n">
        <v>31</v>
      </c>
      <c r="AN45" s="0" t="n">
        <v>6</v>
      </c>
      <c r="AO45" s="0" t="n">
        <v>1400</v>
      </c>
      <c r="AP45" s="0" t="n">
        <v>840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2</v>
      </c>
      <c r="AW45" s="0" t="n">
        <v>-2</v>
      </c>
      <c r="AX45" s="0" t="n">
        <v>148534</v>
      </c>
      <c r="AY45" s="0" t="s">
        <v>86</v>
      </c>
      <c r="AZ45" s="0" t="n">
        <v>561</v>
      </c>
      <c r="BA45" s="0" t="n">
        <v>149095</v>
      </c>
      <c r="BC45" s="0" t="str">
        <f aca="false">$AP45&amp;LEFT($AS45,1)</f>
        <v>840T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561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n">
        <f aca="false">IF($BC45=BN$14,$BH45,"")</f>
        <v>561</v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13</v>
      </c>
      <c r="C46" s="0" t="n">
        <v>1</v>
      </c>
      <c r="D46" s="0" t="n">
        <v>5</v>
      </c>
      <c r="E46" s="0" t="s">
        <v>127</v>
      </c>
      <c r="F46" s="0" t="n">
        <v>60.122</v>
      </c>
      <c r="G46" s="0" t="n">
        <v>1</v>
      </c>
      <c r="H46" s="0" t="s">
        <v>79</v>
      </c>
      <c r="I46" s="0" t="s">
        <v>128</v>
      </c>
      <c r="J46" s="0" t="n">
        <v>377253462</v>
      </c>
      <c r="K46" s="0" t="s">
        <v>81</v>
      </c>
      <c r="L46" s="0" t="s">
        <v>124</v>
      </c>
      <c r="M46" s="12" t="n">
        <v>0.60056712962963</v>
      </c>
      <c r="N46" s="13" t="n">
        <v>0.183900462962963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5</v>
      </c>
      <c r="X46" s="0" t="n">
        <v>1</v>
      </c>
      <c r="Y46" s="0" t="n">
        <v>32</v>
      </c>
      <c r="AN46" s="0" t="n">
        <v>1</v>
      </c>
      <c r="AO46" s="0" t="n">
        <v>1334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1</v>
      </c>
      <c r="AV46" s="0" t="n">
        <v>1</v>
      </c>
      <c r="AW46" s="0" t="n">
        <v>-1</v>
      </c>
      <c r="AX46" s="0" t="n">
        <v>152309</v>
      </c>
      <c r="AZ46" s="0" t="n">
        <v>0</v>
      </c>
      <c r="BA46" s="0" t="n">
        <v>0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n">
        <f aca="false">IF($BD46="Target",IF($AZ46=0,1,""),"")</f>
        <v>1</v>
      </c>
      <c r="BH46" s="1" t="str">
        <f aca="false">IF($BD46="Catch","", IF($AZ46&lt;$BC$11,"",$AZ46))</f>
        <v/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n">
        <f aca="false">IF($BC46=BU$14,$BG46,"")</f>
        <v>1</v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13</v>
      </c>
      <c r="C47" s="0" t="n">
        <v>1</v>
      </c>
      <c r="D47" s="0" t="n">
        <v>5</v>
      </c>
      <c r="E47" s="0" t="s">
        <v>127</v>
      </c>
      <c r="F47" s="0" t="n">
        <v>60.122</v>
      </c>
      <c r="G47" s="0" t="n">
        <v>1</v>
      </c>
      <c r="H47" s="0" t="s">
        <v>79</v>
      </c>
      <c r="I47" s="0" t="s">
        <v>128</v>
      </c>
      <c r="J47" s="0" t="n">
        <v>377253462</v>
      </c>
      <c r="K47" s="0" t="s">
        <v>81</v>
      </c>
      <c r="L47" s="0" t="s">
        <v>124</v>
      </c>
      <c r="M47" s="12" t="n">
        <v>0.60056712962963</v>
      </c>
      <c r="N47" s="13" t="n">
        <v>0.183900462962963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33</v>
      </c>
      <c r="X47" s="0" t="n">
        <v>1</v>
      </c>
      <c r="Y47" s="0" t="n">
        <v>33</v>
      </c>
      <c r="AN47" s="0" t="n">
        <v>7</v>
      </c>
      <c r="AO47" s="0" t="n">
        <v>1122</v>
      </c>
      <c r="AP47" s="0" t="n">
        <v>960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-3</v>
      </c>
      <c r="AW47" s="0" t="n">
        <v>3</v>
      </c>
      <c r="AX47" s="0" t="n">
        <v>156235</v>
      </c>
      <c r="AY47" s="0" t="s">
        <v>86</v>
      </c>
      <c r="AZ47" s="0" t="n">
        <v>758</v>
      </c>
      <c r="BA47" s="0" t="n">
        <v>156993</v>
      </c>
      <c r="BC47" s="0" t="str">
        <f aca="false">$AP47&amp;LEFT($AS47,1)</f>
        <v>960T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758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n">
        <f aca="false">IF($BC47=BO$14,$BH47,"")</f>
        <v>758</v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13</v>
      </c>
      <c r="C48" s="0" t="n">
        <v>1</v>
      </c>
      <c r="D48" s="0" t="n">
        <v>5</v>
      </c>
      <c r="E48" s="0" t="s">
        <v>127</v>
      </c>
      <c r="F48" s="0" t="n">
        <v>60.122</v>
      </c>
      <c r="G48" s="0" t="n">
        <v>1</v>
      </c>
      <c r="H48" s="0" t="s">
        <v>79</v>
      </c>
      <c r="I48" s="0" t="s">
        <v>128</v>
      </c>
      <c r="J48" s="0" t="n">
        <v>377253462</v>
      </c>
      <c r="K48" s="0" t="s">
        <v>81</v>
      </c>
      <c r="L48" s="0" t="s">
        <v>124</v>
      </c>
      <c r="M48" s="12" t="n">
        <v>0.60056712962963</v>
      </c>
      <c r="N48" s="13" t="n">
        <v>0.183900462962963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30</v>
      </c>
      <c r="AA48" s="0" t="n">
        <v>1</v>
      </c>
      <c r="AB48" s="0" t="n">
        <v>1</v>
      </c>
      <c r="AF48" s="0" t="n">
        <v>0</v>
      </c>
      <c r="AH48" s="0" t="n">
        <v>3</v>
      </c>
      <c r="AI48" s="0" t="n">
        <v>-3</v>
      </c>
      <c r="AJ48" s="0" t="n">
        <v>239399</v>
      </c>
      <c r="AK48" s="0" t="s">
        <v>86</v>
      </c>
      <c r="AL48" s="0" t="n">
        <v>111</v>
      </c>
      <c r="AM48" s="0" t="n">
        <v>239510</v>
      </c>
      <c r="AN48" s="0" t="n">
        <v>8</v>
      </c>
      <c r="AO48" s="0" t="n">
        <v>1230</v>
      </c>
      <c r="AP48" s="0" t="n">
        <v>600</v>
      </c>
      <c r="AQ48" s="0" t="s">
        <v>87</v>
      </c>
      <c r="AR48" s="0" t="s">
        <v>37</v>
      </c>
      <c r="AS48" s="0" t="s">
        <v>88</v>
      </c>
      <c r="BC48" s="0" t="str">
        <f aca="false">$AP48&amp;LEFT($AS48,1)</f>
        <v>600C</v>
      </c>
      <c r="BD48" s="0" t="str">
        <f aca="false">AS48</f>
        <v>Catch</v>
      </c>
      <c r="BE48" s="1" t="n">
        <f aca="false">IF($BD48="catch",IF($AL48&gt;0,1,""),"")</f>
        <v>1</v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13</v>
      </c>
      <c r="C49" s="0" t="n">
        <v>1</v>
      </c>
      <c r="D49" s="0" t="n">
        <v>5</v>
      </c>
      <c r="E49" s="0" t="s">
        <v>127</v>
      </c>
      <c r="F49" s="0" t="n">
        <v>60.122</v>
      </c>
      <c r="G49" s="0" t="n">
        <v>1</v>
      </c>
      <c r="H49" s="0" t="s">
        <v>79</v>
      </c>
      <c r="I49" s="0" t="s">
        <v>128</v>
      </c>
      <c r="J49" s="0" t="n">
        <v>377253462</v>
      </c>
      <c r="K49" s="0" t="s">
        <v>81</v>
      </c>
      <c r="L49" s="0" t="s">
        <v>124</v>
      </c>
      <c r="M49" s="12" t="n">
        <v>0.60056712962963</v>
      </c>
      <c r="N49" s="13" t="n">
        <v>0.183900462962963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10</v>
      </c>
      <c r="AA49" s="0" t="n">
        <v>1</v>
      </c>
      <c r="AB49" s="0" t="n">
        <v>2</v>
      </c>
      <c r="AN49" s="0" t="n">
        <v>1</v>
      </c>
      <c r="AO49" s="0" t="n">
        <v>1105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5</v>
      </c>
      <c r="AW49" s="0" t="n">
        <v>-5</v>
      </c>
      <c r="AX49" s="0" t="n">
        <v>242942</v>
      </c>
      <c r="AY49" s="0" t="s">
        <v>86</v>
      </c>
      <c r="AZ49" s="0" t="n">
        <v>451</v>
      </c>
      <c r="BA49" s="0" t="n">
        <v>243393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451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451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13</v>
      </c>
      <c r="C50" s="0" t="n">
        <v>1</v>
      </c>
      <c r="D50" s="0" t="n">
        <v>5</v>
      </c>
      <c r="E50" s="0" t="s">
        <v>127</v>
      </c>
      <c r="F50" s="0" t="n">
        <v>60.122</v>
      </c>
      <c r="G50" s="0" t="n">
        <v>1</v>
      </c>
      <c r="H50" s="0" t="s">
        <v>79</v>
      </c>
      <c r="I50" s="0" t="s">
        <v>128</v>
      </c>
      <c r="J50" s="0" t="n">
        <v>377253462</v>
      </c>
      <c r="K50" s="0" t="s">
        <v>81</v>
      </c>
      <c r="L50" s="0" t="s">
        <v>124</v>
      </c>
      <c r="M50" s="12" t="n">
        <v>0.60056712962963</v>
      </c>
      <c r="N50" s="13" t="n">
        <v>0.183900462962963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21</v>
      </c>
      <c r="AA50" s="0" t="n">
        <v>1</v>
      </c>
      <c r="AB50" s="0" t="n">
        <v>3</v>
      </c>
      <c r="AN50" s="0" t="n">
        <v>6</v>
      </c>
      <c r="AO50" s="0" t="n">
        <v>1340</v>
      </c>
      <c r="AP50" s="0" t="n">
        <v>840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0</v>
      </c>
      <c r="AW50" s="0" t="n">
        <v>0</v>
      </c>
      <c r="AX50" s="0" t="n">
        <v>246967</v>
      </c>
      <c r="AY50" s="0" t="s">
        <v>86</v>
      </c>
      <c r="AZ50" s="0" t="n">
        <v>329</v>
      </c>
      <c r="BA50" s="0" t="n">
        <v>247296</v>
      </c>
      <c r="BC50" s="0" t="str">
        <f aca="false">$AP50&amp;LEFT($AS50,1)</f>
        <v>840T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329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n">
        <f aca="false">IF($BC50=BN$14,$BH50,"")</f>
        <v>329</v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13</v>
      </c>
      <c r="C51" s="0" t="n">
        <v>1</v>
      </c>
      <c r="D51" s="0" t="n">
        <v>5</v>
      </c>
      <c r="E51" s="0" t="s">
        <v>127</v>
      </c>
      <c r="F51" s="0" t="n">
        <v>60.122</v>
      </c>
      <c r="G51" s="0" t="n">
        <v>1</v>
      </c>
      <c r="H51" s="0" t="s">
        <v>79</v>
      </c>
      <c r="I51" s="0" t="s">
        <v>128</v>
      </c>
      <c r="J51" s="0" t="n">
        <v>377253462</v>
      </c>
      <c r="K51" s="0" t="s">
        <v>81</v>
      </c>
      <c r="L51" s="0" t="s">
        <v>124</v>
      </c>
      <c r="M51" s="12" t="n">
        <v>0.60056712962963</v>
      </c>
      <c r="N51" s="13" t="n">
        <v>0.183900462962963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22</v>
      </c>
      <c r="AA51" s="0" t="n">
        <v>1</v>
      </c>
      <c r="AB51" s="0" t="n">
        <v>4</v>
      </c>
      <c r="AN51" s="0" t="n">
        <v>7</v>
      </c>
      <c r="AO51" s="0" t="n">
        <v>1383</v>
      </c>
      <c r="AP51" s="0" t="n">
        <v>960</v>
      </c>
      <c r="AQ51" s="0" t="s">
        <v>85</v>
      </c>
      <c r="AR51" s="0" t="s">
        <v>37</v>
      </c>
      <c r="AS51" s="0" t="s">
        <v>56</v>
      </c>
      <c r="AT51" s="0" t="n">
        <v>1</v>
      </c>
      <c r="AV51" s="0" t="n">
        <v>-8</v>
      </c>
      <c r="AW51" s="0" t="n">
        <v>8</v>
      </c>
      <c r="AX51" s="0" t="n">
        <v>251158</v>
      </c>
      <c r="AZ51" s="0" t="n">
        <v>0</v>
      </c>
      <c r="BA51" s="0" t="n">
        <v>0</v>
      </c>
      <c r="BC51" s="0" t="str">
        <f aca="false">$AP51&amp;LEFT($AS51,1)</f>
        <v>960T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n">
        <f aca="false">IF($BD51="Target",IF($AZ51=0,1,""),"")</f>
        <v>1</v>
      </c>
      <c r="BH51" s="1" t="str">
        <f aca="false">IF($BD51="Catch","", IF($AZ51&lt;$BC$11,"",$AZ51))</f>
        <v/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n">
        <f aca="false">IF($BC51=BX$14,$BG51,"")</f>
        <v>1</v>
      </c>
    </row>
    <row r="52" customFormat="false" ht="15" hidden="false" customHeight="false" outlineLevel="0" collapsed="false">
      <c r="A52" s="0" t="s">
        <v>77</v>
      </c>
      <c r="B52" s="0" t="n">
        <v>13</v>
      </c>
      <c r="C52" s="0" t="n">
        <v>1</v>
      </c>
      <c r="D52" s="0" t="n">
        <v>5</v>
      </c>
      <c r="E52" s="0" t="s">
        <v>127</v>
      </c>
      <c r="F52" s="0" t="n">
        <v>60.122</v>
      </c>
      <c r="G52" s="0" t="n">
        <v>1</v>
      </c>
      <c r="H52" s="0" t="s">
        <v>79</v>
      </c>
      <c r="I52" s="0" t="s">
        <v>128</v>
      </c>
      <c r="J52" s="0" t="n">
        <v>377253462</v>
      </c>
      <c r="K52" s="0" t="s">
        <v>81</v>
      </c>
      <c r="L52" s="0" t="s">
        <v>124</v>
      </c>
      <c r="M52" s="12" t="n">
        <v>0.60056712962963</v>
      </c>
      <c r="N52" s="13" t="n">
        <v>0.183900462962963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8</v>
      </c>
      <c r="AA52" s="0" t="n">
        <v>1</v>
      </c>
      <c r="AB52" s="0" t="n">
        <v>5</v>
      </c>
      <c r="AF52" s="0" t="n">
        <v>1</v>
      </c>
      <c r="AH52" s="0" t="n">
        <v>-5</v>
      </c>
      <c r="AI52" s="0" t="n">
        <v>5</v>
      </c>
      <c r="AJ52" s="0" t="n">
        <v>254817</v>
      </c>
      <c r="AL52" s="0" t="n">
        <v>0</v>
      </c>
      <c r="AM52" s="0" t="n">
        <v>0</v>
      </c>
      <c r="AN52" s="0" t="n">
        <v>8</v>
      </c>
      <c r="AO52" s="0" t="n">
        <v>1222</v>
      </c>
      <c r="AP52" s="0" t="n">
        <v>600</v>
      </c>
      <c r="AQ52" s="0" t="s">
        <v>87</v>
      </c>
      <c r="AR52" s="0" t="s">
        <v>37</v>
      </c>
      <c r="AS52" s="0" t="s">
        <v>88</v>
      </c>
      <c r="BC52" s="0" t="str">
        <f aca="false">$AP52&amp;LEFT($AS52,1)</f>
        <v>600C</v>
      </c>
      <c r="BD52" s="0" t="str">
        <f aca="false">AS52</f>
        <v>Catch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str">
        <f aca="false">IF($BD52="Catch","", IF($AZ52&lt;$BC$11,"",$AZ52))</f>
        <v/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13</v>
      </c>
      <c r="C53" s="0" t="n">
        <v>1</v>
      </c>
      <c r="D53" s="0" t="n">
        <v>5</v>
      </c>
      <c r="E53" s="0" t="s">
        <v>127</v>
      </c>
      <c r="F53" s="0" t="n">
        <v>60.122</v>
      </c>
      <c r="G53" s="0" t="n">
        <v>1</v>
      </c>
      <c r="H53" s="0" t="s">
        <v>79</v>
      </c>
      <c r="I53" s="0" t="s">
        <v>128</v>
      </c>
      <c r="J53" s="0" t="n">
        <v>377253462</v>
      </c>
      <c r="K53" s="0" t="s">
        <v>81</v>
      </c>
      <c r="L53" s="0" t="s">
        <v>124</v>
      </c>
      <c r="M53" s="12" t="n">
        <v>0.60056712962963</v>
      </c>
      <c r="N53" s="13" t="n">
        <v>0.183900462962963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29</v>
      </c>
      <c r="AA53" s="0" t="n">
        <v>1</v>
      </c>
      <c r="AB53" s="0" t="n">
        <v>6</v>
      </c>
      <c r="AN53" s="0" t="n">
        <v>5</v>
      </c>
      <c r="AO53" s="0" t="n">
        <v>1020</v>
      </c>
      <c r="AP53" s="0" t="n">
        <v>720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-2</v>
      </c>
      <c r="AW53" s="0" t="n">
        <v>2</v>
      </c>
      <c r="AX53" s="0" t="n">
        <v>258394</v>
      </c>
      <c r="AY53" s="0" t="s">
        <v>86</v>
      </c>
      <c r="AZ53" s="0" t="n">
        <v>543</v>
      </c>
      <c r="BA53" s="0" t="n">
        <v>258937</v>
      </c>
      <c r="BC53" s="0" t="str">
        <f aca="false">$AP53&amp;LEFT($AS53,1)</f>
        <v>720T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543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n">
        <f aca="false">IF($BC53=BM$14,$BH53,"")</f>
        <v>543</v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13</v>
      </c>
      <c r="C54" s="0" t="n">
        <v>1</v>
      </c>
      <c r="D54" s="0" t="n">
        <v>5</v>
      </c>
      <c r="E54" s="0" t="s">
        <v>127</v>
      </c>
      <c r="F54" s="0" t="n">
        <v>60.122</v>
      </c>
      <c r="G54" s="0" t="n">
        <v>1</v>
      </c>
      <c r="H54" s="0" t="s">
        <v>79</v>
      </c>
      <c r="I54" s="0" t="s">
        <v>128</v>
      </c>
      <c r="J54" s="0" t="n">
        <v>377253462</v>
      </c>
      <c r="K54" s="0" t="s">
        <v>81</v>
      </c>
      <c r="L54" s="0" t="s">
        <v>124</v>
      </c>
      <c r="M54" s="12" t="n">
        <v>0.60056712962963</v>
      </c>
      <c r="N54" s="13" t="n">
        <v>0.183900462962963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</v>
      </c>
      <c r="AA54" s="0" t="n">
        <v>1</v>
      </c>
      <c r="AB54" s="0" t="n">
        <v>7</v>
      </c>
      <c r="AN54" s="0" t="n">
        <v>1</v>
      </c>
      <c r="AO54" s="0" t="n">
        <v>1329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-8</v>
      </c>
      <c r="AW54" s="0" t="n">
        <v>8</v>
      </c>
      <c r="AX54" s="0" t="n">
        <v>262169</v>
      </c>
      <c r="AY54" s="0" t="s">
        <v>86</v>
      </c>
      <c r="AZ54" s="0" t="n">
        <v>372</v>
      </c>
      <c r="BA54" s="0" t="n">
        <v>262541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372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372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13</v>
      </c>
      <c r="C55" s="0" t="n">
        <v>1</v>
      </c>
      <c r="D55" s="0" t="n">
        <v>5</v>
      </c>
      <c r="E55" s="0" t="s">
        <v>127</v>
      </c>
      <c r="F55" s="0" t="n">
        <v>60.122</v>
      </c>
      <c r="G55" s="0" t="n">
        <v>1</v>
      </c>
      <c r="H55" s="0" t="s">
        <v>79</v>
      </c>
      <c r="I55" s="0" t="s">
        <v>128</v>
      </c>
      <c r="J55" s="0" t="n">
        <v>377253462</v>
      </c>
      <c r="K55" s="0" t="s">
        <v>81</v>
      </c>
      <c r="L55" s="0" t="s">
        <v>124</v>
      </c>
      <c r="M55" s="12" t="n">
        <v>0.60056712962963</v>
      </c>
      <c r="N55" s="13" t="n">
        <v>0.183900462962963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18</v>
      </c>
      <c r="AA55" s="0" t="n">
        <v>1</v>
      </c>
      <c r="AB55" s="0" t="n">
        <v>8</v>
      </c>
      <c r="AN55" s="0" t="n">
        <v>6</v>
      </c>
      <c r="AO55" s="0" t="n">
        <v>1206</v>
      </c>
      <c r="AP55" s="0" t="n">
        <v>840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2</v>
      </c>
      <c r="AW55" s="0" t="n">
        <v>-2</v>
      </c>
      <c r="AX55" s="0" t="n">
        <v>266045</v>
      </c>
      <c r="AY55" s="0" t="s">
        <v>86</v>
      </c>
      <c r="AZ55" s="0" t="n">
        <v>384</v>
      </c>
      <c r="BA55" s="0" t="n">
        <v>266429</v>
      </c>
      <c r="BC55" s="0" t="str">
        <f aca="false">$AP55&amp;LEFT($AS55,1)</f>
        <v>840T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384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n">
        <f aca="false">IF($BC55=BN$14,$BH55,"")</f>
        <v>384</v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13</v>
      </c>
      <c r="C56" s="0" t="n">
        <v>1</v>
      </c>
      <c r="D56" s="0" t="n">
        <v>5</v>
      </c>
      <c r="E56" s="0" t="s">
        <v>127</v>
      </c>
      <c r="F56" s="0" t="n">
        <v>60.122</v>
      </c>
      <c r="G56" s="0" t="n">
        <v>1</v>
      </c>
      <c r="H56" s="0" t="s">
        <v>79</v>
      </c>
      <c r="I56" s="0" t="s">
        <v>128</v>
      </c>
      <c r="J56" s="0" t="n">
        <v>377253462</v>
      </c>
      <c r="K56" s="0" t="s">
        <v>81</v>
      </c>
      <c r="L56" s="0" t="s">
        <v>124</v>
      </c>
      <c r="M56" s="12" t="n">
        <v>0.60056712962963</v>
      </c>
      <c r="N56" s="13" t="n">
        <v>0.183900462962963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33</v>
      </c>
      <c r="AA56" s="0" t="n">
        <v>1</v>
      </c>
      <c r="AB56" s="0" t="n">
        <v>9</v>
      </c>
      <c r="AN56" s="0" t="n">
        <v>1</v>
      </c>
      <c r="AO56" s="0" t="n">
        <v>1024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-10</v>
      </c>
      <c r="AW56" s="0" t="n">
        <v>10</v>
      </c>
      <c r="AX56" s="0" t="n">
        <v>269521</v>
      </c>
      <c r="AY56" s="0" t="s">
        <v>86</v>
      </c>
      <c r="AZ56" s="0" t="n">
        <v>481</v>
      </c>
      <c r="BA56" s="0" t="n">
        <v>270002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481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481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13</v>
      </c>
      <c r="C57" s="0" t="n">
        <v>1</v>
      </c>
      <c r="D57" s="0" t="n">
        <v>5</v>
      </c>
      <c r="E57" s="0" t="s">
        <v>127</v>
      </c>
      <c r="F57" s="0" t="n">
        <v>60.122</v>
      </c>
      <c r="G57" s="0" t="n">
        <v>1</v>
      </c>
      <c r="H57" s="0" t="s">
        <v>79</v>
      </c>
      <c r="I57" s="0" t="s">
        <v>128</v>
      </c>
      <c r="J57" s="0" t="n">
        <v>377253462</v>
      </c>
      <c r="K57" s="0" t="s">
        <v>81</v>
      </c>
      <c r="L57" s="0" t="s">
        <v>124</v>
      </c>
      <c r="M57" s="12" t="n">
        <v>0.60056712962963</v>
      </c>
      <c r="N57" s="13" t="n">
        <v>0.183900462962963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19</v>
      </c>
      <c r="AA57" s="0" t="n">
        <v>1</v>
      </c>
      <c r="AB57" s="0" t="n">
        <v>10</v>
      </c>
      <c r="AN57" s="0" t="n">
        <v>4</v>
      </c>
      <c r="AO57" s="0" t="n">
        <v>1250</v>
      </c>
      <c r="AP57" s="0" t="n">
        <v>480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1</v>
      </c>
      <c r="AW57" s="0" t="n">
        <v>-1</v>
      </c>
      <c r="AX57" s="0" t="n">
        <v>273080</v>
      </c>
      <c r="AY57" s="0" t="s">
        <v>86</v>
      </c>
      <c r="AZ57" s="0" t="n">
        <v>314</v>
      </c>
      <c r="BA57" s="0" t="n">
        <v>273394</v>
      </c>
      <c r="BC57" s="0" t="str">
        <f aca="false">$AP57&amp;LEFT($AS57,1)</f>
        <v>480T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314</v>
      </c>
      <c r="BI57" s="1" t="str">
        <f aca="false">IF($BC57=BI$14,$BH57,"")</f>
        <v/>
      </c>
      <c r="BJ57" s="1" t="str">
        <f aca="false">IF($BC57=BJ$14,$BH57,"")</f>
        <v/>
      </c>
      <c r="BK57" s="1" t="n">
        <f aca="false">IF($BC57=BK$14,$BH57,"")</f>
        <v>314</v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13</v>
      </c>
      <c r="C58" s="0" t="n">
        <v>1</v>
      </c>
      <c r="D58" s="0" t="n">
        <v>5</v>
      </c>
      <c r="E58" s="0" t="s">
        <v>127</v>
      </c>
      <c r="F58" s="0" t="n">
        <v>60.122</v>
      </c>
      <c r="G58" s="0" t="n">
        <v>1</v>
      </c>
      <c r="H58" s="0" t="s">
        <v>79</v>
      </c>
      <c r="I58" s="0" t="s">
        <v>128</v>
      </c>
      <c r="J58" s="0" t="n">
        <v>377253462</v>
      </c>
      <c r="K58" s="0" t="s">
        <v>81</v>
      </c>
      <c r="L58" s="0" t="s">
        <v>124</v>
      </c>
      <c r="M58" s="12" t="n">
        <v>0.60056712962963</v>
      </c>
      <c r="N58" s="13" t="n">
        <v>0.183900462962963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17</v>
      </c>
      <c r="AA58" s="0" t="n">
        <v>1</v>
      </c>
      <c r="AB58" s="0" t="n">
        <v>11</v>
      </c>
      <c r="AN58" s="0" t="n">
        <v>1</v>
      </c>
      <c r="AO58" s="0" t="n">
        <v>1361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-7</v>
      </c>
      <c r="AW58" s="0" t="n">
        <v>7</v>
      </c>
      <c r="AX58" s="0" t="n">
        <v>276889</v>
      </c>
      <c r="AY58" s="0" t="s">
        <v>86</v>
      </c>
      <c r="AZ58" s="0" t="n">
        <v>470</v>
      </c>
      <c r="BA58" s="0" t="n">
        <v>277359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470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470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13</v>
      </c>
      <c r="C59" s="0" t="n">
        <v>1</v>
      </c>
      <c r="D59" s="0" t="n">
        <v>5</v>
      </c>
      <c r="E59" s="0" t="s">
        <v>127</v>
      </c>
      <c r="F59" s="0" t="n">
        <v>60.122</v>
      </c>
      <c r="G59" s="0" t="n">
        <v>1</v>
      </c>
      <c r="H59" s="0" t="s">
        <v>79</v>
      </c>
      <c r="I59" s="0" t="s">
        <v>128</v>
      </c>
      <c r="J59" s="0" t="n">
        <v>377253462</v>
      </c>
      <c r="K59" s="0" t="s">
        <v>81</v>
      </c>
      <c r="L59" s="0" t="s">
        <v>124</v>
      </c>
      <c r="M59" s="12" t="n">
        <v>0.60056712962963</v>
      </c>
      <c r="N59" s="13" t="n">
        <v>0.183900462962963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13</v>
      </c>
      <c r="AA59" s="0" t="n">
        <v>1</v>
      </c>
      <c r="AB59" s="0" t="n">
        <v>12</v>
      </c>
      <c r="AN59" s="0" t="n">
        <v>7</v>
      </c>
      <c r="AO59" s="0" t="n">
        <v>1294</v>
      </c>
      <c r="AP59" s="0" t="n">
        <v>960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-5</v>
      </c>
      <c r="AW59" s="0" t="n">
        <v>5</v>
      </c>
      <c r="AX59" s="0" t="n">
        <v>280981</v>
      </c>
      <c r="AY59" s="0" t="s">
        <v>86</v>
      </c>
      <c r="AZ59" s="0" t="n">
        <v>429</v>
      </c>
      <c r="BA59" s="0" t="n">
        <v>281410</v>
      </c>
      <c r="BC59" s="0" t="str">
        <f aca="false">$AP59&amp;LEFT($AS59,1)</f>
        <v>960T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429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n">
        <f aca="false">IF($BC59=BO$14,$BH59,"")</f>
        <v>429</v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13</v>
      </c>
      <c r="C60" s="0" t="n">
        <v>1</v>
      </c>
      <c r="D60" s="0" t="n">
        <v>5</v>
      </c>
      <c r="E60" s="0" t="s">
        <v>127</v>
      </c>
      <c r="F60" s="0" t="n">
        <v>60.122</v>
      </c>
      <c r="G60" s="0" t="n">
        <v>1</v>
      </c>
      <c r="H60" s="0" t="s">
        <v>79</v>
      </c>
      <c r="I60" s="0" t="s">
        <v>128</v>
      </c>
      <c r="J60" s="0" t="n">
        <v>377253462</v>
      </c>
      <c r="K60" s="0" t="s">
        <v>81</v>
      </c>
      <c r="L60" s="0" t="s">
        <v>124</v>
      </c>
      <c r="M60" s="12" t="n">
        <v>0.60056712962963</v>
      </c>
      <c r="N60" s="13" t="n">
        <v>0.183900462962963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28</v>
      </c>
      <c r="AA60" s="0" t="n">
        <v>1</v>
      </c>
      <c r="AB60" s="0" t="n">
        <v>13</v>
      </c>
      <c r="AN60" s="0" t="n">
        <v>1</v>
      </c>
      <c r="AO60" s="0" t="n">
        <v>1182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-9</v>
      </c>
      <c r="AW60" s="0" t="n">
        <v>9</v>
      </c>
      <c r="AX60" s="0" t="n">
        <v>284607</v>
      </c>
      <c r="AY60" s="0" t="s">
        <v>86</v>
      </c>
      <c r="AZ60" s="0" t="n">
        <v>639</v>
      </c>
      <c r="BA60" s="0" t="n">
        <v>285246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639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639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13</v>
      </c>
      <c r="C61" s="0" t="n">
        <v>1</v>
      </c>
      <c r="D61" s="0" t="n">
        <v>5</v>
      </c>
      <c r="E61" s="0" t="s">
        <v>127</v>
      </c>
      <c r="F61" s="0" t="n">
        <v>60.122</v>
      </c>
      <c r="G61" s="0" t="n">
        <v>1</v>
      </c>
      <c r="H61" s="0" t="s">
        <v>79</v>
      </c>
      <c r="I61" s="0" t="s">
        <v>128</v>
      </c>
      <c r="J61" s="0" t="n">
        <v>377253462</v>
      </c>
      <c r="K61" s="0" t="s">
        <v>81</v>
      </c>
      <c r="L61" s="0" t="s">
        <v>124</v>
      </c>
      <c r="M61" s="12" t="n">
        <v>0.60056712962963</v>
      </c>
      <c r="N61" s="13" t="n">
        <v>0.183900462962963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16</v>
      </c>
      <c r="AA61" s="0" t="n">
        <v>1</v>
      </c>
      <c r="AB61" s="0" t="n">
        <v>14</v>
      </c>
      <c r="AN61" s="0" t="n">
        <v>4</v>
      </c>
      <c r="AO61" s="0" t="n">
        <v>1062</v>
      </c>
      <c r="AP61" s="0" t="n">
        <v>480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-3</v>
      </c>
      <c r="AW61" s="0" t="n">
        <v>3</v>
      </c>
      <c r="AX61" s="0" t="n">
        <v>287983</v>
      </c>
      <c r="AY61" s="0" t="s">
        <v>86</v>
      </c>
      <c r="AZ61" s="0" t="n">
        <v>326</v>
      </c>
      <c r="BA61" s="0" t="n">
        <v>288309</v>
      </c>
      <c r="BC61" s="0" t="str">
        <f aca="false">$AP61&amp;LEFT($AS61,1)</f>
        <v>480T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326</v>
      </c>
      <c r="BI61" s="1" t="str">
        <f aca="false">IF($BC61=BI$14,$BH61,"")</f>
        <v/>
      </c>
      <c r="BJ61" s="1" t="str">
        <f aca="false">IF($BC61=BJ$14,$BH61,"")</f>
        <v/>
      </c>
      <c r="BK61" s="1" t="n">
        <f aca="false">IF($BC61=BK$14,$BH61,"")</f>
        <v>326</v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13</v>
      </c>
      <c r="C62" s="0" t="n">
        <v>1</v>
      </c>
      <c r="D62" s="0" t="n">
        <v>5</v>
      </c>
      <c r="E62" s="0" t="s">
        <v>127</v>
      </c>
      <c r="F62" s="0" t="n">
        <v>60.122</v>
      </c>
      <c r="G62" s="0" t="n">
        <v>1</v>
      </c>
      <c r="H62" s="0" t="s">
        <v>79</v>
      </c>
      <c r="I62" s="0" t="s">
        <v>128</v>
      </c>
      <c r="J62" s="0" t="n">
        <v>377253462</v>
      </c>
      <c r="K62" s="0" t="s">
        <v>81</v>
      </c>
      <c r="L62" s="0" t="s">
        <v>124</v>
      </c>
      <c r="M62" s="12" t="n">
        <v>0.60056712962963</v>
      </c>
      <c r="N62" s="13" t="n">
        <v>0.183900462962963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5</v>
      </c>
      <c r="AA62" s="0" t="n">
        <v>1</v>
      </c>
      <c r="AB62" s="0" t="n">
        <v>15</v>
      </c>
      <c r="AN62" s="0" t="n">
        <v>1</v>
      </c>
      <c r="AO62" s="0" t="n">
        <v>1056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1</v>
      </c>
      <c r="AV62" s="0" t="n">
        <v>0</v>
      </c>
      <c r="AW62" s="0" t="n">
        <v>0</v>
      </c>
      <c r="AX62" s="0" t="n">
        <v>291476</v>
      </c>
      <c r="AZ62" s="0" t="n">
        <v>0</v>
      </c>
      <c r="BA62" s="0" t="n">
        <v>0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n">
        <f aca="false">IF($BD62="Target",IF($AZ62=0,1,""),"")</f>
        <v>1</v>
      </c>
      <c r="BH62" s="1" t="str">
        <f aca="false">IF($BD62="Catch","", IF($AZ62&lt;$BC$11,"",$AZ62))</f>
        <v/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n">
        <f aca="false">IF($BC62=BU$14,$BG62,"")</f>
        <v>1</v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13</v>
      </c>
      <c r="C63" s="0" t="n">
        <v>1</v>
      </c>
      <c r="D63" s="0" t="n">
        <v>5</v>
      </c>
      <c r="E63" s="0" t="s">
        <v>127</v>
      </c>
      <c r="F63" s="0" t="n">
        <v>60.122</v>
      </c>
      <c r="G63" s="0" t="n">
        <v>1</v>
      </c>
      <c r="H63" s="0" t="s">
        <v>79</v>
      </c>
      <c r="I63" s="0" t="s">
        <v>128</v>
      </c>
      <c r="J63" s="0" t="n">
        <v>377253462</v>
      </c>
      <c r="K63" s="0" t="s">
        <v>81</v>
      </c>
      <c r="L63" s="0" t="s">
        <v>124</v>
      </c>
      <c r="M63" s="12" t="n">
        <v>0.60056712962963</v>
      </c>
      <c r="N63" s="13" t="n">
        <v>0.183900462962963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9</v>
      </c>
      <c r="AA63" s="0" t="n">
        <v>1</v>
      </c>
      <c r="AB63" s="0" t="n">
        <v>16</v>
      </c>
      <c r="AN63" s="0" t="n">
        <v>2</v>
      </c>
      <c r="AO63" s="0" t="n">
        <v>1187</v>
      </c>
      <c r="AP63" s="0" t="n">
        <v>240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-10</v>
      </c>
      <c r="AW63" s="0" t="n">
        <v>10</v>
      </c>
      <c r="AX63" s="0" t="n">
        <v>294753</v>
      </c>
      <c r="AY63" s="0" t="s">
        <v>86</v>
      </c>
      <c r="AZ63" s="0" t="n">
        <v>625</v>
      </c>
      <c r="BA63" s="0" t="n">
        <v>295378</v>
      </c>
      <c r="BC63" s="0" t="str">
        <f aca="false">$AP63&amp;LEFT($AS63,1)</f>
        <v>240T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625</v>
      </c>
      <c r="BI63" s="1" t="n">
        <f aca="false">IF($BC63=BI$14,$BH63,"")</f>
        <v>625</v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13</v>
      </c>
      <c r="C64" s="0" t="n">
        <v>1</v>
      </c>
      <c r="D64" s="0" t="n">
        <v>5</v>
      </c>
      <c r="E64" s="0" t="s">
        <v>127</v>
      </c>
      <c r="F64" s="0" t="n">
        <v>60.122</v>
      </c>
      <c r="G64" s="0" t="n">
        <v>1</v>
      </c>
      <c r="H64" s="0" t="s">
        <v>79</v>
      </c>
      <c r="I64" s="0" t="s">
        <v>128</v>
      </c>
      <c r="J64" s="0" t="n">
        <v>377253462</v>
      </c>
      <c r="K64" s="0" t="s">
        <v>81</v>
      </c>
      <c r="L64" s="0" t="s">
        <v>124</v>
      </c>
      <c r="M64" s="12" t="n">
        <v>0.60056712962963</v>
      </c>
      <c r="N64" s="13" t="n">
        <v>0.183900462962963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14</v>
      </c>
      <c r="AA64" s="0" t="n">
        <v>1</v>
      </c>
      <c r="AB64" s="0" t="n">
        <v>17</v>
      </c>
      <c r="AN64" s="0" t="n">
        <v>5</v>
      </c>
      <c r="AO64" s="0" t="n">
        <v>1123</v>
      </c>
      <c r="AP64" s="0" t="n">
        <v>720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-3</v>
      </c>
      <c r="AW64" s="0" t="n">
        <v>3</v>
      </c>
      <c r="AX64" s="0" t="n">
        <v>298429</v>
      </c>
      <c r="AY64" s="0" t="s">
        <v>86</v>
      </c>
      <c r="AZ64" s="0" t="n">
        <v>669</v>
      </c>
      <c r="BA64" s="0" t="n">
        <v>299098</v>
      </c>
      <c r="BC64" s="0" t="str">
        <f aca="false">$AP64&amp;LEFT($AS64,1)</f>
        <v>720T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669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n">
        <f aca="false">IF($BC64=BM$14,$BH64,"")</f>
        <v>669</v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13</v>
      </c>
      <c r="C65" s="0" t="n">
        <v>1</v>
      </c>
      <c r="D65" s="0" t="n">
        <v>5</v>
      </c>
      <c r="E65" s="0" t="s">
        <v>127</v>
      </c>
      <c r="F65" s="0" t="n">
        <v>60.122</v>
      </c>
      <c r="G65" s="0" t="n">
        <v>1</v>
      </c>
      <c r="H65" s="0" t="s">
        <v>79</v>
      </c>
      <c r="I65" s="0" t="s">
        <v>128</v>
      </c>
      <c r="J65" s="0" t="n">
        <v>377253462</v>
      </c>
      <c r="K65" s="0" t="s">
        <v>81</v>
      </c>
      <c r="L65" s="0" t="s">
        <v>124</v>
      </c>
      <c r="M65" s="12" t="n">
        <v>0.60056712962963</v>
      </c>
      <c r="N65" s="13" t="n">
        <v>0.183900462962963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32</v>
      </c>
      <c r="AA65" s="0" t="n">
        <v>1</v>
      </c>
      <c r="AB65" s="0" t="n">
        <v>18</v>
      </c>
      <c r="AN65" s="0" t="n">
        <v>3</v>
      </c>
      <c r="AO65" s="0" t="n">
        <v>1064</v>
      </c>
      <c r="AP65" s="0" t="n">
        <v>360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1</v>
      </c>
      <c r="AW65" s="0" t="n">
        <v>-1</v>
      </c>
      <c r="AX65" s="0" t="n">
        <v>301689</v>
      </c>
      <c r="AY65" s="0" t="s">
        <v>86</v>
      </c>
      <c r="AZ65" s="0" t="n">
        <v>420</v>
      </c>
      <c r="BA65" s="0" t="n">
        <v>302109</v>
      </c>
      <c r="BC65" s="0" t="str">
        <f aca="false">$AP65&amp;LEFT($AS65,1)</f>
        <v>360T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420</v>
      </c>
      <c r="BI65" s="1" t="str">
        <f aca="false">IF($BC65=BI$14,$BH65,"")</f>
        <v/>
      </c>
      <c r="BJ65" s="1" t="n">
        <f aca="false">IF($BC65=BJ$14,$BH65,"")</f>
        <v>420</v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13</v>
      </c>
      <c r="C66" s="0" t="n">
        <v>1</v>
      </c>
      <c r="D66" s="0" t="n">
        <v>5</v>
      </c>
      <c r="E66" s="0" t="s">
        <v>127</v>
      </c>
      <c r="F66" s="0" t="n">
        <v>60.122</v>
      </c>
      <c r="G66" s="0" t="n">
        <v>1</v>
      </c>
      <c r="H66" s="0" t="s">
        <v>79</v>
      </c>
      <c r="I66" s="0" t="s">
        <v>128</v>
      </c>
      <c r="J66" s="0" t="n">
        <v>377253462</v>
      </c>
      <c r="K66" s="0" t="s">
        <v>81</v>
      </c>
      <c r="L66" s="0" t="s">
        <v>124</v>
      </c>
      <c r="M66" s="12" t="n">
        <v>0.60056712962963</v>
      </c>
      <c r="N66" s="13" t="n">
        <v>0.183900462962963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26</v>
      </c>
      <c r="AA66" s="0" t="n">
        <v>1</v>
      </c>
      <c r="AB66" s="0" t="n">
        <v>19</v>
      </c>
      <c r="AN66" s="0" t="n">
        <v>1</v>
      </c>
      <c r="AO66" s="0" t="n">
        <v>1436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2</v>
      </c>
      <c r="AW66" s="0" t="n">
        <v>-2</v>
      </c>
      <c r="AX66" s="0" t="n">
        <v>305564</v>
      </c>
      <c r="AY66" s="0" t="s">
        <v>86</v>
      </c>
      <c r="AZ66" s="0" t="n">
        <v>678</v>
      </c>
      <c r="BA66" s="0" t="n">
        <v>306242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678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678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13</v>
      </c>
      <c r="C67" s="0" t="n">
        <v>1</v>
      </c>
      <c r="D67" s="0" t="n">
        <v>5</v>
      </c>
      <c r="E67" s="0" t="s">
        <v>127</v>
      </c>
      <c r="F67" s="0" t="n">
        <v>60.122</v>
      </c>
      <c r="G67" s="0" t="n">
        <v>1</v>
      </c>
      <c r="H67" s="0" t="s">
        <v>79</v>
      </c>
      <c r="I67" s="0" t="s">
        <v>128</v>
      </c>
      <c r="J67" s="0" t="n">
        <v>377253462</v>
      </c>
      <c r="K67" s="0" t="s">
        <v>81</v>
      </c>
      <c r="L67" s="0" t="s">
        <v>124</v>
      </c>
      <c r="M67" s="12" t="n">
        <v>0.60056712962963</v>
      </c>
      <c r="N67" s="13" t="n">
        <v>0.183900462962963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23</v>
      </c>
      <c r="AA67" s="0" t="n">
        <v>1</v>
      </c>
      <c r="AB67" s="0" t="n">
        <v>20</v>
      </c>
      <c r="AN67" s="0" t="n">
        <v>1</v>
      </c>
      <c r="AO67" s="0" t="n">
        <v>1054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3</v>
      </c>
      <c r="AW67" s="0" t="n">
        <v>-3</v>
      </c>
      <c r="AX67" s="0" t="n">
        <v>309057</v>
      </c>
      <c r="AY67" s="0" t="s">
        <v>86</v>
      </c>
      <c r="AZ67" s="0" t="n">
        <v>499</v>
      </c>
      <c r="BA67" s="0" t="n">
        <v>309556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499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499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13</v>
      </c>
      <c r="C68" s="0" t="n">
        <v>1</v>
      </c>
      <c r="D68" s="0" t="n">
        <v>5</v>
      </c>
      <c r="E68" s="0" t="s">
        <v>127</v>
      </c>
      <c r="F68" s="0" t="n">
        <v>60.122</v>
      </c>
      <c r="G68" s="0" t="n">
        <v>1</v>
      </c>
      <c r="H68" s="0" t="s">
        <v>79</v>
      </c>
      <c r="I68" s="0" t="s">
        <v>128</v>
      </c>
      <c r="J68" s="0" t="n">
        <v>377253462</v>
      </c>
      <c r="K68" s="0" t="s">
        <v>81</v>
      </c>
      <c r="L68" s="0" t="s">
        <v>124</v>
      </c>
      <c r="M68" s="12" t="n">
        <v>0.60056712962963</v>
      </c>
      <c r="N68" s="13" t="n">
        <v>0.183900462962963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4</v>
      </c>
      <c r="AA68" s="0" t="n">
        <v>1</v>
      </c>
      <c r="AB68" s="0" t="n">
        <v>21</v>
      </c>
      <c r="AN68" s="0" t="n">
        <v>5</v>
      </c>
      <c r="AO68" s="0" t="n">
        <v>1341</v>
      </c>
      <c r="AP68" s="0" t="n">
        <v>720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-5</v>
      </c>
      <c r="AW68" s="0" t="n">
        <v>5</v>
      </c>
      <c r="AX68" s="0" t="n">
        <v>312966</v>
      </c>
      <c r="AY68" s="0" t="s">
        <v>86</v>
      </c>
      <c r="AZ68" s="0" t="n">
        <v>468</v>
      </c>
      <c r="BA68" s="0" t="n">
        <v>313434</v>
      </c>
      <c r="BC68" s="0" t="str">
        <f aca="false">$AP68&amp;LEFT($AS68,1)</f>
        <v>720T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468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n">
        <f aca="false">IF($BC68=BM$14,$BH68,"")</f>
        <v>468</v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13</v>
      </c>
      <c r="C69" s="0" t="n">
        <v>1</v>
      </c>
      <c r="D69" s="0" t="n">
        <v>5</v>
      </c>
      <c r="E69" s="0" t="s">
        <v>127</v>
      </c>
      <c r="F69" s="0" t="n">
        <v>60.122</v>
      </c>
      <c r="G69" s="0" t="n">
        <v>1</v>
      </c>
      <c r="H69" s="0" t="s">
        <v>79</v>
      </c>
      <c r="I69" s="0" t="s">
        <v>128</v>
      </c>
      <c r="J69" s="0" t="n">
        <v>377253462</v>
      </c>
      <c r="K69" s="0" t="s">
        <v>81</v>
      </c>
      <c r="L69" s="0" t="s">
        <v>124</v>
      </c>
      <c r="M69" s="12" t="n">
        <v>0.60056712962963</v>
      </c>
      <c r="N69" s="13" t="n">
        <v>0.183900462962963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27</v>
      </c>
      <c r="AA69" s="0" t="n">
        <v>1</v>
      </c>
      <c r="AB69" s="0" t="n">
        <v>22</v>
      </c>
      <c r="AN69" s="0" t="n">
        <v>1</v>
      </c>
      <c r="AO69" s="0" t="n">
        <v>1441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1</v>
      </c>
      <c r="AW69" s="0" t="n">
        <v>-1</v>
      </c>
      <c r="AX69" s="0" t="n">
        <v>316841</v>
      </c>
      <c r="AY69" s="0" t="s">
        <v>86</v>
      </c>
      <c r="AZ69" s="0" t="n">
        <v>480</v>
      </c>
      <c r="BA69" s="0" t="n">
        <v>317321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480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480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13</v>
      </c>
      <c r="C70" s="0" t="n">
        <v>1</v>
      </c>
      <c r="D70" s="0" t="n">
        <v>5</v>
      </c>
      <c r="E70" s="0" t="s">
        <v>127</v>
      </c>
      <c r="F70" s="0" t="n">
        <v>60.122</v>
      </c>
      <c r="G70" s="0" t="n">
        <v>1</v>
      </c>
      <c r="H70" s="0" t="s">
        <v>79</v>
      </c>
      <c r="I70" s="0" t="s">
        <v>128</v>
      </c>
      <c r="J70" s="0" t="n">
        <v>377253462</v>
      </c>
      <c r="K70" s="0" t="s">
        <v>81</v>
      </c>
      <c r="L70" s="0" t="s">
        <v>124</v>
      </c>
      <c r="M70" s="12" t="n">
        <v>0.60056712962963</v>
      </c>
      <c r="N70" s="13" t="n">
        <v>0.183900462962963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6</v>
      </c>
      <c r="AA70" s="0" t="n">
        <v>1</v>
      </c>
      <c r="AB70" s="0" t="n">
        <v>23</v>
      </c>
      <c r="AN70" s="0" t="n">
        <v>4</v>
      </c>
      <c r="AO70" s="0" t="n">
        <v>1035</v>
      </c>
      <c r="AP70" s="0" t="n">
        <v>480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-4</v>
      </c>
      <c r="AW70" s="0" t="n">
        <v>4</v>
      </c>
      <c r="AX70" s="0" t="n">
        <v>320201</v>
      </c>
      <c r="AY70" s="0" t="s">
        <v>86</v>
      </c>
      <c r="AZ70" s="0" t="n">
        <v>296</v>
      </c>
      <c r="BA70" s="0" t="n">
        <v>320497</v>
      </c>
      <c r="BC70" s="0" t="str">
        <f aca="false">$AP70&amp;LEFT($AS70,1)</f>
        <v>480T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296</v>
      </c>
      <c r="BI70" s="1" t="str">
        <f aca="false">IF($BC70=BI$14,$BH70,"")</f>
        <v/>
      </c>
      <c r="BJ70" s="1" t="str">
        <f aca="false">IF($BC70=BJ$14,$BH70,"")</f>
        <v/>
      </c>
      <c r="BK70" s="1" t="n">
        <f aca="false">IF($BC70=BK$14,$BH70,"")</f>
        <v>296</v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13</v>
      </c>
      <c r="C71" s="0" t="n">
        <v>1</v>
      </c>
      <c r="D71" s="0" t="n">
        <v>5</v>
      </c>
      <c r="E71" s="0" t="s">
        <v>127</v>
      </c>
      <c r="F71" s="0" t="n">
        <v>60.122</v>
      </c>
      <c r="G71" s="0" t="n">
        <v>1</v>
      </c>
      <c r="H71" s="0" t="s">
        <v>79</v>
      </c>
      <c r="I71" s="0" t="s">
        <v>128</v>
      </c>
      <c r="J71" s="0" t="n">
        <v>377253462</v>
      </c>
      <c r="K71" s="0" t="s">
        <v>81</v>
      </c>
      <c r="L71" s="0" t="s">
        <v>124</v>
      </c>
      <c r="M71" s="12" t="n">
        <v>0.60056712962963</v>
      </c>
      <c r="N71" s="13" t="n">
        <v>0.183900462962963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31</v>
      </c>
      <c r="AA71" s="0" t="n">
        <v>1</v>
      </c>
      <c r="AB71" s="0" t="n">
        <v>24</v>
      </c>
      <c r="AN71" s="0" t="n">
        <v>1</v>
      </c>
      <c r="AO71" s="0" t="n">
        <v>1083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1</v>
      </c>
      <c r="AV71" s="0" t="n">
        <v>-7</v>
      </c>
      <c r="AW71" s="0" t="n">
        <v>7</v>
      </c>
      <c r="AX71" s="0" t="n">
        <v>323727</v>
      </c>
      <c r="AZ71" s="0" t="n">
        <v>0</v>
      </c>
      <c r="BA71" s="0" t="n">
        <v>0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n">
        <f aca="false">IF($BD71="Target",IF($AZ71=0,1,""),"")</f>
        <v>1</v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n">
        <f aca="false">IF($BC71=BU$14,$BG71,"")</f>
        <v>1</v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13</v>
      </c>
      <c r="C72" s="0" t="n">
        <v>1</v>
      </c>
      <c r="D72" s="0" t="n">
        <v>5</v>
      </c>
      <c r="E72" s="0" t="s">
        <v>127</v>
      </c>
      <c r="F72" s="0" t="n">
        <v>60.122</v>
      </c>
      <c r="G72" s="0" t="n">
        <v>1</v>
      </c>
      <c r="H72" s="0" t="s">
        <v>79</v>
      </c>
      <c r="I72" s="0" t="s">
        <v>128</v>
      </c>
      <c r="J72" s="0" t="n">
        <v>377253462</v>
      </c>
      <c r="K72" s="0" t="s">
        <v>81</v>
      </c>
      <c r="L72" s="0" t="s">
        <v>124</v>
      </c>
      <c r="M72" s="12" t="n">
        <v>0.60056712962963</v>
      </c>
      <c r="N72" s="13" t="n">
        <v>0.183900462962963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15</v>
      </c>
      <c r="AA72" s="0" t="n">
        <v>1</v>
      </c>
      <c r="AB72" s="0" t="n">
        <v>25</v>
      </c>
      <c r="AN72" s="0" t="n">
        <v>6</v>
      </c>
      <c r="AO72" s="0" t="n">
        <v>1414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-5</v>
      </c>
      <c r="AW72" s="0" t="n">
        <v>5</v>
      </c>
      <c r="AX72" s="0" t="n">
        <v>327819</v>
      </c>
      <c r="AY72" s="0" t="s">
        <v>86</v>
      </c>
      <c r="AZ72" s="0" t="n">
        <v>335</v>
      </c>
      <c r="BA72" s="0" t="n">
        <v>328154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335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n">
        <f aca="false">IF($BC72=BN$14,$BH72,"")</f>
        <v>335</v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13</v>
      </c>
      <c r="C73" s="0" t="n">
        <v>1</v>
      </c>
      <c r="D73" s="0" t="n">
        <v>5</v>
      </c>
      <c r="E73" s="0" t="s">
        <v>127</v>
      </c>
      <c r="F73" s="0" t="n">
        <v>60.122</v>
      </c>
      <c r="G73" s="0" t="n">
        <v>1</v>
      </c>
      <c r="H73" s="0" t="s">
        <v>79</v>
      </c>
      <c r="I73" s="0" t="s">
        <v>128</v>
      </c>
      <c r="J73" s="0" t="n">
        <v>377253462</v>
      </c>
      <c r="K73" s="0" t="s">
        <v>81</v>
      </c>
      <c r="L73" s="0" t="s">
        <v>124</v>
      </c>
      <c r="M73" s="12" t="n">
        <v>0.60056712962963</v>
      </c>
      <c r="N73" s="13" t="n">
        <v>0.183900462962963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25</v>
      </c>
      <c r="AA73" s="0" t="n">
        <v>1</v>
      </c>
      <c r="AB73" s="0" t="n">
        <v>26</v>
      </c>
      <c r="AN73" s="0" t="n">
        <v>7</v>
      </c>
      <c r="AO73" s="0" t="n">
        <v>1392</v>
      </c>
      <c r="AP73" s="0" t="n">
        <v>960</v>
      </c>
      <c r="AQ73" s="0" t="s">
        <v>85</v>
      </c>
      <c r="AR73" s="0" t="s">
        <v>37</v>
      </c>
      <c r="AS73" s="0" t="s">
        <v>56</v>
      </c>
      <c r="AT73" s="0" t="n">
        <v>1</v>
      </c>
      <c r="AV73" s="0" t="n">
        <v>-4</v>
      </c>
      <c r="AW73" s="0" t="n">
        <v>4</v>
      </c>
      <c r="AX73" s="0" t="n">
        <v>332010</v>
      </c>
      <c r="AZ73" s="0" t="n">
        <v>0</v>
      </c>
      <c r="BA73" s="0" t="n">
        <v>0</v>
      </c>
      <c r="BC73" s="0" t="str">
        <f aca="false">$AP73&amp;LEFT($AS73,1)</f>
        <v>960T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n">
        <f aca="false">IF($BD73="Target",IF($AZ73=0,1,""),"")</f>
        <v>1</v>
      </c>
      <c r="BH73" s="1" t="str">
        <f aca="false">IF($BD73="Catch","", IF($AZ73&lt;$BC$11,"",$AZ73))</f>
        <v/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n">
        <f aca="false">IF($BC73=BX$14,$BG73,"")</f>
        <v>1</v>
      </c>
    </row>
    <row r="74" customFormat="false" ht="15" hidden="false" customHeight="false" outlineLevel="0" collapsed="false">
      <c r="A74" s="0" t="s">
        <v>77</v>
      </c>
      <c r="B74" s="0" t="n">
        <v>13</v>
      </c>
      <c r="C74" s="0" t="n">
        <v>1</v>
      </c>
      <c r="D74" s="0" t="n">
        <v>5</v>
      </c>
      <c r="E74" s="0" t="s">
        <v>127</v>
      </c>
      <c r="F74" s="0" t="n">
        <v>60.122</v>
      </c>
      <c r="G74" s="0" t="n">
        <v>1</v>
      </c>
      <c r="H74" s="0" t="s">
        <v>79</v>
      </c>
      <c r="I74" s="0" t="s">
        <v>128</v>
      </c>
      <c r="J74" s="0" t="n">
        <v>377253462</v>
      </c>
      <c r="K74" s="0" t="s">
        <v>81</v>
      </c>
      <c r="L74" s="0" t="s">
        <v>124</v>
      </c>
      <c r="M74" s="12" t="n">
        <v>0.60056712962963</v>
      </c>
      <c r="N74" s="13" t="n">
        <v>0.183900462962963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11</v>
      </c>
      <c r="AA74" s="0" t="n">
        <v>1</v>
      </c>
      <c r="AB74" s="0" t="n">
        <v>27</v>
      </c>
      <c r="AN74" s="0" t="n">
        <v>2</v>
      </c>
      <c r="AO74" s="0" t="n">
        <v>1222</v>
      </c>
      <c r="AP74" s="0" t="n">
        <v>240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4</v>
      </c>
      <c r="AW74" s="0" t="n">
        <v>-4</v>
      </c>
      <c r="AX74" s="0" t="n">
        <v>335304</v>
      </c>
      <c r="AY74" s="0" t="s">
        <v>86</v>
      </c>
      <c r="AZ74" s="0" t="n">
        <v>471</v>
      </c>
      <c r="BA74" s="0" t="n">
        <v>335775</v>
      </c>
      <c r="BC74" s="0" t="str">
        <f aca="false">$AP74&amp;LEFT($AS74,1)</f>
        <v>240T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471</v>
      </c>
      <c r="BI74" s="1" t="n">
        <f aca="false">IF($BC74=BI$14,$BH74,"")</f>
        <v>471</v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13</v>
      </c>
      <c r="C75" s="0" t="n">
        <v>1</v>
      </c>
      <c r="D75" s="0" t="n">
        <v>5</v>
      </c>
      <c r="E75" s="0" t="s">
        <v>127</v>
      </c>
      <c r="F75" s="0" t="n">
        <v>60.122</v>
      </c>
      <c r="G75" s="0" t="n">
        <v>1</v>
      </c>
      <c r="H75" s="0" t="s">
        <v>79</v>
      </c>
      <c r="I75" s="0" t="s">
        <v>128</v>
      </c>
      <c r="J75" s="0" t="n">
        <v>377253462</v>
      </c>
      <c r="K75" s="0" t="s">
        <v>81</v>
      </c>
      <c r="L75" s="0" t="s">
        <v>124</v>
      </c>
      <c r="M75" s="12" t="n">
        <v>0.60056712962963</v>
      </c>
      <c r="N75" s="13" t="n">
        <v>0.183900462962963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24</v>
      </c>
      <c r="AA75" s="0" t="n">
        <v>1</v>
      </c>
      <c r="AB75" s="0" t="n">
        <v>28</v>
      </c>
      <c r="AN75" s="0" t="n">
        <v>3</v>
      </c>
      <c r="AO75" s="0" t="n">
        <v>1412</v>
      </c>
      <c r="AP75" s="0" t="n">
        <v>360</v>
      </c>
      <c r="AQ75" s="0" t="s">
        <v>85</v>
      </c>
      <c r="AR75" s="0" t="s">
        <v>37</v>
      </c>
      <c r="AS75" s="0" t="s">
        <v>56</v>
      </c>
      <c r="AT75" s="0" t="n">
        <v>1</v>
      </c>
      <c r="AV75" s="0" t="n">
        <v>-10</v>
      </c>
      <c r="AW75" s="0" t="n">
        <v>10</v>
      </c>
      <c r="AX75" s="0" t="n">
        <v>338930</v>
      </c>
      <c r="AZ75" s="0" t="n">
        <v>0</v>
      </c>
      <c r="BA75" s="0" t="n">
        <v>0</v>
      </c>
      <c r="BC75" s="0" t="str">
        <f aca="false">$AP75&amp;LEFT($AS75,1)</f>
        <v>360T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n">
        <f aca="false">IF($BD75="Target",IF($AZ75=0,1,""),"")</f>
        <v>1</v>
      </c>
      <c r="BH75" s="1" t="str">
        <f aca="false">IF($BD75="Catch","", IF($AZ75&lt;$BC$11,"",$AZ75))</f>
        <v/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n">
        <f aca="false">IF($BC75=BS$14,$BG75,"")</f>
        <v>1</v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13</v>
      </c>
      <c r="C76" s="0" t="n">
        <v>1</v>
      </c>
      <c r="D76" s="0" t="n">
        <v>5</v>
      </c>
      <c r="E76" s="0" t="s">
        <v>127</v>
      </c>
      <c r="F76" s="0" t="n">
        <v>60.122</v>
      </c>
      <c r="G76" s="0" t="n">
        <v>1</v>
      </c>
      <c r="H76" s="0" t="s">
        <v>79</v>
      </c>
      <c r="I76" s="0" t="s">
        <v>128</v>
      </c>
      <c r="J76" s="0" t="n">
        <v>377253462</v>
      </c>
      <c r="K76" s="0" t="s">
        <v>81</v>
      </c>
      <c r="L76" s="0" t="s">
        <v>124</v>
      </c>
      <c r="M76" s="12" t="n">
        <v>0.60056712962963</v>
      </c>
      <c r="N76" s="13" t="n">
        <v>0.183900462962963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3</v>
      </c>
      <c r="AA76" s="0" t="n">
        <v>1</v>
      </c>
      <c r="AB76" s="0" t="n">
        <v>29</v>
      </c>
      <c r="AF76" s="0" t="n">
        <v>1</v>
      </c>
      <c r="AH76" s="0" t="n">
        <v>-2</v>
      </c>
      <c r="AI76" s="0" t="n">
        <v>2</v>
      </c>
      <c r="AJ76" s="0" t="n">
        <v>342456</v>
      </c>
      <c r="AL76" s="0" t="n">
        <v>0</v>
      </c>
      <c r="AM76" s="0" t="n">
        <v>0</v>
      </c>
      <c r="AN76" s="0" t="n">
        <v>8</v>
      </c>
      <c r="AO76" s="0" t="n">
        <v>1094</v>
      </c>
      <c r="AP76" s="0" t="n">
        <v>600</v>
      </c>
      <c r="AQ76" s="0" t="s">
        <v>87</v>
      </c>
      <c r="AR76" s="0" t="s">
        <v>37</v>
      </c>
      <c r="AS76" s="0" t="s">
        <v>88</v>
      </c>
      <c r="BC76" s="0" t="str">
        <f aca="false">$AP76&amp;LEFT($AS76,1)</f>
        <v>600C</v>
      </c>
      <c r="BD76" s="0" t="str">
        <f aca="false">AS76</f>
        <v>Catch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13</v>
      </c>
      <c r="C77" s="0" t="n">
        <v>1</v>
      </c>
      <c r="D77" s="0" t="n">
        <v>5</v>
      </c>
      <c r="E77" s="0" t="s">
        <v>127</v>
      </c>
      <c r="F77" s="0" t="n">
        <v>60.122</v>
      </c>
      <c r="G77" s="0" t="n">
        <v>1</v>
      </c>
      <c r="H77" s="0" t="s">
        <v>79</v>
      </c>
      <c r="I77" s="0" t="s">
        <v>128</v>
      </c>
      <c r="J77" s="0" t="n">
        <v>377253462</v>
      </c>
      <c r="K77" s="0" t="s">
        <v>81</v>
      </c>
      <c r="L77" s="0" t="s">
        <v>124</v>
      </c>
      <c r="M77" s="12" t="n">
        <v>0.60056712962963</v>
      </c>
      <c r="N77" s="13" t="n">
        <v>0.183900462962963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20</v>
      </c>
      <c r="AA77" s="0" t="n">
        <v>1</v>
      </c>
      <c r="AB77" s="0" t="n">
        <v>30</v>
      </c>
      <c r="AN77" s="0" t="n">
        <v>3</v>
      </c>
      <c r="AO77" s="0" t="n">
        <v>1096</v>
      </c>
      <c r="AP77" s="0" t="n">
        <v>360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1</v>
      </c>
      <c r="AW77" s="0" t="n">
        <v>-1</v>
      </c>
      <c r="AX77" s="0" t="n">
        <v>345749</v>
      </c>
      <c r="AY77" s="0" t="s">
        <v>86</v>
      </c>
      <c r="AZ77" s="0" t="n">
        <v>322</v>
      </c>
      <c r="BA77" s="0" t="n">
        <v>346071</v>
      </c>
      <c r="BC77" s="0" t="str">
        <f aca="false">$AP77&amp;LEFT($AS77,1)</f>
        <v>360T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322</v>
      </c>
      <c r="BI77" s="1" t="str">
        <f aca="false">IF($BC77=BI$14,$BH77,"")</f>
        <v/>
      </c>
      <c r="BJ77" s="1" t="n">
        <f aca="false">IF($BC77=BJ$14,$BH77,"")</f>
        <v>322</v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13</v>
      </c>
      <c r="C78" s="0" t="n">
        <v>1</v>
      </c>
      <c r="D78" s="0" t="n">
        <v>5</v>
      </c>
      <c r="E78" s="0" t="s">
        <v>127</v>
      </c>
      <c r="F78" s="0" t="n">
        <v>60.122</v>
      </c>
      <c r="G78" s="0" t="n">
        <v>1</v>
      </c>
      <c r="H78" s="0" t="s">
        <v>79</v>
      </c>
      <c r="I78" s="0" t="s">
        <v>128</v>
      </c>
      <c r="J78" s="0" t="n">
        <v>377253462</v>
      </c>
      <c r="K78" s="0" t="s">
        <v>81</v>
      </c>
      <c r="L78" s="0" t="s">
        <v>124</v>
      </c>
      <c r="M78" s="12" t="n">
        <v>0.60056712962963</v>
      </c>
      <c r="N78" s="13" t="n">
        <v>0.183900462962963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</v>
      </c>
      <c r="AA78" s="0" t="n">
        <v>1</v>
      </c>
      <c r="AB78" s="0" t="n">
        <v>31</v>
      </c>
      <c r="AN78" s="0" t="n">
        <v>2</v>
      </c>
      <c r="AO78" s="0" t="n">
        <v>1427</v>
      </c>
      <c r="AP78" s="0" t="n">
        <v>240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-2</v>
      </c>
      <c r="AW78" s="0" t="n">
        <v>2</v>
      </c>
      <c r="AX78" s="0" t="n">
        <v>349259</v>
      </c>
      <c r="AY78" s="0" t="s">
        <v>86</v>
      </c>
      <c r="AZ78" s="0" t="n">
        <v>828</v>
      </c>
      <c r="BA78" s="0" t="n">
        <v>350087</v>
      </c>
      <c r="BC78" s="0" t="str">
        <f aca="false">$AP78&amp;LEFT($AS78,1)</f>
        <v>240T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828</v>
      </c>
      <c r="BI78" s="1" t="n">
        <f aca="false">IF($BC78=BI$14,$BH78,"")</f>
        <v>828</v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13</v>
      </c>
      <c r="C79" s="0" t="n">
        <v>1</v>
      </c>
      <c r="D79" s="0" t="n">
        <v>5</v>
      </c>
      <c r="E79" s="0" t="s">
        <v>127</v>
      </c>
      <c r="F79" s="0" t="n">
        <v>60.122</v>
      </c>
      <c r="G79" s="0" t="n">
        <v>1</v>
      </c>
      <c r="H79" s="0" t="s">
        <v>79</v>
      </c>
      <c r="I79" s="0" t="s">
        <v>128</v>
      </c>
      <c r="J79" s="0" t="n">
        <v>377253462</v>
      </c>
      <c r="K79" s="0" t="s">
        <v>81</v>
      </c>
      <c r="L79" s="0" t="s">
        <v>124</v>
      </c>
      <c r="M79" s="12" t="n">
        <v>0.60056712962963</v>
      </c>
      <c r="N79" s="13" t="n">
        <v>0.183900462962963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12</v>
      </c>
      <c r="AA79" s="0" t="n">
        <v>1</v>
      </c>
      <c r="AB79" s="0" t="n">
        <v>32</v>
      </c>
      <c r="AN79" s="0" t="n">
        <v>1</v>
      </c>
      <c r="AO79" s="0" t="n">
        <v>1391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4</v>
      </c>
      <c r="AW79" s="0" t="n">
        <v>-4</v>
      </c>
      <c r="AX79" s="0" t="n">
        <v>353084</v>
      </c>
      <c r="AY79" s="0" t="s">
        <v>86</v>
      </c>
      <c r="AZ79" s="0" t="n">
        <v>808</v>
      </c>
      <c r="BA79" s="0" t="n">
        <v>353892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808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n">
        <f aca="false">IF($BC79=BL$14,$BH79,"")</f>
        <v>808</v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13</v>
      </c>
      <c r="C80" s="0" t="n">
        <v>1</v>
      </c>
      <c r="D80" s="0" t="n">
        <v>5</v>
      </c>
      <c r="E80" s="0" t="s">
        <v>127</v>
      </c>
      <c r="F80" s="0" t="n">
        <v>60.122</v>
      </c>
      <c r="G80" s="0" t="n">
        <v>1</v>
      </c>
      <c r="H80" s="0" t="s">
        <v>79</v>
      </c>
      <c r="I80" s="0" t="s">
        <v>128</v>
      </c>
      <c r="J80" s="0" t="n">
        <v>377253462</v>
      </c>
      <c r="K80" s="0" t="s">
        <v>81</v>
      </c>
      <c r="L80" s="0" t="s">
        <v>124</v>
      </c>
      <c r="M80" s="12" t="n">
        <v>0.60056712962963</v>
      </c>
      <c r="N80" s="13" t="n">
        <v>0.183900462962963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7</v>
      </c>
      <c r="AA80" s="0" t="n">
        <v>1</v>
      </c>
      <c r="AB80" s="0" t="n">
        <v>33</v>
      </c>
      <c r="AN80" s="0" t="n">
        <v>1</v>
      </c>
      <c r="AO80" s="0" t="n">
        <v>1005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5</v>
      </c>
      <c r="AW80" s="0" t="n">
        <v>-5</v>
      </c>
      <c r="AX80" s="0" t="n">
        <v>356528</v>
      </c>
      <c r="AY80" s="0" t="s">
        <v>86</v>
      </c>
      <c r="AZ80" s="0" t="n">
        <v>527</v>
      </c>
      <c r="BA80" s="0" t="n">
        <v>357055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527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527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13</v>
      </c>
      <c r="C81" s="0" t="n">
        <v>1</v>
      </c>
      <c r="D81" s="0" t="n">
        <v>5</v>
      </c>
      <c r="E81" s="0" t="s">
        <v>127</v>
      </c>
      <c r="F81" s="0" t="n">
        <v>60.122</v>
      </c>
      <c r="G81" s="0" t="n">
        <v>1</v>
      </c>
      <c r="H81" s="0" t="s">
        <v>79</v>
      </c>
      <c r="I81" s="0" t="s">
        <v>128</v>
      </c>
      <c r="J81" s="0" t="n">
        <v>377253462</v>
      </c>
      <c r="K81" s="0" t="s">
        <v>81</v>
      </c>
      <c r="L81" s="0" t="s">
        <v>124</v>
      </c>
      <c r="M81" s="12" t="n">
        <v>0.60056712962963</v>
      </c>
      <c r="N81" s="13" t="n">
        <v>0.183900462962963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27</v>
      </c>
      <c r="AD81" s="0" t="n">
        <v>1</v>
      </c>
      <c r="AE81" s="0" t="n">
        <v>1</v>
      </c>
      <c r="AN81" s="0" t="n">
        <v>4</v>
      </c>
      <c r="AO81" s="0" t="n">
        <v>1184</v>
      </c>
      <c r="AP81" s="0" t="n">
        <v>480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4</v>
      </c>
      <c r="AW81" s="0" t="n">
        <v>-4</v>
      </c>
      <c r="AX81" s="0" t="n">
        <v>490105</v>
      </c>
      <c r="AY81" s="0" t="s">
        <v>86</v>
      </c>
      <c r="AZ81" s="0" t="n">
        <v>306</v>
      </c>
      <c r="BA81" s="0" t="n">
        <v>490411</v>
      </c>
      <c r="BC81" s="0" t="str">
        <f aca="false">$AP81&amp;LEFT($AS81,1)</f>
        <v>480T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306</v>
      </c>
      <c r="BI81" s="1" t="str">
        <f aca="false">IF($BC81=BI$14,$BH81,"")</f>
        <v/>
      </c>
      <c r="BJ81" s="1" t="str">
        <f aca="false">IF($BC81=BJ$14,$BH81,"")</f>
        <v/>
      </c>
      <c r="BK81" s="1" t="n">
        <f aca="false">IF($BC81=BK$14,$BH81,"")</f>
        <v>306</v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13</v>
      </c>
      <c r="C82" s="0" t="n">
        <v>1</v>
      </c>
      <c r="D82" s="0" t="n">
        <v>5</v>
      </c>
      <c r="E82" s="0" t="s">
        <v>127</v>
      </c>
      <c r="F82" s="0" t="n">
        <v>60.122</v>
      </c>
      <c r="G82" s="0" t="n">
        <v>1</v>
      </c>
      <c r="H82" s="0" t="s">
        <v>79</v>
      </c>
      <c r="I82" s="0" t="s">
        <v>128</v>
      </c>
      <c r="J82" s="0" t="n">
        <v>377253462</v>
      </c>
      <c r="K82" s="0" t="s">
        <v>81</v>
      </c>
      <c r="L82" s="0" t="s">
        <v>124</v>
      </c>
      <c r="M82" s="12" t="n">
        <v>0.60056712962963</v>
      </c>
      <c r="N82" s="13" t="n">
        <v>0.183900462962963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24</v>
      </c>
      <c r="AD82" s="0" t="n">
        <v>1</v>
      </c>
      <c r="AE82" s="0" t="n">
        <v>2</v>
      </c>
      <c r="AN82" s="0" t="n">
        <v>2</v>
      </c>
      <c r="AO82" s="0" t="n">
        <v>1455</v>
      </c>
      <c r="AP82" s="0" t="n">
        <v>240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-4</v>
      </c>
      <c r="AW82" s="0" t="n">
        <v>4</v>
      </c>
      <c r="AX82" s="0" t="n">
        <v>493648</v>
      </c>
      <c r="AY82" s="0" t="s">
        <v>86</v>
      </c>
      <c r="AZ82" s="0" t="n">
        <v>421</v>
      </c>
      <c r="BA82" s="0" t="n">
        <v>494069</v>
      </c>
      <c r="BC82" s="0" t="str">
        <f aca="false">$AP82&amp;LEFT($AS82,1)</f>
        <v>240T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421</v>
      </c>
      <c r="BI82" s="1" t="n">
        <f aca="false">IF($BC82=BI$14,$BH82,"")</f>
        <v>421</v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13</v>
      </c>
      <c r="C83" s="0" t="n">
        <v>1</v>
      </c>
      <c r="D83" s="0" t="n">
        <v>5</v>
      </c>
      <c r="E83" s="0" t="s">
        <v>127</v>
      </c>
      <c r="F83" s="0" t="n">
        <v>60.122</v>
      </c>
      <c r="G83" s="0" t="n">
        <v>1</v>
      </c>
      <c r="H83" s="0" t="s">
        <v>79</v>
      </c>
      <c r="I83" s="0" t="s">
        <v>128</v>
      </c>
      <c r="J83" s="0" t="n">
        <v>377253462</v>
      </c>
      <c r="K83" s="0" t="s">
        <v>81</v>
      </c>
      <c r="L83" s="0" t="s">
        <v>124</v>
      </c>
      <c r="M83" s="12" t="n">
        <v>0.60056712962963</v>
      </c>
      <c r="N83" s="13" t="n">
        <v>0.183900462962963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21</v>
      </c>
      <c r="AD83" s="0" t="n">
        <v>1</v>
      </c>
      <c r="AE83" s="0" t="n">
        <v>3</v>
      </c>
      <c r="AN83" s="0" t="n">
        <v>3</v>
      </c>
      <c r="AO83" s="0" t="n">
        <v>1214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0</v>
      </c>
      <c r="AW83" s="0" t="n">
        <v>0</v>
      </c>
      <c r="AX83" s="0" t="n">
        <v>497058</v>
      </c>
      <c r="AY83" s="0" t="s">
        <v>86</v>
      </c>
      <c r="AZ83" s="0" t="n">
        <v>292</v>
      </c>
      <c r="BA83" s="0" t="n">
        <v>497350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292</v>
      </c>
      <c r="BI83" s="1" t="str">
        <f aca="false">IF($BC83=BI$14,$BH83,"")</f>
        <v/>
      </c>
      <c r="BJ83" s="1" t="n">
        <f aca="false">IF($BC83=BJ$14,$BH83,"")</f>
        <v>292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13</v>
      </c>
      <c r="C84" s="0" t="n">
        <v>1</v>
      </c>
      <c r="D84" s="0" t="n">
        <v>5</v>
      </c>
      <c r="E84" s="0" t="s">
        <v>127</v>
      </c>
      <c r="F84" s="0" t="n">
        <v>60.122</v>
      </c>
      <c r="G84" s="0" t="n">
        <v>1</v>
      </c>
      <c r="H84" s="0" t="s">
        <v>79</v>
      </c>
      <c r="I84" s="0" t="s">
        <v>128</v>
      </c>
      <c r="J84" s="0" t="n">
        <v>377253462</v>
      </c>
      <c r="K84" s="0" t="s">
        <v>81</v>
      </c>
      <c r="L84" s="0" t="s">
        <v>124</v>
      </c>
      <c r="M84" s="12" t="n">
        <v>0.60056712962963</v>
      </c>
      <c r="N84" s="13" t="n">
        <v>0.183900462962963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20</v>
      </c>
      <c r="AD84" s="0" t="n">
        <v>1</v>
      </c>
      <c r="AE84" s="0" t="n">
        <v>4</v>
      </c>
      <c r="AN84" s="0" t="n">
        <v>2</v>
      </c>
      <c r="AO84" s="0" t="n">
        <v>1038</v>
      </c>
      <c r="AP84" s="0" t="n">
        <v>240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-9</v>
      </c>
      <c r="AW84" s="0" t="n">
        <v>9</v>
      </c>
      <c r="AX84" s="0" t="n">
        <v>500185</v>
      </c>
      <c r="AY84" s="0" t="s">
        <v>86</v>
      </c>
      <c r="AZ84" s="0" t="n">
        <v>371</v>
      </c>
      <c r="BA84" s="0" t="n">
        <v>500556</v>
      </c>
      <c r="BC84" s="0" t="str">
        <f aca="false">$AP84&amp;LEFT($AS84,1)</f>
        <v>240T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371</v>
      </c>
      <c r="BI84" s="1" t="n">
        <f aca="false">IF($BC84=BI$14,$BH84,"")</f>
        <v>371</v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13</v>
      </c>
      <c r="C85" s="0" t="n">
        <v>1</v>
      </c>
      <c r="D85" s="0" t="n">
        <v>5</v>
      </c>
      <c r="E85" s="0" t="s">
        <v>127</v>
      </c>
      <c r="F85" s="0" t="n">
        <v>60.122</v>
      </c>
      <c r="G85" s="0" t="n">
        <v>1</v>
      </c>
      <c r="H85" s="0" t="s">
        <v>79</v>
      </c>
      <c r="I85" s="0" t="s">
        <v>128</v>
      </c>
      <c r="J85" s="0" t="n">
        <v>377253462</v>
      </c>
      <c r="K85" s="0" t="s">
        <v>81</v>
      </c>
      <c r="L85" s="0" t="s">
        <v>124</v>
      </c>
      <c r="M85" s="12" t="n">
        <v>0.60056712962963</v>
      </c>
      <c r="N85" s="13" t="n">
        <v>0.183900462962963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30</v>
      </c>
      <c r="AD85" s="0" t="n">
        <v>1</v>
      </c>
      <c r="AE85" s="0" t="n">
        <v>5</v>
      </c>
      <c r="AN85" s="0" t="n">
        <v>2</v>
      </c>
      <c r="AO85" s="0" t="n">
        <v>1343</v>
      </c>
      <c r="AP85" s="0" t="n">
        <v>240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5</v>
      </c>
      <c r="AW85" s="0" t="n">
        <v>-5</v>
      </c>
      <c r="AX85" s="0" t="n">
        <v>503594</v>
      </c>
      <c r="AY85" s="0" t="s">
        <v>86</v>
      </c>
      <c r="AZ85" s="0" t="n">
        <v>414</v>
      </c>
      <c r="BA85" s="0" t="n">
        <v>504008</v>
      </c>
      <c r="BC85" s="0" t="str">
        <f aca="false">$AP85&amp;LEFT($AS85,1)</f>
        <v>240T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414</v>
      </c>
      <c r="BI85" s="1" t="n">
        <f aca="false">IF($BC85=BI$14,$BH85,"")</f>
        <v>414</v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13</v>
      </c>
      <c r="C86" s="0" t="n">
        <v>1</v>
      </c>
      <c r="D86" s="0" t="n">
        <v>5</v>
      </c>
      <c r="E86" s="0" t="s">
        <v>127</v>
      </c>
      <c r="F86" s="0" t="n">
        <v>60.122</v>
      </c>
      <c r="G86" s="0" t="n">
        <v>1</v>
      </c>
      <c r="H86" s="0" t="s">
        <v>79</v>
      </c>
      <c r="I86" s="0" t="s">
        <v>128</v>
      </c>
      <c r="J86" s="0" t="n">
        <v>377253462</v>
      </c>
      <c r="K86" s="0" t="s">
        <v>81</v>
      </c>
      <c r="L86" s="0" t="s">
        <v>124</v>
      </c>
      <c r="M86" s="12" t="n">
        <v>0.60056712962963</v>
      </c>
      <c r="N86" s="13" t="n">
        <v>0.183900462962963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18</v>
      </c>
      <c r="AD86" s="0" t="n">
        <v>1</v>
      </c>
      <c r="AE86" s="0" t="n">
        <v>6</v>
      </c>
      <c r="AN86" s="0" t="n">
        <v>1</v>
      </c>
      <c r="AO86" s="0" t="n">
        <v>1154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1</v>
      </c>
      <c r="AV86" s="0" t="n">
        <v>5</v>
      </c>
      <c r="AW86" s="0" t="n">
        <v>-5</v>
      </c>
      <c r="AX86" s="0" t="n">
        <v>507188</v>
      </c>
      <c r="AZ86" s="0" t="n">
        <v>0</v>
      </c>
      <c r="BA86" s="0" t="n">
        <v>0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n">
        <f aca="false">IF($BD86="Target",IF($AZ86=0,1,""),"")</f>
        <v>1</v>
      </c>
      <c r="BH86" s="1" t="str">
        <f aca="false">IF($BD86="Catch","", IF($AZ86&lt;$BC$11,"",$AZ86))</f>
        <v/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n">
        <f aca="false">IF($BC86=BU$14,$BG86,"")</f>
        <v>1</v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13</v>
      </c>
      <c r="C87" s="0" t="n">
        <v>1</v>
      </c>
      <c r="D87" s="0" t="n">
        <v>5</v>
      </c>
      <c r="E87" s="0" t="s">
        <v>127</v>
      </c>
      <c r="F87" s="0" t="n">
        <v>60.122</v>
      </c>
      <c r="G87" s="0" t="n">
        <v>1</v>
      </c>
      <c r="H87" s="0" t="s">
        <v>79</v>
      </c>
      <c r="I87" s="0" t="s">
        <v>128</v>
      </c>
      <c r="J87" s="0" t="n">
        <v>377253462</v>
      </c>
      <c r="K87" s="0" t="s">
        <v>81</v>
      </c>
      <c r="L87" s="0" t="s">
        <v>124</v>
      </c>
      <c r="M87" s="12" t="n">
        <v>0.60056712962963</v>
      </c>
      <c r="N87" s="13" t="n">
        <v>0.183900462962963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12</v>
      </c>
      <c r="AD87" s="0" t="n">
        <v>1</v>
      </c>
      <c r="AE87" s="0" t="n">
        <v>7</v>
      </c>
      <c r="AN87" s="0" t="n">
        <v>1</v>
      </c>
      <c r="AO87" s="0" t="n">
        <v>1059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-5</v>
      </c>
      <c r="AW87" s="0" t="n">
        <v>5</v>
      </c>
      <c r="AX87" s="0" t="n">
        <v>510697</v>
      </c>
      <c r="AY87" s="0" t="s">
        <v>86</v>
      </c>
      <c r="AZ87" s="0" t="n">
        <v>50</v>
      </c>
      <c r="BA87" s="0" t="n">
        <v>510747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n">
        <f aca="false">IF(AND($AZ87&gt;0,$AZ87&lt;$BC$11),1,"")</f>
        <v>1</v>
      </c>
      <c r="BG87" s="1" t="str">
        <f aca="false">IF($BD87="Target",IF($AZ87=0,1,""),"")</f>
        <v/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13</v>
      </c>
      <c r="C88" s="0" t="n">
        <v>1</v>
      </c>
      <c r="D88" s="0" t="n">
        <v>5</v>
      </c>
      <c r="E88" s="0" t="s">
        <v>127</v>
      </c>
      <c r="F88" s="0" t="n">
        <v>60.122</v>
      </c>
      <c r="G88" s="0" t="n">
        <v>1</v>
      </c>
      <c r="H88" s="0" t="s">
        <v>79</v>
      </c>
      <c r="I88" s="0" t="s">
        <v>128</v>
      </c>
      <c r="J88" s="0" t="n">
        <v>377253462</v>
      </c>
      <c r="K88" s="0" t="s">
        <v>81</v>
      </c>
      <c r="L88" s="0" t="s">
        <v>124</v>
      </c>
      <c r="M88" s="12" t="n">
        <v>0.60056712962963</v>
      </c>
      <c r="N88" s="13" t="n">
        <v>0.183900462962963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19</v>
      </c>
      <c r="AD88" s="0" t="n">
        <v>1</v>
      </c>
      <c r="AE88" s="0" t="n">
        <v>8</v>
      </c>
      <c r="AN88" s="0" t="n">
        <v>3</v>
      </c>
      <c r="AO88" s="0" t="n">
        <v>1150</v>
      </c>
      <c r="AP88" s="0" t="n">
        <v>360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2</v>
      </c>
      <c r="AW88" s="0" t="n">
        <v>-2</v>
      </c>
      <c r="AX88" s="0" t="n">
        <v>514040</v>
      </c>
      <c r="AY88" s="0" t="s">
        <v>86</v>
      </c>
      <c r="AZ88" s="0" t="n">
        <v>336</v>
      </c>
      <c r="BA88" s="0" t="n">
        <v>514376</v>
      </c>
      <c r="BC88" s="0" t="str">
        <f aca="false">$AP88&amp;LEFT($AS88,1)</f>
        <v>360T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336</v>
      </c>
      <c r="BI88" s="1" t="str">
        <f aca="false">IF($BC88=BI$14,$BH88,"")</f>
        <v/>
      </c>
      <c r="BJ88" s="1" t="n">
        <f aca="false">IF($BC88=BJ$14,$BH88,"")</f>
        <v>336</v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13</v>
      </c>
      <c r="C89" s="0" t="n">
        <v>1</v>
      </c>
      <c r="D89" s="0" t="n">
        <v>5</v>
      </c>
      <c r="E89" s="0" t="s">
        <v>127</v>
      </c>
      <c r="F89" s="0" t="n">
        <v>60.122</v>
      </c>
      <c r="G89" s="0" t="n">
        <v>1</v>
      </c>
      <c r="H89" s="0" t="s">
        <v>79</v>
      </c>
      <c r="I89" s="0" t="s">
        <v>128</v>
      </c>
      <c r="J89" s="0" t="n">
        <v>377253462</v>
      </c>
      <c r="K89" s="0" t="s">
        <v>81</v>
      </c>
      <c r="L89" s="0" t="s">
        <v>124</v>
      </c>
      <c r="M89" s="12" t="n">
        <v>0.60056712962963</v>
      </c>
      <c r="N89" s="13" t="n">
        <v>0.183900462962963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23</v>
      </c>
      <c r="AD89" s="0" t="n">
        <v>1</v>
      </c>
      <c r="AE89" s="0" t="n">
        <v>9</v>
      </c>
      <c r="AF89" s="0" t="n">
        <v>1</v>
      </c>
      <c r="AH89" s="0" t="n">
        <v>-10</v>
      </c>
      <c r="AI89" s="0" t="n">
        <v>10</v>
      </c>
      <c r="AJ89" s="0" t="n">
        <v>517882</v>
      </c>
      <c r="AL89" s="0" t="n">
        <v>0</v>
      </c>
      <c r="AM89" s="0" t="n">
        <v>0</v>
      </c>
      <c r="AN89" s="0" t="n">
        <v>8</v>
      </c>
      <c r="AO89" s="0" t="n">
        <v>1390</v>
      </c>
      <c r="AP89" s="0" t="n">
        <v>600</v>
      </c>
      <c r="AQ89" s="0" t="s">
        <v>87</v>
      </c>
      <c r="AR89" s="0" t="s">
        <v>40</v>
      </c>
      <c r="AS89" s="0" t="s">
        <v>88</v>
      </c>
      <c r="BC89" s="0" t="str">
        <f aca="false">$AP89&amp;LEFT($AS89,1)</f>
        <v>600C</v>
      </c>
      <c r="BD89" s="0" t="str">
        <f aca="false">AS89</f>
        <v>Catch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str">
        <f aca="false">IF($BD89="Catch","", IF($AZ89&lt;$BC$11,"",$AZ89))</f>
        <v/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13</v>
      </c>
      <c r="C90" s="0" t="n">
        <v>1</v>
      </c>
      <c r="D90" s="0" t="n">
        <v>5</v>
      </c>
      <c r="E90" s="0" t="s">
        <v>127</v>
      </c>
      <c r="F90" s="0" t="n">
        <v>60.122</v>
      </c>
      <c r="G90" s="0" t="n">
        <v>1</v>
      </c>
      <c r="H90" s="0" t="s">
        <v>79</v>
      </c>
      <c r="I90" s="0" t="s">
        <v>128</v>
      </c>
      <c r="J90" s="0" t="n">
        <v>377253462</v>
      </c>
      <c r="K90" s="0" t="s">
        <v>81</v>
      </c>
      <c r="L90" s="0" t="s">
        <v>124</v>
      </c>
      <c r="M90" s="12" t="n">
        <v>0.60056712962963</v>
      </c>
      <c r="N90" s="13" t="n">
        <v>0.183900462962963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26</v>
      </c>
      <c r="AD90" s="0" t="n">
        <v>1</v>
      </c>
      <c r="AE90" s="0" t="n">
        <v>10</v>
      </c>
      <c r="AN90" s="0" t="n">
        <v>1</v>
      </c>
      <c r="AO90" s="0" t="n">
        <v>1158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-5</v>
      </c>
      <c r="AW90" s="0" t="n">
        <v>5</v>
      </c>
      <c r="AX90" s="0" t="n">
        <v>521475</v>
      </c>
      <c r="AY90" s="0" t="s">
        <v>86</v>
      </c>
      <c r="AZ90" s="0" t="n">
        <v>353</v>
      </c>
      <c r="BA90" s="0" t="n">
        <v>521828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353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353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13</v>
      </c>
      <c r="C91" s="0" t="n">
        <v>1</v>
      </c>
      <c r="D91" s="0" t="n">
        <v>5</v>
      </c>
      <c r="E91" s="0" t="s">
        <v>127</v>
      </c>
      <c r="F91" s="0" t="n">
        <v>60.122</v>
      </c>
      <c r="G91" s="0" t="n">
        <v>1</v>
      </c>
      <c r="H91" s="0" t="s">
        <v>79</v>
      </c>
      <c r="I91" s="0" t="s">
        <v>128</v>
      </c>
      <c r="J91" s="0" t="n">
        <v>377253462</v>
      </c>
      <c r="K91" s="0" t="s">
        <v>81</v>
      </c>
      <c r="L91" s="0" t="s">
        <v>124</v>
      </c>
      <c r="M91" s="12" t="n">
        <v>0.60056712962963</v>
      </c>
      <c r="N91" s="13" t="n">
        <v>0.183900462962963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33</v>
      </c>
      <c r="AD91" s="0" t="n">
        <v>1</v>
      </c>
      <c r="AE91" s="0" t="n">
        <v>11</v>
      </c>
      <c r="AN91" s="0" t="n">
        <v>1</v>
      </c>
      <c r="AO91" s="0" t="n">
        <v>1081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-10</v>
      </c>
      <c r="AW91" s="0" t="n">
        <v>10</v>
      </c>
      <c r="AX91" s="0" t="n">
        <v>525001</v>
      </c>
      <c r="AY91" s="0" t="s">
        <v>86</v>
      </c>
      <c r="AZ91" s="0" t="n">
        <v>422</v>
      </c>
      <c r="BA91" s="0" t="n">
        <v>525423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422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422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13</v>
      </c>
      <c r="C92" s="0" t="n">
        <v>1</v>
      </c>
      <c r="D92" s="0" t="n">
        <v>5</v>
      </c>
      <c r="E92" s="0" t="s">
        <v>127</v>
      </c>
      <c r="F92" s="0" t="n">
        <v>60.122</v>
      </c>
      <c r="G92" s="0" t="n">
        <v>1</v>
      </c>
      <c r="H92" s="0" t="s">
        <v>79</v>
      </c>
      <c r="I92" s="0" t="s">
        <v>128</v>
      </c>
      <c r="J92" s="0" t="n">
        <v>377253462</v>
      </c>
      <c r="K92" s="0" t="s">
        <v>81</v>
      </c>
      <c r="L92" s="0" t="s">
        <v>124</v>
      </c>
      <c r="M92" s="12" t="n">
        <v>0.60056712962963</v>
      </c>
      <c r="N92" s="13" t="n">
        <v>0.183900462962963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10</v>
      </c>
      <c r="AD92" s="0" t="n">
        <v>1</v>
      </c>
      <c r="AE92" s="0" t="n">
        <v>12</v>
      </c>
      <c r="AN92" s="0" t="n">
        <v>4</v>
      </c>
      <c r="AO92" s="0" t="n">
        <v>1318</v>
      </c>
      <c r="AP92" s="0" t="n">
        <v>480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2</v>
      </c>
      <c r="AW92" s="0" t="n">
        <v>-2</v>
      </c>
      <c r="AX92" s="0" t="n">
        <v>528627</v>
      </c>
      <c r="AY92" s="0" t="s">
        <v>86</v>
      </c>
      <c r="AZ92" s="0" t="n">
        <v>319</v>
      </c>
      <c r="BA92" s="0" t="n">
        <v>528946</v>
      </c>
      <c r="BC92" s="0" t="str">
        <f aca="false">$AP92&amp;LEFT($AS92,1)</f>
        <v>480T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319</v>
      </c>
      <c r="BI92" s="1" t="str">
        <f aca="false">IF($BC92=BI$14,$BH92,"")</f>
        <v/>
      </c>
      <c r="BJ92" s="1" t="str">
        <f aca="false">IF($BC92=BJ$14,$BH92,"")</f>
        <v/>
      </c>
      <c r="BK92" s="1" t="n">
        <f aca="false">IF($BC92=BK$14,$BH92,"")</f>
        <v>319</v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13</v>
      </c>
      <c r="C93" s="0" t="n">
        <v>1</v>
      </c>
      <c r="D93" s="0" t="n">
        <v>5</v>
      </c>
      <c r="E93" s="0" t="s">
        <v>127</v>
      </c>
      <c r="F93" s="0" t="n">
        <v>60.122</v>
      </c>
      <c r="G93" s="0" t="n">
        <v>1</v>
      </c>
      <c r="H93" s="0" t="s">
        <v>79</v>
      </c>
      <c r="I93" s="0" t="s">
        <v>128</v>
      </c>
      <c r="J93" s="0" t="n">
        <v>377253462</v>
      </c>
      <c r="K93" s="0" t="s">
        <v>81</v>
      </c>
      <c r="L93" s="0" t="s">
        <v>124</v>
      </c>
      <c r="M93" s="12" t="n">
        <v>0.60056712962963</v>
      </c>
      <c r="N93" s="13" t="n">
        <v>0.183900462962963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15</v>
      </c>
      <c r="AD93" s="0" t="n">
        <v>1</v>
      </c>
      <c r="AE93" s="0" t="n">
        <v>13</v>
      </c>
      <c r="AN93" s="0" t="n">
        <v>1</v>
      </c>
      <c r="AO93" s="0" t="n">
        <v>1361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-6</v>
      </c>
      <c r="AW93" s="0" t="n">
        <v>6</v>
      </c>
      <c r="AX93" s="0" t="n">
        <v>532436</v>
      </c>
      <c r="AY93" s="0" t="s">
        <v>86</v>
      </c>
      <c r="AZ93" s="0" t="n">
        <v>422</v>
      </c>
      <c r="BA93" s="0" t="n">
        <v>532858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422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422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13</v>
      </c>
      <c r="C94" s="0" t="n">
        <v>1</v>
      </c>
      <c r="D94" s="0" t="n">
        <v>5</v>
      </c>
      <c r="E94" s="0" t="s">
        <v>127</v>
      </c>
      <c r="F94" s="0" t="n">
        <v>60.122</v>
      </c>
      <c r="G94" s="0" t="n">
        <v>1</v>
      </c>
      <c r="H94" s="0" t="s">
        <v>79</v>
      </c>
      <c r="I94" s="0" t="s">
        <v>128</v>
      </c>
      <c r="J94" s="0" t="n">
        <v>377253462</v>
      </c>
      <c r="K94" s="0" t="s">
        <v>81</v>
      </c>
      <c r="L94" s="0" t="s">
        <v>124</v>
      </c>
      <c r="M94" s="12" t="n">
        <v>0.60056712962963</v>
      </c>
      <c r="N94" s="13" t="n">
        <v>0.183900462962963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16</v>
      </c>
      <c r="AD94" s="0" t="n">
        <v>1</v>
      </c>
      <c r="AE94" s="0" t="n">
        <v>14</v>
      </c>
      <c r="AF94" s="0" t="n">
        <v>1</v>
      </c>
      <c r="AH94" s="0" t="n">
        <v>4</v>
      </c>
      <c r="AI94" s="0" t="n">
        <v>-4</v>
      </c>
      <c r="AJ94" s="0" t="n">
        <v>535962</v>
      </c>
      <c r="AL94" s="0" t="n">
        <v>0</v>
      </c>
      <c r="AM94" s="0" t="n">
        <v>0</v>
      </c>
      <c r="AN94" s="0" t="n">
        <v>8</v>
      </c>
      <c r="AO94" s="0" t="n">
        <v>1096</v>
      </c>
      <c r="AP94" s="0" t="n">
        <v>600</v>
      </c>
      <c r="AQ94" s="0" t="s">
        <v>87</v>
      </c>
      <c r="AR94" s="0" t="s">
        <v>40</v>
      </c>
      <c r="AS94" s="0" t="s">
        <v>88</v>
      </c>
      <c r="BC94" s="0" t="str">
        <f aca="false">$AP94&amp;LEFT($AS94,1)</f>
        <v>600C</v>
      </c>
      <c r="BD94" s="0" t="str">
        <f aca="false">AS94</f>
        <v>Catch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13</v>
      </c>
      <c r="C95" s="0" t="n">
        <v>1</v>
      </c>
      <c r="D95" s="0" t="n">
        <v>5</v>
      </c>
      <c r="E95" s="0" t="s">
        <v>127</v>
      </c>
      <c r="F95" s="0" t="n">
        <v>60.122</v>
      </c>
      <c r="G95" s="0" t="n">
        <v>1</v>
      </c>
      <c r="H95" s="0" t="s">
        <v>79</v>
      </c>
      <c r="I95" s="0" t="s">
        <v>128</v>
      </c>
      <c r="J95" s="0" t="n">
        <v>377253462</v>
      </c>
      <c r="K95" s="0" t="s">
        <v>81</v>
      </c>
      <c r="L95" s="0" t="s">
        <v>124</v>
      </c>
      <c r="M95" s="12" t="n">
        <v>0.60056712962963</v>
      </c>
      <c r="N95" s="13" t="n">
        <v>0.183900462962963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6</v>
      </c>
      <c r="AD95" s="0" t="n">
        <v>1</v>
      </c>
      <c r="AE95" s="0" t="n">
        <v>15</v>
      </c>
      <c r="AN95" s="0" t="n">
        <v>3</v>
      </c>
      <c r="AO95" s="0" t="n">
        <v>1412</v>
      </c>
      <c r="AP95" s="0" t="n">
        <v>360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-10</v>
      </c>
      <c r="AW95" s="0" t="n">
        <v>10</v>
      </c>
      <c r="AX95" s="0" t="n">
        <v>539588</v>
      </c>
      <c r="AY95" s="0" t="s">
        <v>86</v>
      </c>
      <c r="AZ95" s="0" t="n">
        <v>406</v>
      </c>
      <c r="BA95" s="0" t="n">
        <v>539994</v>
      </c>
      <c r="BC95" s="0" t="str">
        <f aca="false">$AP95&amp;LEFT($AS95,1)</f>
        <v>360T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406</v>
      </c>
      <c r="BI95" s="1" t="str">
        <f aca="false">IF($BC95=BI$14,$BH95,"")</f>
        <v/>
      </c>
      <c r="BJ95" s="1" t="n">
        <f aca="false">IF($BC95=BJ$14,$BH95,"")</f>
        <v>406</v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13</v>
      </c>
      <c r="C96" s="0" t="n">
        <v>1</v>
      </c>
      <c r="D96" s="0" t="n">
        <v>5</v>
      </c>
      <c r="E96" s="0" t="s">
        <v>127</v>
      </c>
      <c r="F96" s="0" t="n">
        <v>60.122</v>
      </c>
      <c r="G96" s="0" t="n">
        <v>1</v>
      </c>
      <c r="H96" s="0" t="s">
        <v>79</v>
      </c>
      <c r="I96" s="0" t="s">
        <v>128</v>
      </c>
      <c r="J96" s="0" t="n">
        <v>377253462</v>
      </c>
      <c r="K96" s="0" t="s">
        <v>81</v>
      </c>
      <c r="L96" s="0" t="s">
        <v>124</v>
      </c>
      <c r="M96" s="12" t="n">
        <v>0.60056712962963</v>
      </c>
      <c r="N96" s="13" t="n">
        <v>0.183900462962963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31</v>
      </c>
      <c r="AD96" s="0" t="n">
        <v>1</v>
      </c>
      <c r="AE96" s="0" t="n">
        <v>16</v>
      </c>
      <c r="AN96" s="0" t="n">
        <v>5</v>
      </c>
      <c r="AO96" s="0" t="n">
        <v>1438</v>
      </c>
      <c r="AP96" s="0" t="n">
        <v>720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-4</v>
      </c>
      <c r="AW96" s="0" t="n">
        <v>4</v>
      </c>
      <c r="AX96" s="0" t="n">
        <v>543580</v>
      </c>
      <c r="AY96" s="0" t="s">
        <v>86</v>
      </c>
      <c r="AZ96" s="0" t="n">
        <v>16</v>
      </c>
      <c r="BA96" s="0" t="n">
        <v>543596</v>
      </c>
      <c r="BC96" s="0" t="str">
        <f aca="false">$AP96&amp;LEFT($AS96,1)</f>
        <v>720T</v>
      </c>
      <c r="BD96" s="0" t="str">
        <f aca="false">AS96</f>
        <v>Target</v>
      </c>
      <c r="BE96" s="1" t="str">
        <f aca="false">IF($BD96="catch",IF($AL96&gt;0,1,""),"")</f>
        <v/>
      </c>
      <c r="BF96" s="1" t="n">
        <f aca="false">IF(AND($AZ96&gt;0,$AZ96&lt;$BC$11),1,"")</f>
        <v>1</v>
      </c>
      <c r="BG96" s="1" t="str">
        <f aca="false">IF($BD96="Target",IF($AZ96=0,1,""),"")</f>
        <v/>
      </c>
      <c r="BH96" s="1" t="str">
        <f aca="false">IF($BD96="Catch","", IF($AZ96&lt;$BC$11,"",$AZ96))</f>
        <v/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13</v>
      </c>
      <c r="C97" s="0" t="n">
        <v>1</v>
      </c>
      <c r="D97" s="0" t="n">
        <v>5</v>
      </c>
      <c r="E97" s="0" t="s">
        <v>127</v>
      </c>
      <c r="F97" s="0" t="n">
        <v>60.122</v>
      </c>
      <c r="G97" s="0" t="n">
        <v>1</v>
      </c>
      <c r="H97" s="0" t="s">
        <v>79</v>
      </c>
      <c r="I97" s="0" t="s">
        <v>128</v>
      </c>
      <c r="J97" s="0" t="n">
        <v>377253462</v>
      </c>
      <c r="K97" s="0" t="s">
        <v>81</v>
      </c>
      <c r="L97" s="0" t="s">
        <v>124</v>
      </c>
      <c r="M97" s="12" t="n">
        <v>0.60056712962963</v>
      </c>
      <c r="N97" s="13" t="n">
        <v>0.183900462962963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17</v>
      </c>
      <c r="AD97" s="0" t="n">
        <v>1</v>
      </c>
      <c r="AE97" s="0" t="n">
        <v>17</v>
      </c>
      <c r="AN97" s="0" t="n">
        <v>5</v>
      </c>
      <c r="AO97" s="0" t="n">
        <v>1150</v>
      </c>
      <c r="AP97" s="0" t="n">
        <v>720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-3</v>
      </c>
      <c r="AW97" s="0" t="n">
        <v>3</v>
      </c>
      <c r="AX97" s="0" t="n">
        <v>547289</v>
      </c>
      <c r="AY97" s="0" t="s">
        <v>86</v>
      </c>
      <c r="AZ97" s="0" t="n">
        <v>524</v>
      </c>
      <c r="BA97" s="0" t="n">
        <v>547813</v>
      </c>
      <c r="BC97" s="0" t="str">
        <f aca="false">$AP97&amp;LEFT($AS97,1)</f>
        <v>720T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524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n">
        <f aca="false">IF($BC97=BM$14,$BH97,"")</f>
        <v>524</v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13</v>
      </c>
      <c r="C98" s="0" t="n">
        <v>1</v>
      </c>
      <c r="D98" s="0" t="n">
        <v>5</v>
      </c>
      <c r="E98" s="0" t="s">
        <v>127</v>
      </c>
      <c r="F98" s="0" t="n">
        <v>60.122</v>
      </c>
      <c r="G98" s="0" t="n">
        <v>1</v>
      </c>
      <c r="H98" s="0" t="s">
        <v>79</v>
      </c>
      <c r="I98" s="0" t="s">
        <v>128</v>
      </c>
      <c r="J98" s="0" t="n">
        <v>377253462</v>
      </c>
      <c r="K98" s="0" t="s">
        <v>81</v>
      </c>
      <c r="L98" s="0" t="s">
        <v>124</v>
      </c>
      <c r="M98" s="12" t="n">
        <v>0.60056712962963</v>
      </c>
      <c r="N98" s="13" t="n">
        <v>0.183900462962963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3</v>
      </c>
      <c r="AD98" s="0" t="n">
        <v>1</v>
      </c>
      <c r="AE98" s="0" t="n">
        <v>18</v>
      </c>
      <c r="AN98" s="0" t="n">
        <v>1</v>
      </c>
      <c r="AO98" s="0" t="n">
        <v>1433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-5</v>
      </c>
      <c r="AW98" s="0" t="n">
        <v>5</v>
      </c>
      <c r="AX98" s="0" t="n">
        <v>551164</v>
      </c>
      <c r="AY98" s="0" t="s">
        <v>86</v>
      </c>
      <c r="AZ98" s="0" t="n">
        <v>776</v>
      </c>
      <c r="BA98" s="0" t="n">
        <v>551940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776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776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13</v>
      </c>
      <c r="C99" s="0" t="n">
        <v>1</v>
      </c>
      <c r="D99" s="0" t="n">
        <v>5</v>
      </c>
      <c r="E99" s="0" t="s">
        <v>127</v>
      </c>
      <c r="F99" s="0" t="n">
        <v>60.122</v>
      </c>
      <c r="G99" s="0" t="n">
        <v>1</v>
      </c>
      <c r="H99" s="0" t="s">
        <v>79</v>
      </c>
      <c r="I99" s="0" t="s">
        <v>128</v>
      </c>
      <c r="J99" s="0" t="n">
        <v>377253462</v>
      </c>
      <c r="K99" s="0" t="s">
        <v>81</v>
      </c>
      <c r="L99" s="0" t="s">
        <v>124</v>
      </c>
      <c r="M99" s="12" t="n">
        <v>0.60056712962963</v>
      </c>
      <c r="N99" s="13" t="n">
        <v>0.183900462962963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32</v>
      </c>
      <c r="AD99" s="0" t="n">
        <v>1</v>
      </c>
      <c r="AE99" s="0" t="n">
        <v>19</v>
      </c>
      <c r="AN99" s="0" t="n">
        <v>6</v>
      </c>
      <c r="AO99" s="0" t="n">
        <v>1182</v>
      </c>
      <c r="AP99" s="0" t="n">
        <v>840</v>
      </c>
      <c r="AQ99" s="0" t="s">
        <v>85</v>
      </c>
      <c r="AR99" s="0" t="s">
        <v>40</v>
      </c>
      <c r="AS99" s="0" t="s">
        <v>56</v>
      </c>
      <c r="AT99" s="0" t="n">
        <v>1</v>
      </c>
      <c r="AV99" s="0" t="n">
        <v>-2</v>
      </c>
      <c r="AW99" s="0" t="n">
        <v>2</v>
      </c>
      <c r="AX99" s="0" t="n">
        <v>555023</v>
      </c>
      <c r="AZ99" s="0" t="n">
        <v>0</v>
      </c>
      <c r="BA99" s="0" t="n">
        <v>0</v>
      </c>
      <c r="BC99" s="0" t="str">
        <f aca="false">$AP99&amp;LEFT($AS99,1)</f>
        <v>840T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n">
        <f aca="false">IF($BD99="Target",IF($AZ99=0,1,""),"")</f>
        <v>1</v>
      </c>
      <c r="BH99" s="1" t="str">
        <f aca="false">IF($BD99="Catch","", IF($AZ99&lt;$BC$11,"",$AZ99))</f>
        <v/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n">
        <f aca="false">IF($BC99=BW$14,$BG99,"")</f>
        <v>1</v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13</v>
      </c>
      <c r="C100" s="0" t="n">
        <v>1</v>
      </c>
      <c r="D100" s="0" t="n">
        <v>5</v>
      </c>
      <c r="E100" s="0" t="s">
        <v>127</v>
      </c>
      <c r="F100" s="0" t="n">
        <v>60.122</v>
      </c>
      <c r="G100" s="0" t="n">
        <v>1</v>
      </c>
      <c r="H100" s="0" t="s">
        <v>79</v>
      </c>
      <c r="I100" s="0" t="s">
        <v>128</v>
      </c>
      <c r="J100" s="0" t="n">
        <v>377253462</v>
      </c>
      <c r="K100" s="0" t="s">
        <v>81</v>
      </c>
      <c r="L100" s="0" t="s">
        <v>124</v>
      </c>
      <c r="M100" s="12" t="n">
        <v>0.60056712962963</v>
      </c>
      <c r="N100" s="13" t="n">
        <v>0.183900462962963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13</v>
      </c>
      <c r="AD100" s="0" t="n">
        <v>1</v>
      </c>
      <c r="AE100" s="0" t="n">
        <v>20</v>
      </c>
      <c r="AN100" s="0" t="n">
        <v>5</v>
      </c>
      <c r="AO100" s="0" t="n">
        <v>1393</v>
      </c>
      <c r="AP100" s="0" t="n">
        <v>720</v>
      </c>
      <c r="AQ100" s="0" t="s">
        <v>85</v>
      </c>
      <c r="AR100" s="0" t="s">
        <v>40</v>
      </c>
      <c r="AS100" s="0" t="s">
        <v>56</v>
      </c>
      <c r="AT100" s="0" t="n">
        <v>1</v>
      </c>
      <c r="AV100" s="0" t="n">
        <v>-8</v>
      </c>
      <c r="AW100" s="0" t="n">
        <v>8</v>
      </c>
      <c r="AX100" s="0" t="n">
        <v>558982</v>
      </c>
      <c r="AZ100" s="0" t="n">
        <v>0</v>
      </c>
      <c r="BA100" s="0" t="n">
        <v>0</v>
      </c>
      <c r="BC100" s="0" t="str">
        <f aca="false">$AP100&amp;LEFT($AS100,1)</f>
        <v>720T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n">
        <f aca="false">IF($BD100="Target",IF($AZ100=0,1,""),"")</f>
        <v>1</v>
      </c>
      <c r="BH100" s="1" t="str">
        <f aca="false">IF($BD100="Catch","", IF($AZ100&lt;$BC$11,"",$AZ100))</f>
        <v/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n">
        <f aca="false">IF($BC100=BV$14,$BG100,"")</f>
        <v>1</v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13</v>
      </c>
      <c r="C101" s="0" t="n">
        <v>1</v>
      </c>
      <c r="D101" s="0" t="n">
        <v>5</v>
      </c>
      <c r="E101" s="0" t="s">
        <v>127</v>
      </c>
      <c r="F101" s="0" t="n">
        <v>60.122</v>
      </c>
      <c r="G101" s="0" t="n">
        <v>1</v>
      </c>
      <c r="H101" s="0" t="s">
        <v>79</v>
      </c>
      <c r="I101" s="0" t="s">
        <v>128</v>
      </c>
      <c r="J101" s="0" t="n">
        <v>377253462</v>
      </c>
      <c r="K101" s="0" t="s">
        <v>81</v>
      </c>
      <c r="L101" s="0" t="s">
        <v>124</v>
      </c>
      <c r="M101" s="12" t="n">
        <v>0.60056712962963</v>
      </c>
      <c r="N101" s="13" t="n">
        <v>0.183900462962963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29</v>
      </c>
      <c r="AD101" s="0" t="n">
        <v>1</v>
      </c>
      <c r="AE101" s="0" t="n">
        <v>21</v>
      </c>
      <c r="AN101" s="0" t="n">
        <v>6</v>
      </c>
      <c r="AO101" s="0" t="n">
        <v>1345</v>
      </c>
      <c r="AP101" s="0" t="n">
        <v>840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-8</v>
      </c>
      <c r="AW101" s="0" t="n">
        <v>8</v>
      </c>
      <c r="AX101" s="0" t="n">
        <v>563007</v>
      </c>
      <c r="AY101" s="0" t="s">
        <v>86</v>
      </c>
      <c r="AZ101" s="0" t="n">
        <v>610</v>
      </c>
      <c r="BA101" s="0" t="n">
        <v>563617</v>
      </c>
      <c r="BC101" s="0" t="str">
        <f aca="false">$AP101&amp;LEFT($AS101,1)</f>
        <v>840T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610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n">
        <f aca="false">IF($BC101=BN$14,$BH101,"")</f>
        <v>610</v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13</v>
      </c>
      <c r="C102" s="0" t="n">
        <v>1</v>
      </c>
      <c r="D102" s="0" t="n">
        <v>5</v>
      </c>
      <c r="E102" s="0" t="s">
        <v>127</v>
      </c>
      <c r="F102" s="0" t="n">
        <v>60.122</v>
      </c>
      <c r="G102" s="0" t="n">
        <v>1</v>
      </c>
      <c r="H102" s="0" t="s">
        <v>79</v>
      </c>
      <c r="I102" s="0" t="s">
        <v>128</v>
      </c>
      <c r="J102" s="0" t="n">
        <v>377253462</v>
      </c>
      <c r="K102" s="0" t="s">
        <v>81</v>
      </c>
      <c r="L102" s="0" t="s">
        <v>124</v>
      </c>
      <c r="M102" s="12" t="n">
        <v>0.60056712962963</v>
      </c>
      <c r="N102" s="13" t="n">
        <v>0.183900462962963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5</v>
      </c>
      <c r="AD102" s="0" t="n">
        <v>1</v>
      </c>
      <c r="AE102" s="0" t="n">
        <v>22</v>
      </c>
      <c r="AN102" s="0" t="n">
        <v>1</v>
      </c>
      <c r="AO102" s="0" t="n">
        <v>1468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-8</v>
      </c>
      <c r="AW102" s="0" t="n">
        <v>8</v>
      </c>
      <c r="AX102" s="0" t="n">
        <v>566915</v>
      </c>
      <c r="AY102" s="0" t="s">
        <v>86</v>
      </c>
      <c r="AZ102" s="0" t="n">
        <v>338</v>
      </c>
      <c r="BA102" s="0" t="n">
        <v>567253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338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338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13</v>
      </c>
      <c r="C103" s="0" t="n">
        <v>1</v>
      </c>
      <c r="D103" s="0" t="n">
        <v>5</v>
      </c>
      <c r="E103" s="0" t="s">
        <v>127</v>
      </c>
      <c r="F103" s="0" t="n">
        <v>60.122</v>
      </c>
      <c r="G103" s="0" t="n">
        <v>1</v>
      </c>
      <c r="H103" s="0" t="s">
        <v>79</v>
      </c>
      <c r="I103" s="0" t="s">
        <v>128</v>
      </c>
      <c r="J103" s="0" t="n">
        <v>377253462</v>
      </c>
      <c r="K103" s="0" t="s">
        <v>81</v>
      </c>
      <c r="L103" s="0" t="s">
        <v>124</v>
      </c>
      <c r="M103" s="12" t="n">
        <v>0.60056712962963</v>
      </c>
      <c r="N103" s="13" t="n">
        <v>0.183900462962963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</v>
      </c>
      <c r="AD103" s="0" t="n">
        <v>1</v>
      </c>
      <c r="AE103" s="0" t="n">
        <v>23</v>
      </c>
      <c r="AN103" s="0" t="n">
        <v>1</v>
      </c>
      <c r="AO103" s="0" t="n">
        <v>1234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-10</v>
      </c>
      <c r="AW103" s="0" t="n">
        <v>10</v>
      </c>
      <c r="AX103" s="0" t="n">
        <v>570591</v>
      </c>
      <c r="AY103" s="0" t="s">
        <v>86</v>
      </c>
      <c r="AZ103" s="0" t="n">
        <v>878</v>
      </c>
      <c r="BA103" s="0" t="n">
        <v>571469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878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878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13</v>
      </c>
      <c r="C104" s="0" t="n">
        <v>1</v>
      </c>
      <c r="D104" s="0" t="n">
        <v>5</v>
      </c>
      <c r="E104" s="0" t="s">
        <v>127</v>
      </c>
      <c r="F104" s="0" t="n">
        <v>60.122</v>
      </c>
      <c r="G104" s="0" t="n">
        <v>1</v>
      </c>
      <c r="H104" s="0" t="s">
        <v>79</v>
      </c>
      <c r="I104" s="0" t="s">
        <v>128</v>
      </c>
      <c r="J104" s="0" t="n">
        <v>377253462</v>
      </c>
      <c r="K104" s="0" t="s">
        <v>81</v>
      </c>
      <c r="L104" s="0" t="s">
        <v>124</v>
      </c>
      <c r="M104" s="12" t="n">
        <v>0.60056712962963</v>
      </c>
      <c r="N104" s="13" t="n">
        <v>0.183900462962963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</v>
      </c>
      <c r="AD104" s="0" t="n">
        <v>1</v>
      </c>
      <c r="AE104" s="0" t="n">
        <v>24</v>
      </c>
      <c r="AN104" s="0" t="n">
        <v>4</v>
      </c>
      <c r="AO104" s="0" t="n">
        <v>1269</v>
      </c>
      <c r="AP104" s="0" t="n">
        <v>480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3</v>
      </c>
      <c r="AW104" s="0" t="n">
        <v>-3</v>
      </c>
      <c r="AX104" s="0" t="n">
        <v>574167</v>
      </c>
      <c r="AY104" s="0" t="s">
        <v>86</v>
      </c>
      <c r="AZ104" s="0" t="n">
        <v>897</v>
      </c>
      <c r="BA104" s="0" t="n">
        <v>575064</v>
      </c>
      <c r="BC104" s="0" t="str">
        <f aca="false">$AP104&amp;LEFT($AS104,1)</f>
        <v>480T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897</v>
      </c>
      <c r="BI104" s="1" t="str">
        <f aca="false">IF($BC104=BI$14,$BH104,"")</f>
        <v/>
      </c>
      <c r="BJ104" s="1" t="str">
        <f aca="false">IF($BC104=BJ$14,$BH104,"")</f>
        <v/>
      </c>
      <c r="BK104" s="1" t="n">
        <f aca="false">IF($BC104=BK$14,$BH104,"")</f>
        <v>897</v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13</v>
      </c>
      <c r="C105" s="0" t="n">
        <v>1</v>
      </c>
      <c r="D105" s="0" t="n">
        <v>5</v>
      </c>
      <c r="E105" s="0" t="s">
        <v>127</v>
      </c>
      <c r="F105" s="0" t="n">
        <v>60.122</v>
      </c>
      <c r="G105" s="0" t="n">
        <v>1</v>
      </c>
      <c r="H105" s="0" t="s">
        <v>79</v>
      </c>
      <c r="I105" s="0" t="s">
        <v>128</v>
      </c>
      <c r="J105" s="0" t="n">
        <v>377253462</v>
      </c>
      <c r="K105" s="0" t="s">
        <v>81</v>
      </c>
      <c r="L105" s="0" t="s">
        <v>124</v>
      </c>
      <c r="M105" s="12" t="n">
        <v>0.60056712962963</v>
      </c>
      <c r="N105" s="13" t="n">
        <v>0.183900462962963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25</v>
      </c>
      <c r="AD105" s="0" t="n">
        <v>1</v>
      </c>
      <c r="AE105" s="0" t="n">
        <v>25</v>
      </c>
      <c r="AN105" s="0" t="n">
        <v>1</v>
      </c>
      <c r="AO105" s="0" t="n">
        <v>1367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1</v>
      </c>
      <c r="AW105" s="0" t="n">
        <v>-1</v>
      </c>
      <c r="AX105" s="0" t="n">
        <v>577976</v>
      </c>
      <c r="AY105" s="0" t="s">
        <v>86</v>
      </c>
      <c r="AZ105" s="0" t="n">
        <v>313</v>
      </c>
      <c r="BA105" s="0" t="n">
        <v>578289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313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313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13</v>
      </c>
      <c r="C106" s="0" t="n">
        <v>1</v>
      </c>
      <c r="D106" s="0" t="n">
        <v>5</v>
      </c>
      <c r="E106" s="0" t="s">
        <v>127</v>
      </c>
      <c r="F106" s="0" t="n">
        <v>60.122</v>
      </c>
      <c r="G106" s="0" t="n">
        <v>1</v>
      </c>
      <c r="H106" s="0" t="s">
        <v>79</v>
      </c>
      <c r="I106" s="0" t="s">
        <v>128</v>
      </c>
      <c r="J106" s="0" t="n">
        <v>377253462</v>
      </c>
      <c r="K106" s="0" t="s">
        <v>81</v>
      </c>
      <c r="L106" s="0" t="s">
        <v>124</v>
      </c>
      <c r="M106" s="12" t="n">
        <v>0.60056712962963</v>
      </c>
      <c r="N106" s="13" t="n">
        <v>0.183900462962963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14</v>
      </c>
      <c r="AD106" s="0" t="n">
        <v>1</v>
      </c>
      <c r="AE106" s="0" t="n">
        <v>26</v>
      </c>
      <c r="AN106" s="0" t="n">
        <v>1</v>
      </c>
      <c r="AO106" s="0" t="n">
        <v>1240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5</v>
      </c>
      <c r="AW106" s="0" t="n">
        <v>-5</v>
      </c>
      <c r="AX106" s="0" t="n">
        <v>581652</v>
      </c>
      <c r="AY106" s="0" t="s">
        <v>86</v>
      </c>
      <c r="AZ106" s="0" t="n">
        <v>448</v>
      </c>
      <c r="BA106" s="0" t="n">
        <v>582100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448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448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13</v>
      </c>
      <c r="C107" s="0" t="n">
        <v>1</v>
      </c>
      <c r="D107" s="0" t="n">
        <v>5</v>
      </c>
      <c r="E107" s="0" t="s">
        <v>127</v>
      </c>
      <c r="F107" s="0" t="n">
        <v>60.122</v>
      </c>
      <c r="G107" s="0" t="n">
        <v>1</v>
      </c>
      <c r="H107" s="0" t="s">
        <v>79</v>
      </c>
      <c r="I107" s="0" t="s">
        <v>128</v>
      </c>
      <c r="J107" s="0" t="n">
        <v>377253462</v>
      </c>
      <c r="K107" s="0" t="s">
        <v>81</v>
      </c>
      <c r="L107" s="0" t="s">
        <v>124</v>
      </c>
      <c r="M107" s="12" t="n">
        <v>0.60056712962963</v>
      </c>
      <c r="N107" s="13" t="n">
        <v>0.183900462962963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4</v>
      </c>
      <c r="AD107" s="0" t="n">
        <v>1</v>
      </c>
      <c r="AE107" s="0" t="n">
        <v>27</v>
      </c>
      <c r="AN107" s="0" t="n">
        <v>7</v>
      </c>
      <c r="AO107" s="0" t="n">
        <v>1095</v>
      </c>
      <c r="AP107" s="0" t="n">
        <v>960</v>
      </c>
      <c r="AQ107" s="0" t="s">
        <v>85</v>
      </c>
      <c r="AR107" s="0" t="s">
        <v>40</v>
      </c>
      <c r="AS107" s="0" t="s">
        <v>56</v>
      </c>
      <c r="AT107" s="0" t="n">
        <v>1</v>
      </c>
      <c r="AV107" s="0" t="n">
        <v>-9</v>
      </c>
      <c r="AW107" s="0" t="n">
        <v>9</v>
      </c>
      <c r="AX107" s="0" t="n">
        <v>585561</v>
      </c>
      <c r="AZ107" s="0" t="n">
        <v>0</v>
      </c>
      <c r="BA107" s="0" t="n">
        <v>0</v>
      </c>
      <c r="BC107" s="0" t="str">
        <f aca="false">$AP107&amp;LEFT($AS107,1)</f>
        <v>960T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n">
        <f aca="false">IF($BD107="Target",IF($AZ107=0,1,""),"")</f>
        <v>1</v>
      </c>
      <c r="BH107" s="1" t="str">
        <f aca="false">IF($BD107="Catch","", IF($AZ107&lt;$BC$11,"",$AZ107))</f>
        <v/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n">
        <f aca="false">IF($BC107=BX$14,$BG107,"")</f>
        <v>1</v>
      </c>
    </row>
    <row r="108" customFormat="false" ht="15" hidden="false" customHeight="false" outlineLevel="0" collapsed="false">
      <c r="A108" s="0" t="s">
        <v>77</v>
      </c>
      <c r="B108" s="0" t="n">
        <v>13</v>
      </c>
      <c r="C108" s="0" t="n">
        <v>1</v>
      </c>
      <c r="D108" s="0" t="n">
        <v>5</v>
      </c>
      <c r="E108" s="0" t="s">
        <v>127</v>
      </c>
      <c r="F108" s="0" t="n">
        <v>60.122</v>
      </c>
      <c r="G108" s="0" t="n">
        <v>1</v>
      </c>
      <c r="H108" s="0" t="s">
        <v>79</v>
      </c>
      <c r="I108" s="0" t="s">
        <v>128</v>
      </c>
      <c r="J108" s="0" t="n">
        <v>377253462</v>
      </c>
      <c r="K108" s="0" t="s">
        <v>81</v>
      </c>
      <c r="L108" s="0" t="s">
        <v>124</v>
      </c>
      <c r="M108" s="12" t="n">
        <v>0.60056712962963</v>
      </c>
      <c r="N108" s="13" t="n">
        <v>0.183900462962963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11</v>
      </c>
      <c r="AD108" s="0" t="n">
        <v>1</v>
      </c>
      <c r="AE108" s="0" t="n">
        <v>28</v>
      </c>
      <c r="AF108" s="0" t="n">
        <v>1</v>
      </c>
      <c r="AH108" s="0" t="n">
        <v>-2</v>
      </c>
      <c r="AI108" s="0" t="n">
        <v>2</v>
      </c>
      <c r="AJ108" s="0" t="n">
        <v>589253</v>
      </c>
      <c r="AL108" s="0" t="n">
        <v>0</v>
      </c>
      <c r="AM108" s="0" t="n">
        <v>0</v>
      </c>
      <c r="AN108" s="0" t="n">
        <v>8</v>
      </c>
      <c r="AO108" s="0" t="n">
        <v>1259</v>
      </c>
      <c r="AP108" s="0" t="n">
        <v>600</v>
      </c>
      <c r="AQ108" s="0" t="s">
        <v>87</v>
      </c>
      <c r="AR108" s="0" t="s">
        <v>40</v>
      </c>
      <c r="AS108" s="0" t="s">
        <v>88</v>
      </c>
      <c r="BC108" s="0" t="str">
        <f aca="false">$AP108&amp;LEFT($AS108,1)</f>
        <v>600C</v>
      </c>
      <c r="BD108" s="0" t="str">
        <f aca="false">AS108</f>
        <v>Catch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str">
        <f aca="false">IF($BD108="Catch","", IF($AZ108&lt;$BC$11,"",$AZ108))</f>
        <v/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13</v>
      </c>
      <c r="C109" s="0" t="n">
        <v>1</v>
      </c>
      <c r="D109" s="0" t="n">
        <v>5</v>
      </c>
      <c r="E109" s="0" t="s">
        <v>127</v>
      </c>
      <c r="F109" s="0" t="n">
        <v>60.122</v>
      </c>
      <c r="G109" s="0" t="n">
        <v>1</v>
      </c>
      <c r="H109" s="0" t="s">
        <v>79</v>
      </c>
      <c r="I109" s="0" t="s">
        <v>128</v>
      </c>
      <c r="J109" s="0" t="n">
        <v>377253462</v>
      </c>
      <c r="K109" s="0" t="s">
        <v>81</v>
      </c>
      <c r="L109" s="0" t="s">
        <v>124</v>
      </c>
      <c r="M109" s="12" t="n">
        <v>0.60056712962963</v>
      </c>
      <c r="N109" s="13" t="n">
        <v>0.183900462962963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7</v>
      </c>
      <c r="AD109" s="0" t="n">
        <v>1</v>
      </c>
      <c r="AE109" s="0" t="n">
        <v>29</v>
      </c>
      <c r="AN109" s="0" t="n">
        <v>1</v>
      </c>
      <c r="AO109" s="0" t="n">
        <v>1416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-5</v>
      </c>
      <c r="AW109" s="0" t="n">
        <v>5</v>
      </c>
      <c r="AX109" s="0" t="n">
        <v>593112</v>
      </c>
      <c r="AY109" s="0" t="s">
        <v>86</v>
      </c>
      <c r="AZ109" s="0" t="n">
        <v>752</v>
      </c>
      <c r="BA109" s="0" t="n">
        <v>593864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752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752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13</v>
      </c>
      <c r="C110" s="0" t="n">
        <v>1</v>
      </c>
      <c r="D110" s="0" t="n">
        <v>5</v>
      </c>
      <c r="E110" s="0" t="s">
        <v>127</v>
      </c>
      <c r="F110" s="0" t="n">
        <v>60.122</v>
      </c>
      <c r="G110" s="0" t="n">
        <v>1</v>
      </c>
      <c r="H110" s="0" t="s">
        <v>79</v>
      </c>
      <c r="I110" s="0" t="s">
        <v>128</v>
      </c>
      <c r="J110" s="0" t="n">
        <v>377253462</v>
      </c>
      <c r="K110" s="0" t="s">
        <v>81</v>
      </c>
      <c r="L110" s="0" t="s">
        <v>124</v>
      </c>
      <c r="M110" s="12" t="n">
        <v>0.60056712962963</v>
      </c>
      <c r="N110" s="13" t="n">
        <v>0.183900462962963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9</v>
      </c>
      <c r="AD110" s="0" t="n">
        <v>1</v>
      </c>
      <c r="AE110" s="0" t="n">
        <v>30</v>
      </c>
      <c r="AN110" s="0" t="n">
        <v>6</v>
      </c>
      <c r="AO110" s="0" t="n">
        <v>1131</v>
      </c>
      <c r="AP110" s="0" t="n">
        <v>840</v>
      </c>
      <c r="AQ110" s="0" t="s">
        <v>85</v>
      </c>
      <c r="AR110" s="0" t="s">
        <v>40</v>
      </c>
      <c r="AS110" s="0" t="s">
        <v>56</v>
      </c>
      <c r="AT110" s="0" t="n">
        <v>1</v>
      </c>
      <c r="AV110" s="0" t="n">
        <v>-3</v>
      </c>
      <c r="AW110" s="0" t="n">
        <v>3</v>
      </c>
      <c r="AX110" s="0" t="n">
        <v>596921</v>
      </c>
      <c r="AZ110" s="0" t="n">
        <v>0</v>
      </c>
      <c r="BA110" s="0" t="n">
        <v>0</v>
      </c>
      <c r="BC110" s="0" t="str">
        <f aca="false">$AP110&amp;LEFT($AS110,1)</f>
        <v>840T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n">
        <f aca="false">IF($BD110="Target",IF($AZ110=0,1,""),"")</f>
        <v>1</v>
      </c>
      <c r="BH110" s="1" t="str">
        <f aca="false">IF($BD110="Catch","", IF($AZ110&lt;$BC$11,"",$AZ110))</f>
        <v/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n">
        <f aca="false">IF($BC110=BW$14,$BG110,"")</f>
        <v>1</v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13</v>
      </c>
      <c r="C111" s="0" t="n">
        <v>1</v>
      </c>
      <c r="D111" s="0" t="n">
        <v>5</v>
      </c>
      <c r="E111" s="0" t="s">
        <v>127</v>
      </c>
      <c r="F111" s="0" t="n">
        <v>60.122</v>
      </c>
      <c r="G111" s="0" t="n">
        <v>1</v>
      </c>
      <c r="H111" s="0" t="s">
        <v>79</v>
      </c>
      <c r="I111" s="0" t="s">
        <v>128</v>
      </c>
      <c r="J111" s="0" t="n">
        <v>377253462</v>
      </c>
      <c r="K111" s="0" t="s">
        <v>81</v>
      </c>
      <c r="L111" s="0" t="s">
        <v>124</v>
      </c>
      <c r="M111" s="12" t="n">
        <v>0.60056712962963</v>
      </c>
      <c r="N111" s="13" t="n">
        <v>0.183900462962963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28</v>
      </c>
      <c r="AD111" s="0" t="n">
        <v>1</v>
      </c>
      <c r="AE111" s="0" t="n">
        <v>31</v>
      </c>
      <c r="AN111" s="0" t="n">
        <v>7</v>
      </c>
      <c r="AO111" s="0" t="n">
        <v>1308</v>
      </c>
      <c r="AP111" s="0" t="n">
        <v>960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-3</v>
      </c>
      <c r="AW111" s="0" t="n">
        <v>3</v>
      </c>
      <c r="AX111" s="0" t="n">
        <v>601029</v>
      </c>
      <c r="AY111" s="0" t="s">
        <v>86</v>
      </c>
      <c r="AZ111" s="0" t="n">
        <v>1381</v>
      </c>
      <c r="BA111" s="0" t="n">
        <v>602410</v>
      </c>
      <c r="BC111" s="0" t="str">
        <f aca="false">$AP111&amp;LEFT($AS111,1)</f>
        <v>960T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1381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n">
        <f aca="false">IF($BC111=BO$14,$BH111,"")</f>
        <v>1381</v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13</v>
      </c>
      <c r="C112" s="0" t="n">
        <v>1</v>
      </c>
      <c r="D112" s="0" t="n">
        <v>5</v>
      </c>
      <c r="E112" s="0" t="s">
        <v>127</v>
      </c>
      <c r="F112" s="0" t="n">
        <v>60.122</v>
      </c>
      <c r="G112" s="0" t="n">
        <v>1</v>
      </c>
      <c r="H112" s="0" t="s">
        <v>79</v>
      </c>
      <c r="I112" s="0" t="s">
        <v>128</v>
      </c>
      <c r="J112" s="0" t="n">
        <v>377253462</v>
      </c>
      <c r="K112" s="0" t="s">
        <v>81</v>
      </c>
      <c r="L112" s="0" t="s">
        <v>124</v>
      </c>
      <c r="M112" s="12" t="n">
        <v>0.60056712962963</v>
      </c>
      <c r="N112" s="13" t="n">
        <v>0.183900462962963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8</v>
      </c>
      <c r="AD112" s="0" t="n">
        <v>1</v>
      </c>
      <c r="AE112" s="0" t="n">
        <v>32</v>
      </c>
      <c r="AN112" s="0" t="n">
        <v>7</v>
      </c>
      <c r="AO112" s="0" t="n">
        <v>1453</v>
      </c>
      <c r="AP112" s="0" t="n">
        <v>960</v>
      </c>
      <c r="AQ112" s="0" t="s">
        <v>85</v>
      </c>
      <c r="AR112" s="0" t="s">
        <v>40</v>
      </c>
      <c r="AS112" s="0" t="s">
        <v>56</v>
      </c>
      <c r="AT112" s="0" t="n">
        <v>1</v>
      </c>
      <c r="AV112" s="0" t="n">
        <v>-8</v>
      </c>
      <c r="AW112" s="0" t="n">
        <v>8</v>
      </c>
      <c r="AX112" s="0" t="n">
        <v>605287</v>
      </c>
      <c r="AZ112" s="0" t="n">
        <v>0</v>
      </c>
      <c r="BA112" s="0" t="n">
        <v>0</v>
      </c>
      <c r="BC112" s="0" t="str">
        <f aca="false">$AP112&amp;LEFT($AS112,1)</f>
        <v>960T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n">
        <f aca="false">IF($BD112="Target",IF($AZ112=0,1,""),"")</f>
        <v>1</v>
      </c>
      <c r="BH112" s="1" t="str">
        <f aca="false">IF($BD112="Catch","", IF($AZ112&lt;$BC$11,"",$AZ112))</f>
        <v/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n">
        <f aca="false">IF($BC112=BX$14,$BG112,"")</f>
        <v>1</v>
      </c>
    </row>
    <row r="113" customFormat="false" ht="15" hidden="false" customHeight="false" outlineLevel="0" collapsed="false">
      <c r="A113" s="0" t="s">
        <v>77</v>
      </c>
      <c r="B113" s="0" t="n">
        <v>13</v>
      </c>
      <c r="C113" s="0" t="n">
        <v>1</v>
      </c>
      <c r="D113" s="0" t="n">
        <v>5</v>
      </c>
      <c r="E113" s="0" t="s">
        <v>127</v>
      </c>
      <c r="F113" s="0" t="n">
        <v>60.122</v>
      </c>
      <c r="G113" s="0" t="n">
        <v>1</v>
      </c>
      <c r="H113" s="0" t="s">
        <v>79</v>
      </c>
      <c r="I113" s="0" t="s">
        <v>128</v>
      </c>
      <c r="J113" s="0" t="n">
        <v>377253462</v>
      </c>
      <c r="K113" s="0" t="s">
        <v>81</v>
      </c>
      <c r="L113" s="0" t="s">
        <v>124</v>
      </c>
      <c r="M113" s="12" t="n">
        <v>0.60056712962963</v>
      </c>
      <c r="N113" s="13" t="n">
        <v>0.183900462962963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22</v>
      </c>
      <c r="AD113" s="0" t="n">
        <v>1</v>
      </c>
      <c r="AE113" s="0" t="n">
        <v>33</v>
      </c>
      <c r="AN113" s="0" t="n">
        <v>1</v>
      </c>
      <c r="AO113" s="0" t="n">
        <v>1318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-9</v>
      </c>
      <c r="AW113" s="0" t="n">
        <v>9</v>
      </c>
      <c r="AX113" s="0" t="n">
        <v>609046</v>
      </c>
      <c r="AY113" s="0" t="s">
        <v>86</v>
      </c>
      <c r="AZ113" s="0" t="n">
        <v>435</v>
      </c>
      <c r="BA113" s="0" t="n">
        <v>609481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435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435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0.666666666666667</v>
      </c>
      <c r="BJ115" s="21" t="n">
        <f aca="false">(COUNTIF(BJ15:BJ113,"&lt;"&amp;$BP$3))/BJ5</f>
        <v>0.875</v>
      </c>
      <c r="BK115" s="21" t="n">
        <f aca="false">(COUNTIF(BK15:BK113,"&lt;"&amp;$BP$3))/BK5</f>
        <v>0.888888888888889</v>
      </c>
      <c r="BL115" s="21" t="n">
        <f aca="false">(COUNTIF(BL15:BL113,"&lt;"&amp;$BP$3))/BL5</f>
        <v>0.586206896551724</v>
      </c>
      <c r="BM115" s="21" t="n">
        <f aca="false">(COUNTIF(BM15:BM113,"&lt;"&amp;$BP$3))/BM5</f>
        <v>0.5</v>
      </c>
      <c r="BN115" s="21" t="n">
        <f aca="false">(COUNTIF(BN15:BN113,"&lt;"&amp;$BP$3))/BN5</f>
        <v>0.666666666666667</v>
      </c>
      <c r="BO115" s="21" t="n">
        <f aca="false">(COUNTIF(BO15:BO113,"&lt;"&amp;$BP$3))/BO5</f>
        <v>0.6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0.444444444444444</v>
      </c>
      <c r="BJ116" s="1" t="n">
        <f aca="false">COUNTIF(BJ15:BJ113,"&lt;"&amp;$BP$116)/BJ5</f>
        <v>0.75</v>
      </c>
      <c r="BK116" s="1" t="n">
        <f aca="false">COUNTIF(BK15:BK113,"&lt;"&amp;$BP$116)/BK5</f>
        <v>0.888888888888889</v>
      </c>
      <c r="BL116" s="1" t="n">
        <f aca="false">COUNTIF(BL15:BL113,"&lt;"&amp;$BP$116)/BL5</f>
        <v>0.379310344827586</v>
      </c>
      <c r="BM116" s="1" t="n">
        <f aca="false">COUNTIF(BM15:BM113,"&lt;"&amp;$BP$116)/BM5</f>
        <v>0.166666666666667</v>
      </c>
      <c r="BN116" s="1" t="n">
        <f aca="false">COUNTIF(BN15:BN113,"&lt;"&amp;$BP$116)/BN5</f>
        <v>0.666666666666667</v>
      </c>
      <c r="BO116" s="1" t="n">
        <f aca="false">COUNTIF(BO15:BO113,"&lt;"&amp;$BP$116)/BO5</f>
        <v>0.4</v>
      </c>
      <c r="BP116" s="0" t="n">
        <f aca="false">MEDIAN(BH15:BH113)</f>
        <v>424.5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0.666666666666667</v>
      </c>
      <c r="BJ117" s="1" t="n">
        <f aca="false">COUNTIF(BJ15:BJ113,"&lt;"&amp;$BL$3)/BJ5</f>
        <v>0.875</v>
      </c>
      <c r="BK117" s="1" t="n">
        <f aca="false">COUNTIF(BK15:BK113,"&lt;"&amp;$BL$3)/BK5</f>
        <v>0.888888888888889</v>
      </c>
      <c r="BL117" s="1" t="n">
        <f aca="false">COUNTIF(BL15:BL113,"&lt;"&amp;$BL$3)/BL5</f>
        <v>0.586206896551724</v>
      </c>
      <c r="BM117" s="1" t="n">
        <f aca="false">COUNTIF(BM15:BM113,"&lt;"&amp;$BL$3)/BM5</f>
        <v>0.5</v>
      </c>
      <c r="BN117" s="1" t="n">
        <f aca="false">COUNTIF(BN15:BN113,"&lt;"&amp;$BL$3)/BN5</f>
        <v>0.666666666666667</v>
      </c>
      <c r="BO117" s="1" t="n">
        <f aca="false">COUNTIF(BO15:BO113,"&lt;"&amp;$BL$3)/BO5</f>
        <v>0.6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D00-00000D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13'!BI3:BO3</xm:f>
              <xm:sqref>BG3</xm:sqref>
            </x14:sparkline>
          </x14:sparklines>
        </x14:sparklineGroup>
      </x14:sparklineGroup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Y105" activePane="bottomRight" state="frozen"/>
      <selection pane="topLeft" activeCell="A1" activeCellId="0" sqref="A1"/>
      <selection pane="topRight" activeCell="AY1" activeCellId="0" sqref="AY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461</v>
      </c>
      <c r="BJ3" s="7" t="n">
        <f aca="false">AVERAGE(BJ$15:BJ$113)</f>
        <v>389.777777777778</v>
      </c>
      <c r="BK3" s="7" t="n">
        <f aca="false">AVERAGE(BK$15:BK$113)</f>
        <v>372.111111111111</v>
      </c>
      <c r="BL3" s="7" t="n">
        <f aca="false">AVERAGE(BL$15:BL$113)</f>
        <v>409.542857142857</v>
      </c>
      <c r="BM3" s="7" t="n">
        <f aca="false">AVERAGE(BM$15:BM$113)</f>
        <v>416.375</v>
      </c>
      <c r="BN3" s="7" t="n">
        <f aca="false">AVERAGE(BN$15:BN$113)</f>
        <v>441.222222222222</v>
      </c>
      <c r="BO3" s="7" t="n">
        <f aca="false">AVERAGE(BO$15:BO$113)</f>
        <v>364.857142857143</v>
      </c>
      <c r="BP3" s="7" t="n">
        <f aca="false">AVERAGE(BH15:BH113)</f>
        <v>409.255813953488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1</v>
      </c>
      <c r="BW3" s="1" t="n">
        <f aca="false">SUM(BW15:BW113)</f>
        <v>0</v>
      </c>
      <c r="BX3" s="1" t="n">
        <f aca="false">SUM(BX15:BX113)</f>
        <v>1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112.306500257109</v>
      </c>
      <c r="BJ4" s="7" t="n">
        <f aca="false">STDEV(BJ$15:BJ$113)</f>
        <v>65.7738127558715</v>
      </c>
      <c r="BK4" s="7" t="n">
        <f aca="false">STDEV(BK$15:BK$113)</f>
        <v>84.9491678070545</v>
      </c>
      <c r="BL4" s="7" t="n">
        <f aca="false">STDEV(BL$15:BL$113)</f>
        <v>94.6393596943753</v>
      </c>
      <c r="BM4" s="7" t="n">
        <f aca="false">STDEV(BM$15:BM$113)</f>
        <v>125.05077540172</v>
      </c>
      <c r="BN4" s="7" t="n">
        <f aca="false">STDEV(BN$15:BN$113)</f>
        <v>98.2264956335328</v>
      </c>
      <c r="BO4" s="7" t="n">
        <f aca="false">STDEV(BO$15:BO$113)</f>
        <v>114.578108105968</v>
      </c>
      <c r="BP4" s="7" t="n">
        <f aca="false">STDEV(BH15:BH113)</f>
        <v>98.60917342442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35</v>
      </c>
      <c r="BM5" s="1" t="n">
        <f aca="false">COUNT(BM$15:BM$113)</f>
        <v>8</v>
      </c>
      <c r="BN5" s="1" t="n">
        <f aca="false">COUNT(BN$15:BN$113)</f>
        <v>9</v>
      </c>
      <c r="BO5" s="1" t="n">
        <f aca="false">COUNT(BO$15:BO$113)</f>
        <v>7</v>
      </c>
      <c r="BP5" s="1" t="n">
        <f aca="false">COUNT(BH15:BH113)</f>
        <v>86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37.435500085703</v>
      </c>
      <c r="BJ6" s="7" t="n">
        <f aca="false">BJ4/SQRT(BJ5)</f>
        <v>21.9246042519572</v>
      </c>
      <c r="BK6" s="7" t="n">
        <f aca="false">BK4/SQRT(BK5)</f>
        <v>28.3163892690182</v>
      </c>
      <c r="BL6" s="7" t="n">
        <f aca="false">BL4/SQRT(BL5)</f>
        <v>15.9969715020967</v>
      </c>
      <c r="BM6" s="7" t="n">
        <f aca="false">BM4/SQRT(BM5)</f>
        <v>44.2121256395961</v>
      </c>
      <c r="BN6" s="7" t="n">
        <f aca="false">BN4/SQRT(BN5)</f>
        <v>32.7421652111776</v>
      </c>
      <c r="BO6" s="7" t="n">
        <f aca="false">BO4/SQRT(BO5)</f>
        <v>43.3064542486664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4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1</v>
      </c>
      <c r="BM8" s="1" t="n">
        <f aca="false">BM7-BM5</f>
        <v>1</v>
      </c>
      <c r="BN8" s="1" t="n">
        <f aca="false">BN7-BN5</f>
        <v>0</v>
      </c>
      <c r="BO8" s="1" t="n">
        <f aca="false">BO7-BO5</f>
        <v>2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20.8408862787488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2</v>
      </c>
      <c r="BG11" s="1" t="n">
        <f aca="false">SUM(BG15:BG113)</f>
        <v>2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n">
        <f aca="false">IF(BN3&gt;$BP$11,BN2,"")</f>
        <v>840</v>
      </c>
      <c r="BO11" s="17" t="str">
        <f aca="false">IF(BO3&gt;$BP$11,BO2,"")</f>
        <v/>
      </c>
      <c r="BP11" s="18" t="n">
        <f aca="false">BP3+BP10</f>
        <v>430.096700232237</v>
      </c>
      <c r="BQ11" s="16" t="n">
        <f aca="false">MIN(BL11:BO11)</f>
        <v>840</v>
      </c>
    </row>
    <row r="12" customFormat="false" ht="15" hidden="false" customHeight="false" outlineLevel="0" collapsed="false">
      <c r="BP12" s="19"/>
      <c r="BR12" s="0" t="n">
        <f aca="false">SUM(BR15:BX113)</f>
        <v>2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14</v>
      </c>
      <c r="C15" s="0" t="n">
        <v>2</v>
      </c>
      <c r="D15" s="0" t="n">
        <v>8</v>
      </c>
      <c r="E15" s="0" t="s">
        <v>129</v>
      </c>
      <c r="F15" s="0" t="n">
        <v>60.123</v>
      </c>
      <c r="G15" s="0" t="n">
        <v>1</v>
      </c>
      <c r="H15" s="0" t="s">
        <v>79</v>
      </c>
      <c r="I15" s="0" t="s">
        <v>130</v>
      </c>
      <c r="J15" s="0" t="n">
        <v>1078392268</v>
      </c>
      <c r="K15" s="0" t="s">
        <v>111</v>
      </c>
      <c r="L15" s="0" t="s">
        <v>121</v>
      </c>
      <c r="M15" s="12" t="n">
        <v>0.609675925925926</v>
      </c>
      <c r="N15" s="13" t="n">
        <v>0.193009259259259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</v>
      </c>
      <c r="X15" s="0" t="n">
        <v>1</v>
      </c>
      <c r="Y15" s="0" t="n">
        <v>1</v>
      </c>
      <c r="AN15" s="0" t="n">
        <v>7</v>
      </c>
      <c r="AO15" s="0" t="n">
        <v>1324</v>
      </c>
      <c r="AP15" s="0" t="n">
        <v>960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-1</v>
      </c>
      <c r="AW15" s="0" t="n">
        <v>1</v>
      </c>
      <c r="AX15" s="0" t="n">
        <v>37623</v>
      </c>
      <c r="AY15" s="0" t="s">
        <v>86</v>
      </c>
      <c r="AZ15" s="0" t="n">
        <v>258</v>
      </c>
      <c r="BA15" s="0" t="n">
        <v>37881</v>
      </c>
      <c r="BC15" s="0" t="str">
        <f aca="false">$AP15&amp;LEFT($AS15,1)</f>
        <v>960T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258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n">
        <f aca="false">IF($BC15=BO$14,$BH15,"")</f>
        <v>258</v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14</v>
      </c>
      <c r="C16" s="0" t="n">
        <v>2</v>
      </c>
      <c r="D16" s="0" t="n">
        <v>8</v>
      </c>
      <c r="E16" s="0" t="s">
        <v>129</v>
      </c>
      <c r="F16" s="0" t="n">
        <v>60.123</v>
      </c>
      <c r="G16" s="0" t="n">
        <v>1</v>
      </c>
      <c r="H16" s="0" t="s">
        <v>79</v>
      </c>
      <c r="I16" s="0" t="s">
        <v>130</v>
      </c>
      <c r="J16" s="0" t="n">
        <v>1078392268</v>
      </c>
      <c r="K16" s="0" t="s">
        <v>111</v>
      </c>
      <c r="L16" s="0" t="s">
        <v>121</v>
      </c>
      <c r="M16" s="12" t="n">
        <v>0.609675925925926</v>
      </c>
      <c r="N16" s="13" t="n">
        <v>0.193009259259259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24</v>
      </c>
      <c r="X16" s="0" t="n">
        <v>1</v>
      </c>
      <c r="Y16" s="0" t="n">
        <v>2</v>
      </c>
      <c r="AN16" s="0" t="n">
        <v>4</v>
      </c>
      <c r="AO16" s="0" t="n">
        <v>1105</v>
      </c>
      <c r="AP16" s="0" t="n">
        <v>480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-2</v>
      </c>
      <c r="AW16" s="0" t="n">
        <v>2</v>
      </c>
      <c r="AX16" s="0" t="n">
        <v>41049</v>
      </c>
      <c r="AY16" s="0" t="s">
        <v>86</v>
      </c>
      <c r="AZ16" s="0" t="n">
        <v>228</v>
      </c>
      <c r="BA16" s="0" t="n">
        <v>41277</v>
      </c>
      <c r="BC16" s="0" t="str">
        <f aca="false">$AP16&amp;LEFT($AS16,1)</f>
        <v>480T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228</v>
      </c>
      <c r="BI16" s="1" t="str">
        <f aca="false">IF($BC16=BI$14,$BH16,"")</f>
        <v/>
      </c>
      <c r="BJ16" s="1" t="str">
        <f aca="false">IF($BC16=BJ$14,$BH16,"")</f>
        <v/>
      </c>
      <c r="BK16" s="1" t="n">
        <f aca="false">IF($BC16=BK$14,$BH16,"")</f>
        <v>228</v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14</v>
      </c>
      <c r="C17" s="0" t="n">
        <v>2</v>
      </c>
      <c r="D17" s="0" t="n">
        <v>8</v>
      </c>
      <c r="E17" s="0" t="s">
        <v>129</v>
      </c>
      <c r="F17" s="0" t="n">
        <v>60.123</v>
      </c>
      <c r="G17" s="0" t="n">
        <v>1</v>
      </c>
      <c r="H17" s="0" t="s">
        <v>79</v>
      </c>
      <c r="I17" s="0" t="s">
        <v>130</v>
      </c>
      <c r="J17" s="0" t="n">
        <v>1078392268</v>
      </c>
      <c r="K17" s="0" t="s">
        <v>111</v>
      </c>
      <c r="L17" s="0" t="s">
        <v>121</v>
      </c>
      <c r="M17" s="12" t="n">
        <v>0.609675925925926</v>
      </c>
      <c r="N17" s="13" t="n">
        <v>0.193009259259259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28</v>
      </c>
      <c r="X17" s="0" t="n">
        <v>1</v>
      </c>
      <c r="Y17" s="0" t="n">
        <v>3</v>
      </c>
      <c r="AN17" s="0" t="n">
        <v>5</v>
      </c>
      <c r="AO17" s="0" t="n">
        <v>1188</v>
      </c>
      <c r="AP17" s="0" t="n">
        <v>720</v>
      </c>
      <c r="AQ17" s="0" t="s">
        <v>85</v>
      </c>
      <c r="AR17" s="0" t="s">
        <v>34</v>
      </c>
      <c r="AS17" s="0" t="s">
        <v>56</v>
      </c>
      <c r="AT17" s="0" t="n">
        <v>1</v>
      </c>
      <c r="AV17" s="0" t="n">
        <v>3</v>
      </c>
      <c r="AW17" s="0" t="n">
        <v>-3</v>
      </c>
      <c r="AX17" s="0" t="n">
        <v>44792</v>
      </c>
      <c r="AZ17" s="0" t="n">
        <v>0</v>
      </c>
      <c r="BA17" s="0" t="n">
        <v>0</v>
      </c>
      <c r="BC17" s="0" t="str">
        <f aca="false">$AP17&amp;LEFT($AS17,1)</f>
        <v>720T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n">
        <f aca="false">IF($BD17="Target",IF($AZ17=0,1,""),"")</f>
        <v>1</v>
      </c>
      <c r="BH17" s="1" t="str">
        <f aca="false">IF($BD17="Catch","", IF($AZ17&lt;$BC$11,"",$AZ17))</f>
        <v/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n">
        <f aca="false">IF($BC17=BV$14,$BG17,"")</f>
        <v>1</v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14</v>
      </c>
      <c r="C18" s="0" t="n">
        <v>2</v>
      </c>
      <c r="D18" s="0" t="n">
        <v>8</v>
      </c>
      <c r="E18" s="0" t="s">
        <v>129</v>
      </c>
      <c r="F18" s="0" t="n">
        <v>60.123</v>
      </c>
      <c r="G18" s="0" t="n">
        <v>1</v>
      </c>
      <c r="H18" s="0" t="s">
        <v>79</v>
      </c>
      <c r="I18" s="0" t="s">
        <v>130</v>
      </c>
      <c r="J18" s="0" t="n">
        <v>1078392268</v>
      </c>
      <c r="K18" s="0" t="s">
        <v>111</v>
      </c>
      <c r="L18" s="0" t="s">
        <v>121</v>
      </c>
      <c r="M18" s="12" t="n">
        <v>0.609675925925926</v>
      </c>
      <c r="N18" s="13" t="n">
        <v>0.193009259259259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12</v>
      </c>
      <c r="X18" s="0" t="n">
        <v>1</v>
      </c>
      <c r="Y18" s="0" t="n">
        <v>4</v>
      </c>
      <c r="AN18" s="0" t="n">
        <v>7</v>
      </c>
      <c r="AO18" s="0" t="n">
        <v>1295</v>
      </c>
      <c r="AP18" s="0" t="n">
        <v>960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-10</v>
      </c>
      <c r="AW18" s="0" t="n">
        <v>10</v>
      </c>
      <c r="AX18" s="0" t="n">
        <v>48900</v>
      </c>
      <c r="AY18" s="0" t="s">
        <v>86</v>
      </c>
      <c r="AZ18" s="0" t="n">
        <v>57</v>
      </c>
      <c r="BA18" s="0" t="n">
        <v>48957</v>
      </c>
      <c r="BC18" s="0" t="str">
        <f aca="false">$AP18&amp;LEFT($AS18,1)</f>
        <v>960T</v>
      </c>
      <c r="BD18" s="0" t="str">
        <f aca="false">AS18</f>
        <v>Target</v>
      </c>
      <c r="BE18" s="1" t="str">
        <f aca="false">IF($BD18="catch",IF($AL18&gt;0,1,""),"")</f>
        <v/>
      </c>
      <c r="BF18" s="1" t="n">
        <f aca="false">IF(AND($AZ18&gt;0,$AZ18&lt;$BC$11),1,"")</f>
        <v>1</v>
      </c>
      <c r="BG18" s="1" t="str">
        <f aca="false">IF($BD18="Target",IF($AZ18=0,1,""),"")</f>
        <v/>
      </c>
      <c r="BH18" s="1" t="str">
        <f aca="false">IF($BD18="Catch","", IF($AZ18&lt;$BC$11,"",$AZ18))</f>
        <v/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14</v>
      </c>
      <c r="C19" s="0" t="n">
        <v>2</v>
      </c>
      <c r="D19" s="0" t="n">
        <v>8</v>
      </c>
      <c r="E19" s="0" t="s">
        <v>129</v>
      </c>
      <c r="F19" s="0" t="n">
        <v>60.123</v>
      </c>
      <c r="G19" s="0" t="n">
        <v>1</v>
      </c>
      <c r="H19" s="0" t="s">
        <v>79</v>
      </c>
      <c r="I19" s="0" t="s">
        <v>130</v>
      </c>
      <c r="J19" s="0" t="n">
        <v>1078392268</v>
      </c>
      <c r="K19" s="0" t="s">
        <v>111</v>
      </c>
      <c r="L19" s="0" t="s">
        <v>121</v>
      </c>
      <c r="M19" s="12" t="n">
        <v>0.609675925925926</v>
      </c>
      <c r="N19" s="13" t="n">
        <v>0.193009259259259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27</v>
      </c>
      <c r="X19" s="0" t="n">
        <v>1</v>
      </c>
      <c r="Y19" s="0" t="n">
        <v>5</v>
      </c>
      <c r="AN19" s="0" t="n">
        <v>1</v>
      </c>
      <c r="AO19" s="0" t="n">
        <v>1313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1</v>
      </c>
      <c r="AW19" s="0" t="n">
        <v>-1</v>
      </c>
      <c r="AX19" s="0" t="n">
        <v>52642</v>
      </c>
      <c r="AY19" s="0" t="s">
        <v>86</v>
      </c>
      <c r="AZ19" s="0" t="n">
        <v>432</v>
      </c>
      <c r="BA19" s="0" t="n">
        <v>53074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432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432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14</v>
      </c>
      <c r="C20" s="0" t="n">
        <v>2</v>
      </c>
      <c r="D20" s="0" t="n">
        <v>8</v>
      </c>
      <c r="E20" s="0" t="s">
        <v>129</v>
      </c>
      <c r="F20" s="0" t="n">
        <v>60.123</v>
      </c>
      <c r="G20" s="0" t="n">
        <v>1</v>
      </c>
      <c r="H20" s="0" t="s">
        <v>79</v>
      </c>
      <c r="I20" s="0" t="s">
        <v>130</v>
      </c>
      <c r="J20" s="0" t="n">
        <v>1078392268</v>
      </c>
      <c r="K20" s="0" t="s">
        <v>111</v>
      </c>
      <c r="L20" s="0" t="s">
        <v>121</v>
      </c>
      <c r="M20" s="12" t="n">
        <v>0.609675925925926</v>
      </c>
      <c r="N20" s="13" t="n">
        <v>0.193009259259259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7</v>
      </c>
      <c r="X20" s="0" t="n">
        <v>1</v>
      </c>
      <c r="Y20" s="0" t="n">
        <v>6</v>
      </c>
      <c r="AF20" s="0" t="n">
        <v>1</v>
      </c>
      <c r="AH20" s="0" t="n">
        <v>-5</v>
      </c>
      <c r="AI20" s="0" t="n">
        <v>5</v>
      </c>
      <c r="AJ20" s="0" t="n">
        <v>56401</v>
      </c>
      <c r="AL20" s="0" t="n">
        <v>0</v>
      </c>
      <c r="AM20" s="0" t="n">
        <v>0</v>
      </c>
      <c r="AN20" s="0" t="n">
        <v>8</v>
      </c>
      <c r="AO20" s="0" t="n">
        <v>1313</v>
      </c>
      <c r="AP20" s="0" t="n">
        <v>600</v>
      </c>
      <c r="AQ20" s="0" t="s">
        <v>87</v>
      </c>
      <c r="AR20" s="0" t="s">
        <v>34</v>
      </c>
      <c r="AS20" s="0" t="s">
        <v>88</v>
      </c>
      <c r="BC20" s="0" t="str">
        <f aca="false">$AP20&amp;LEFT($AS20,1)</f>
        <v>600C</v>
      </c>
      <c r="BD20" s="0" t="str">
        <f aca="false">AS20</f>
        <v>Catch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str">
        <f aca="false">IF($BD20="Catch","", IF($AZ20&lt;$BC$11,"",$AZ20))</f>
        <v/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14</v>
      </c>
      <c r="C21" s="0" t="n">
        <v>2</v>
      </c>
      <c r="D21" s="0" t="n">
        <v>8</v>
      </c>
      <c r="E21" s="0" t="s">
        <v>129</v>
      </c>
      <c r="F21" s="0" t="n">
        <v>60.123</v>
      </c>
      <c r="G21" s="0" t="n">
        <v>1</v>
      </c>
      <c r="H21" s="0" t="s">
        <v>79</v>
      </c>
      <c r="I21" s="0" t="s">
        <v>130</v>
      </c>
      <c r="J21" s="0" t="n">
        <v>1078392268</v>
      </c>
      <c r="K21" s="0" t="s">
        <v>111</v>
      </c>
      <c r="L21" s="0" t="s">
        <v>121</v>
      </c>
      <c r="M21" s="12" t="n">
        <v>0.609675925925926</v>
      </c>
      <c r="N21" s="13" t="n">
        <v>0.193009259259259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10</v>
      </c>
      <c r="X21" s="0" t="n">
        <v>1</v>
      </c>
      <c r="Y21" s="0" t="n">
        <v>7</v>
      </c>
      <c r="AN21" s="0" t="n">
        <v>2</v>
      </c>
      <c r="AO21" s="0" t="n">
        <v>1400</v>
      </c>
      <c r="AP21" s="0" t="n">
        <v>240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-1</v>
      </c>
      <c r="AW21" s="0" t="n">
        <v>1</v>
      </c>
      <c r="AX21" s="0" t="n">
        <v>59877</v>
      </c>
      <c r="AY21" s="0" t="s">
        <v>86</v>
      </c>
      <c r="AZ21" s="0" t="n">
        <v>713</v>
      </c>
      <c r="BA21" s="0" t="n">
        <v>60590</v>
      </c>
      <c r="BC21" s="0" t="str">
        <f aca="false">$AP21&amp;LEFT($AS21,1)</f>
        <v>240T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713</v>
      </c>
      <c r="BI21" s="1" t="n">
        <f aca="false">IF($BC21=BI$14,$BH21,"")</f>
        <v>713</v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14</v>
      </c>
      <c r="C22" s="0" t="n">
        <v>2</v>
      </c>
      <c r="D22" s="0" t="n">
        <v>8</v>
      </c>
      <c r="E22" s="0" t="s">
        <v>129</v>
      </c>
      <c r="F22" s="0" t="n">
        <v>60.123</v>
      </c>
      <c r="G22" s="0" t="n">
        <v>1</v>
      </c>
      <c r="H22" s="0" t="s">
        <v>79</v>
      </c>
      <c r="I22" s="0" t="s">
        <v>130</v>
      </c>
      <c r="J22" s="0" t="n">
        <v>1078392268</v>
      </c>
      <c r="K22" s="0" t="s">
        <v>111</v>
      </c>
      <c r="L22" s="0" t="s">
        <v>121</v>
      </c>
      <c r="M22" s="12" t="n">
        <v>0.609675925925926</v>
      </c>
      <c r="N22" s="13" t="n">
        <v>0.193009259259259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3</v>
      </c>
      <c r="X22" s="0" t="n">
        <v>1</v>
      </c>
      <c r="Y22" s="0" t="n">
        <v>8</v>
      </c>
      <c r="AN22" s="0" t="n">
        <v>6</v>
      </c>
      <c r="AO22" s="0" t="n">
        <v>1292</v>
      </c>
      <c r="AP22" s="0" t="n">
        <v>840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-5</v>
      </c>
      <c r="AW22" s="0" t="n">
        <v>5</v>
      </c>
      <c r="AX22" s="0" t="n">
        <v>63853</v>
      </c>
      <c r="AY22" s="0" t="s">
        <v>86</v>
      </c>
      <c r="AZ22" s="0" t="n">
        <v>434</v>
      </c>
      <c r="BA22" s="0" t="n">
        <v>64287</v>
      </c>
      <c r="BC22" s="0" t="str">
        <f aca="false">$AP22&amp;LEFT($AS22,1)</f>
        <v>840T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434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n">
        <f aca="false">IF($BC22=BN$14,$BH22,"")</f>
        <v>434</v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14</v>
      </c>
      <c r="C23" s="0" t="n">
        <v>2</v>
      </c>
      <c r="D23" s="0" t="n">
        <v>8</v>
      </c>
      <c r="E23" s="0" t="s">
        <v>129</v>
      </c>
      <c r="F23" s="0" t="n">
        <v>60.123</v>
      </c>
      <c r="G23" s="0" t="n">
        <v>1</v>
      </c>
      <c r="H23" s="0" t="s">
        <v>79</v>
      </c>
      <c r="I23" s="0" t="s">
        <v>130</v>
      </c>
      <c r="J23" s="0" t="n">
        <v>1078392268</v>
      </c>
      <c r="K23" s="0" t="s">
        <v>111</v>
      </c>
      <c r="L23" s="0" t="s">
        <v>121</v>
      </c>
      <c r="M23" s="12" t="n">
        <v>0.609675925925926</v>
      </c>
      <c r="N23" s="13" t="n">
        <v>0.193009259259259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9</v>
      </c>
      <c r="X23" s="0" t="n">
        <v>1</v>
      </c>
      <c r="Y23" s="0" t="n">
        <v>9</v>
      </c>
      <c r="AN23" s="0" t="n">
        <v>1</v>
      </c>
      <c r="AO23" s="0" t="n">
        <v>1112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5</v>
      </c>
      <c r="AW23" s="0" t="n">
        <v>-5</v>
      </c>
      <c r="AX23" s="0" t="n">
        <v>67395</v>
      </c>
      <c r="AY23" s="0" t="s">
        <v>86</v>
      </c>
      <c r="AZ23" s="0" t="n">
        <v>414</v>
      </c>
      <c r="BA23" s="0" t="n">
        <v>67809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414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414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14</v>
      </c>
      <c r="C24" s="0" t="n">
        <v>2</v>
      </c>
      <c r="D24" s="0" t="n">
        <v>8</v>
      </c>
      <c r="E24" s="0" t="s">
        <v>129</v>
      </c>
      <c r="F24" s="0" t="n">
        <v>60.123</v>
      </c>
      <c r="G24" s="0" t="n">
        <v>1</v>
      </c>
      <c r="H24" s="0" t="s">
        <v>79</v>
      </c>
      <c r="I24" s="0" t="s">
        <v>130</v>
      </c>
      <c r="J24" s="0" t="n">
        <v>1078392268</v>
      </c>
      <c r="K24" s="0" t="s">
        <v>111</v>
      </c>
      <c r="L24" s="0" t="s">
        <v>121</v>
      </c>
      <c r="M24" s="12" t="n">
        <v>0.609675925925926</v>
      </c>
      <c r="N24" s="13" t="n">
        <v>0.193009259259259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8</v>
      </c>
      <c r="X24" s="0" t="n">
        <v>1</v>
      </c>
      <c r="Y24" s="0" t="n">
        <v>10</v>
      </c>
      <c r="AN24" s="0" t="n">
        <v>1</v>
      </c>
      <c r="AO24" s="0" t="n">
        <v>1188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-10</v>
      </c>
      <c r="AW24" s="0" t="n">
        <v>10</v>
      </c>
      <c r="AX24" s="0" t="n">
        <v>71038</v>
      </c>
      <c r="AY24" s="0" t="s">
        <v>86</v>
      </c>
      <c r="AZ24" s="0" t="n">
        <v>249</v>
      </c>
      <c r="BA24" s="0" t="n">
        <v>71287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249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249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14</v>
      </c>
      <c r="C25" s="0" t="n">
        <v>2</v>
      </c>
      <c r="D25" s="0" t="n">
        <v>8</v>
      </c>
      <c r="E25" s="0" t="s">
        <v>129</v>
      </c>
      <c r="F25" s="0" t="n">
        <v>60.123</v>
      </c>
      <c r="G25" s="0" t="n">
        <v>1</v>
      </c>
      <c r="H25" s="0" t="s">
        <v>79</v>
      </c>
      <c r="I25" s="0" t="s">
        <v>130</v>
      </c>
      <c r="J25" s="0" t="n">
        <v>1078392268</v>
      </c>
      <c r="K25" s="0" t="s">
        <v>111</v>
      </c>
      <c r="L25" s="0" t="s">
        <v>121</v>
      </c>
      <c r="M25" s="12" t="n">
        <v>0.609675925925926</v>
      </c>
      <c r="N25" s="13" t="n">
        <v>0.193009259259259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6</v>
      </c>
      <c r="X25" s="0" t="n">
        <v>1</v>
      </c>
      <c r="Y25" s="0" t="n">
        <v>11</v>
      </c>
      <c r="AN25" s="0" t="n">
        <v>1</v>
      </c>
      <c r="AO25" s="0" t="n">
        <v>1080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1</v>
      </c>
      <c r="AW25" s="0" t="n">
        <v>-1</v>
      </c>
      <c r="AX25" s="0" t="n">
        <v>74547</v>
      </c>
      <c r="AY25" s="0" t="s">
        <v>86</v>
      </c>
      <c r="AZ25" s="0" t="n">
        <v>259</v>
      </c>
      <c r="BA25" s="0" t="n">
        <v>74806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259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n">
        <f aca="false">IF($BC25=BL$14,$BH25,"")</f>
        <v>259</v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14</v>
      </c>
      <c r="C26" s="0" t="n">
        <v>2</v>
      </c>
      <c r="D26" s="0" t="n">
        <v>8</v>
      </c>
      <c r="E26" s="0" t="s">
        <v>129</v>
      </c>
      <c r="F26" s="0" t="n">
        <v>60.123</v>
      </c>
      <c r="G26" s="0" t="n">
        <v>1</v>
      </c>
      <c r="H26" s="0" t="s">
        <v>79</v>
      </c>
      <c r="I26" s="0" t="s">
        <v>130</v>
      </c>
      <c r="J26" s="0" t="n">
        <v>1078392268</v>
      </c>
      <c r="K26" s="0" t="s">
        <v>111</v>
      </c>
      <c r="L26" s="0" t="s">
        <v>121</v>
      </c>
      <c r="M26" s="12" t="n">
        <v>0.609675925925926</v>
      </c>
      <c r="N26" s="13" t="n">
        <v>0.193009259259259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22</v>
      </c>
      <c r="X26" s="0" t="n">
        <v>1</v>
      </c>
      <c r="Y26" s="0" t="n">
        <v>12</v>
      </c>
      <c r="AN26" s="0" t="n">
        <v>1</v>
      </c>
      <c r="AO26" s="0" t="n">
        <v>1143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-9</v>
      </c>
      <c r="AW26" s="0" t="n">
        <v>9</v>
      </c>
      <c r="AX26" s="0" t="n">
        <v>78140</v>
      </c>
      <c r="AY26" s="0" t="s">
        <v>86</v>
      </c>
      <c r="AZ26" s="0" t="n">
        <v>250</v>
      </c>
      <c r="BA26" s="0" t="n">
        <v>78390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250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250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14</v>
      </c>
      <c r="C27" s="0" t="n">
        <v>2</v>
      </c>
      <c r="D27" s="0" t="n">
        <v>8</v>
      </c>
      <c r="E27" s="0" t="s">
        <v>129</v>
      </c>
      <c r="F27" s="0" t="n">
        <v>60.123</v>
      </c>
      <c r="G27" s="0" t="n">
        <v>1</v>
      </c>
      <c r="H27" s="0" t="s">
        <v>79</v>
      </c>
      <c r="I27" s="0" t="s">
        <v>130</v>
      </c>
      <c r="J27" s="0" t="n">
        <v>1078392268</v>
      </c>
      <c r="K27" s="0" t="s">
        <v>111</v>
      </c>
      <c r="L27" s="0" t="s">
        <v>121</v>
      </c>
      <c r="M27" s="12" t="n">
        <v>0.609675925925926</v>
      </c>
      <c r="N27" s="13" t="n">
        <v>0.193009259259259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11</v>
      </c>
      <c r="X27" s="0" t="n">
        <v>1</v>
      </c>
      <c r="Y27" s="0" t="n">
        <v>13</v>
      </c>
      <c r="AN27" s="0" t="n">
        <v>4</v>
      </c>
      <c r="AO27" s="0" t="n">
        <v>1250</v>
      </c>
      <c r="AP27" s="0" t="n">
        <v>480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2</v>
      </c>
      <c r="AW27" s="0" t="n">
        <v>-2</v>
      </c>
      <c r="AX27" s="0" t="n">
        <v>81699</v>
      </c>
      <c r="AY27" s="0" t="s">
        <v>86</v>
      </c>
      <c r="AZ27" s="0" t="n">
        <v>316</v>
      </c>
      <c r="BA27" s="0" t="n">
        <v>82015</v>
      </c>
      <c r="BC27" s="0" t="str">
        <f aca="false">$AP27&amp;LEFT($AS27,1)</f>
        <v>480T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316</v>
      </c>
      <c r="BI27" s="1" t="str">
        <f aca="false">IF($BC27=BI$14,$BH27,"")</f>
        <v/>
      </c>
      <c r="BJ27" s="1" t="str">
        <f aca="false">IF($BC27=BJ$14,$BH27,"")</f>
        <v/>
      </c>
      <c r="BK27" s="1" t="n">
        <f aca="false">IF($BC27=BK$14,$BH27,"")</f>
        <v>316</v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14</v>
      </c>
      <c r="C28" s="0" t="n">
        <v>2</v>
      </c>
      <c r="D28" s="0" t="n">
        <v>8</v>
      </c>
      <c r="E28" s="0" t="s">
        <v>129</v>
      </c>
      <c r="F28" s="0" t="n">
        <v>60.123</v>
      </c>
      <c r="G28" s="0" t="n">
        <v>1</v>
      </c>
      <c r="H28" s="0" t="s">
        <v>79</v>
      </c>
      <c r="I28" s="0" t="s">
        <v>130</v>
      </c>
      <c r="J28" s="0" t="n">
        <v>1078392268</v>
      </c>
      <c r="K28" s="0" t="s">
        <v>111</v>
      </c>
      <c r="L28" s="0" t="s">
        <v>121</v>
      </c>
      <c r="M28" s="12" t="n">
        <v>0.609675925925926</v>
      </c>
      <c r="N28" s="13" t="n">
        <v>0.193009259259259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31</v>
      </c>
      <c r="X28" s="0" t="n">
        <v>1</v>
      </c>
      <c r="Y28" s="0" t="n">
        <v>14</v>
      </c>
      <c r="AN28" s="0" t="n">
        <v>7</v>
      </c>
      <c r="AO28" s="0" t="n">
        <v>1250</v>
      </c>
      <c r="AP28" s="0" t="n">
        <v>960</v>
      </c>
      <c r="AQ28" s="0" t="s">
        <v>85</v>
      </c>
      <c r="AR28" s="0" t="s">
        <v>34</v>
      </c>
      <c r="AS28" s="0" t="s">
        <v>56</v>
      </c>
      <c r="AT28" s="0" t="n">
        <v>1</v>
      </c>
      <c r="AV28" s="0" t="n">
        <v>-7</v>
      </c>
      <c r="AW28" s="0" t="n">
        <v>7</v>
      </c>
      <c r="AX28" s="0" t="n">
        <v>85758</v>
      </c>
      <c r="AZ28" s="0" t="n">
        <v>0</v>
      </c>
      <c r="BA28" s="0" t="n">
        <v>0</v>
      </c>
      <c r="BC28" s="0" t="str">
        <f aca="false">$AP28&amp;LEFT($AS28,1)</f>
        <v>960T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n">
        <f aca="false">IF($BD28="Target",IF($AZ28=0,1,""),"")</f>
        <v>1</v>
      </c>
      <c r="BH28" s="1" t="str">
        <f aca="false">IF($BD28="Catch","", IF($AZ28&lt;$BC$11,"",$AZ28))</f>
        <v/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n">
        <f aca="false">IF($BC28=BX$14,$BG28,"")</f>
        <v>1</v>
      </c>
    </row>
    <row r="29" customFormat="false" ht="15" hidden="false" customHeight="false" outlineLevel="0" collapsed="false">
      <c r="A29" s="0" t="s">
        <v>77</v>
      </c>
      <c r="B29" s="0" t="n">
        <v>14</v>
      </c>
      <c r="C29" s="0" t="n">
        <v>2</v>
      </c>
      <c r="D29" s="0" t="n">
        <v>8</v>
      </c>
      <c r="E29" s="0" t="s">
        <v>129</v>
      </c>
      <c r="F29" s="0" t="n">
        <v>60.123</v>
      </c>
      <c r="G29" s="0" t="n">
        <v>1</v>
      </c>
      <c r="H29" s="0" t="s">
        <v>79</v>
      </c>
      <c r="I29" s="0" t="s">
        <v>130</v>
      </c>
      <c r="J29" s="0" t="n">
        <v>1078392268</v>
      </c>
      <c r="K29" s="0" t="s">
        <v>111</v>
      </c>
      <c r="L29" s="0" t="s">
        <v>121</v>
      </c>
      <c r="M29" s="12" t="n">
        <v>0.609675925925926</v>
      </c>
      <c r="N29" s="13" t="n">
        <v>0.193009259259259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25</v>
      </c>
      <c r="X29" s="0" t="n">
        <v>1</v>
      </c>
      <c r="Y29" s="0" t="n">
        <v>15</v>
      </c>
      <c r="AN29" s="0" t="n">
        <v>1</v>
      </c>
      <c r="AO29" s="0" t="n">
        <v>1334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-8</v>
      </c>
      <c r="AW29" s="0" t="n">
        <v>8</v>
      </c>
      <c r="AX29" s="0" t="n">
        <v>89533</v>
      </c>
      <c r="AY29" s="0" t="s">
        <v>86</v>
      </c>
      <c r="AZ29" s="0" t="n">
        <v>433</v>
      </c>
      <c r="BA29" s="0" t="n">
        <v>89966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433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433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14</v>
      </c>
      <c r="C30" s="0" t="n">
        <v>2</v>
      </c>
      <c r="D30" s="0" t="n">
        <v>8</v>
      </c>
      <c r="E30" s="0" t="s">
        <v>129</v>
      </c>
      <c r="F30" s="0" t="n">
        <v>60.123</v>
      </c>
      <c r="G30" s="0" t="n">
        <v>1</v>
      </c>
      <c r="H30" s="0" t="s">
        <v>79</v>
      </c>
      <c r="I30" s="0" t="s">
        <v>130</v>
      </c>
      <c r="J30" s="0" t="n">
        <v>1078392268</v>
      </c>
      <c r="K30" s="0" t="s">
        <v>111</v>
      </c>
      <c r="L30" s="0" t="s">
        <v>121</v>
      </c>
      <c r="M30" s="12" t="n">
        <v>0.609675925925926</v>
      </c>
      <c r="N30" s="13" t="n">
        <v>0.193009259259259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21</v>
      </c>
      <c r="X30" s="0" t="n">
        <v>1</v>
      </c>
      <c r="Y30" s="0" t="n">
        <v>16</v>
      </c>
      <c r="AN30" s="0" t="n">
        <v>3</v>
      </c>
      <c r="AO30" s="0" t="n">
        <v>1324</v>
      </c>
      <c r="AP30" s="0" t="n">
        <v>360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-10</v>
      </c>
      <c r="AW30" s="0" t="n">
        <v>10</v>
      </c>
      <c r="AX30" s="0" t="n">
        <v>93059</v>
      </c>
      <c r="AY30" s="0" t="s">
        <v>86</v>
      </c>
      <c r="AZ30" s="0" t="n">
        <v>430</v>
      </c>
      <c r="BA30" s="0" t="n">
        <v>93489</v>
      </c>
      <c r="BC30" s="0" t="str">
        <f aca="false">$AP30&amp;LEFT($AS30,1)</f>
        <v>360T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430</v>
      </c>
      <c r="BI30" s="1" t="str">
        <f aca="false">IF($BC30=BI$14,$BH30,"")</f>
        <v/>
      </c>
      <c r="BJ30" s="1" t="n">
        <f aca="false">IF($BC30=BJ$14,$BH30,"")</f>
        <v>430</v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14</v>
      </c>
      <c r="C31" s="0" t="n">
        <v>2</v>
      </c>
      <c r="D31" s="0" t="n">
        <v>8</v>
      </c>
      <c r="E31" s="0" t="s">
        <v>129</v>
      </c>
      <c r="F31" s="0" t="n">
        <v>60.123</v>
      </c>
      <c r="G31" s="0" t="n">
        <v>1</v>
      </c>
      <c r="H31" s="0" t="s">
        <v>79</v>
      </c>
      <c r="I31" s="0" t="s">
        <v>130</v>
      </c>
      <c r="J31" s="0" t="n">
        <v>1078392268</v>
      </c>
      <c r="K31" s="0" t="s">
        <v>111</v>
      </c>
      <c r="L31" s="0" t="s">
        <v>121</v>
      </c>
      <c r="M31" s="12" t="n">
        <v>0.609675925925926</v>
      </c>
      <c r="N31" s="13" t="n">
        <v>0.193009259259259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14</v>
      </c>
      <c r="X31" s="0" t="n">
        <v>1</v>
      </c>
      <c r="Y31" s="0" t="n">
        <v>17</v>
      </c>
      <c r="AN31" s="0" t="n">
        <v>4</v>
      </c>
      <c r="AO31" s="0" t="n">
        <v>1376</v>
      </c>
      <c r="AP31" s="0" t="n">
        <v>480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-7</v>
      </c>
      <c r="AW31" s="0" t="n">
        <v>7</v>
      </c>
      <c r="AX31" s="0" t="n">
        <v>96752</v>
      </c>
      <c r="AY31" s="0" t="s">
        <v>86</v>
      </c>
      <c r="AZ31" s="0" t="n">
        <v>282</v>
      </c>
      <c r="BA31" s="0" t="n">
        <v>97034</v>
      </c>
      <c r="BC31" s="0" t="str">
        <f aca="false">$AP31&amp;LEFT($AS31,1)</f>
        <v>480T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282</v>
      </c>
      <c r="BI31" s="1" t="str">
        <f aca="false">IF($BC31=BI$14,$BH31,"")</f>
        <v/>
      </c>
      <c r="BJ31" s="1" t="str">
        <f aca="false">IF($BC31=BJ$14,$BH31,"")</f>
        <v/>
      </c>
      <c r="BK31" s="1" t="n">
        <f aca="false">IF($BC31=BK$14,$BH31,"")</f>
        <v>282</v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14</v>
      </c>
      <c r="C32" s="0" t="n">
        <v>2</v>
      </c>
      <c r="D32" s="0" t="n">
        <v>8</v>
      </c>
      <c r="E32" s="0" t="s">
        <v>129</v>
      </c>
      <c r="F32" s="0" t="n">
        <v>60.123</v>
      </c>
      <c r="G32" s="0" t="n">
        <v>1</v>
      </c>
      <c r="H32" s="0" t="s">
        <v>79</v>
      </c>
      <c r="I32" s="0" t="s">
        <v>130</v>
      </c>
      <c r="J32" s="0" t="n">
        <v>1078392268</v>
      </c>
      <c r="K32" s="0" t="s">
        <v>111</v>
      </c>
      <c r="L32" s="0" t="s">
        <v>121</v>
      </c>
      <c r="M32" s="12" t="n">
        <v>0.609675925925926</v>
      </c>
      <c r="N32" s="13" t="n">
        <v>0.193009259259259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4</v>
      </c>
      <c r="X32" s="0" t="n">
        <v>1</v>
      </c>
      <c r="Y32" s="0" t="n">
        <v>18</v>
      </c>
      <c r="AN32" s="0" t="n">
        <v>2</v>
      </c>
      <c r="AO32" s="0" t="n">
        <v>1105</v>
      </c>
      <c r="AP32" s="0" t="n">
        <v>240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1</v>
      </c>
      <c r="AW32" s="0" t="n">
        <v>-1</v>
      </c>
      <c r="AX32" s="0" t="n">
        <v>99929</v>
      </c>
      <c r="AY32" s="0" t="s">
        <v>86</v>
      </c>
      <c r="AZ32" s="0" t="n">
        <v>361</v>
      </c>
      <c r="BA32" s="0" t="n">
        <v>100290</v>
      </c>
      <c r="BC32" s="0" t="str">
        <f aca="false">$AP32&amp;LEFT($AS32,1)</f>
        <v>240T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361</v>
      </c>
      <c r="BI32" s="1" t="n">
        <f aca="false">IF($BC32=BI$14,$BH32,"")</f>
        <v>361</v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14</v>
      </c>
      <c r="C33" s="0" t="n">
        <v>2</v>
      </c>
      <c r="D33" s="0" t="n">
        <v>8</v>
      </c>
      <c r="E33" s="0" t="s">
        <v>129</v>
      </c>
      <c r="F33" s="0" t="n">
        <v>60.123</v>
      </c>
      <c r="G33" s="0" t="n">
        <v>1</v>
      </c>
      <c r="H33" s="0" t="s">
        <v>79</v>
      </c>
      <c r="I33" s="0" t="s">
        <v>130</v>
      </c>
      <c r="J33" s="0" t="n">
        <v>1078392268</v>
      </c>
      <c r="K33" s="0" t="s">
        <v>111</v>
      </c>
      <c r="L33" s="0" t="s">
        <v>121</v>
      </c>
      <c r="M33" s="12" t="n">
        <v>0.609675925925926</v>
      </c>
      <c r="N33" s="13" t="n">
        <v>0.193009259259259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17</v>
      </c>
      <c r="X33" s="0" t="n">
        <v>1</v>
      </c>
      <c r="Y33" s="0" t="n">
        <v>19</v>
      </c>
      <c r="AN33" s="0" t="n">
        <v>3</v>
      </c>
      <c r="AO33" s="0" t="n">
        <v>1135</v>
      </c>
      <c r="AP33" s="0" t="n">
        <v>360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-7</v>
      </c>
      <c r="AW33" s="0" t="n">
        <v>7</v>
      </c>
      <c r="AX33" s="0" t="n">
        <v>103272</v>
      </c>
      <c r="AY33" s="0" t="s">
        <v>86</v>
      </c>
      <c r="AZ33" s="0" t="n">
        <v>365</v>
      </c>
      <c r="BA33" s="0" t="n">
        <v>103637</v>
      </c>
      <c r="BC33" s="0" t="str">
        <f aca="false">$AP33&amp;LEFT($AS33,1)</f>
        <v>360T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365</v>
      </c>
      <c r="BI33" s="1" t="str">
        <f aca="false">IF($BC33=BI$14,$BH33,"")</f>
        <v/>
      </c>
      <c r="BJ33" s="1" t="n">
        <f aca="false">IF($BC33=BJ$14,$BH33,"")</f>
        <v>365</v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14</v>
      </c>
      <c r="C34" s="0" t="n">
        <v>2</v>
      </c>
      <c r="D34" s="0" t="n">
        <v>8</v>
      </c>
      <c r="E34" s="0" t="s">
        <v>129</v>
      </c>
      <c r="F34" s="0" t="n">
        <v>60.123</v>
      </c>
      <c r="G34" s="0" t="n">
        <v>1</v>
      </c>
      <c r="H34" s="0" t="s">
        <v>79</v>
      </c>
      <c r="I34" s="0" t="s">
        <v>130</v>
      </c>
      <c r="J34" s="0" t="n">
        <v>1078392268</v>
      </c>
      <c r="K34" s="0" t="s">
        <v>111</v>
      </c>
      <c r="L34" s="0" t="s">
        <v>121</v>
      </c>
      <c r="M34" s="12" t="n">
        <v>0.609675925925926</v>
      </c>
      <c r="N34" s="13" t="n">
        <v>0.193009259259259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32</v>
      </c>
      <c r="X34" s="0" t="n">
        <v>1</v>
      </c>
      <c r="Y34" s="0" t="n">
        <v>20</v>
      </c>
      <c r="AN34" s="0" t="n">
        <v>1</v>
      </c>
      <c r="AO34" s="0" t="n">
        <v>1295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2</v>
      </c>
      <c r="AW34" s="0" t="n">
        <v>-2</v>
      </c>
      <c r="AX34" s="0" t="n">
        <v>106998</v>
      </c>
      <c r="AY34" s="0" t="s">
        <v>86</v>
      </c>
      <c r="AZ34" s="0" t="n">
        <v>22</v>
      </c>
      <c r="BA34" s="0" t="n">
        <v>107020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n">
        <f aca="false">IF(AND($AZ34&gt;0,$AZ34&lt;$BC$11),1,"")</f>
        <v>1</v>
      </c>
      <c r="BG34" s="1" t="str">
        <f aca="false">IF($BD34="Target",IF($AZ34=0,1,""),"")</f>
        <v/>
      </c>
      <c r="BH34" s="1" t="str">
        <f aca="false">IF($BD34="Catch","", IF($AZ34&lt;$BC$11,"",$AZ34))</f>
        <v/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14</v>
      </c>
      <c r="C35" s="0" t="n">
        <v>2</v>
      </c>
      <c r="D35" s="0" t="n">
        <v>8</v>
      </c>
      <c r="E35" s="0" t="s">
        <v>129</v>
      </c>
      <c r="F35" s="0" t="n">
        <v>60.123</v>
      </c>
      <c r="G35" s="0" t="n">
        <v>1</v>
      </c>
      <c r="H35" s="0" t="s">
        <v>79</v>
      </c>
      <c r="I35" s="0" t="s">
        <v>130</v>
      </c>
      <c r="J35" s="0" t="n">
        <v>1078392268</v>
      </c>
      <c r="K35" s="0" t="s">
        <v>111</v>
      </c>
      <c r="L35" s="0" t="s">
        <v>121</v>
      </c>
      <c r="M35" s="12" t="n">
        <v>0.609675925925926</v>
      </c>
      <c r="N35" s="13" t="n">
        <v>0.193009259259259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15</v>
      </c>
      <c r="X35" s="0" t="n">
        <v>1</v>
      </c>
      <c r="Y35" s="0" t="n">
        <v>21</v>
      </c>
      <c r="AN35" s="0" t="n">
        <v>1</v>
      </c>
      <c r="AO35" s="0" t="n">
        <v>1130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-4</v>
      </c>
      <c r="AW35" s="0" t="n">
        <v>4</v>
      </c>
      <c r="AX35" s="0" t="n">
        <v>110574</v>
      </c>
      <c r="AY35" s="0" t="s">
        <v>86</v>
      </c>
      <c r="AZ35" s="0" t="n">
        <v>403</v>
      </c>
      <c r="BA35" s="0" t="n">
        <v>110977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403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403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14</v>
      </c>
      <c r="C36" s="0" t="n">
        <v>2</v>
      </c>
      <c r="D36" s="0" t="n">
        <v>8</v>
      </c>
      <c r="E36" s="0" t="s">
        <v>129</v>
      </c>
      <c r="F36" s="0" t="n">
        <v>60.123</v>
      </c>
      <c r="G36" s="0" t="n">
        <v>1</v>
      </c>
      <c r="H36" s="0" t="s">
        <v>79</v>
      </c>
      <c r="I36" s="0" t="s">
        <v>130</v>
      </c>
      <c r="J36" s="0" t="n">
        <v>1078392268</v>
      </c>
      <c r="K36" s="0" t="s">
        <v>111</v>
      </c>
      <c r="L36" s="0" t="s">
        <v>121</v>
      </c>
      <c r="M36" s="12" t="n">
        <v>0.609675925925926</v>
      </c>
      <c r="N36" s="13" t="n">
        <v>0.193009259259259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20</v>
      </c>
      <c r="X36" s="0" t="n">
        <v>1</v>
      </c>
      <c r="Y36" s="0" t="n">
        <v>22</v>
      </c>
      <c r="AN36" s="0" t="n">
        <v>2</v>
      </c>
      <c r="AO36" s="0" t="n">
        <v>1219</v>
      </c>
      <c r="AP36" s="0" t="n">
        <v>240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2</v>
      </c>
      <c r="AW36" s="0" t="n">
        <v>-2</v>
      </c>
      <c r="AX36" s="0" t="n">
        <v>113867</v>
      </c>
      <c r="AY36" s="0" t="s">
        <v>86</v>
      </c>
      <c r="AZ36" s="0" t="n">
        <v>534</v>
      </c>
      <c r="BA36" s="0" t="n">
        <v>114401</v>
      </c>
      <c r="BC36" s="0" t="str">
        <f aca="false">$AP36&amp;LEFT($AS36,1)</f>
        <v>240T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534</v>
      </c>
      <c r="BI36" s="1" t="n">
        <f aca="false">IF($BC36=BI$14,$BH36,"")</f>
        <v>534</v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14</v>
      </c>
      <c r="C37" s="0" t="n">
        <v>2</v>
      </c>
      <c r="D37" s="0" t="n">
        <v>8</v>
      </c>
      <c r="E37" s="0" t="s">
        <v>129</v>
      </c>
      <c r="F37" s="0" t="n">
        <v>60.123</v>
      </c>
      <c r="G37" s="0" t="n">
        <v>1</v>
      </c>
      <c r="H37" s="0" t="s">
        <v>79</v>
      </c>
      <c r="I37" s="0" t="s">
        <v>130</v>
      </c>
      <c r="J37" s="0" t="n">
        <v>1078392268</v>
      </c>
      <c r="K37" s="0" t="s">
        <v>111</v>
      </c>
      <c r="L37" s="0" t="s">
        <v>121</v>
      </c>
      <c r="M37" s="12" t="n">
        <v>0.609675925925926</v>
      </c>
      <c r="N37" s="13" t="n">
        <v>0.193009259259259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33</v>
      </c>
      <c r="X37" s="0" t="n">
        <v>1</v>
      </c>
      <c r="Y37" s="0" t="n">
        <v>23</v>
      </c>
      <c r="AN37" s="0" t="n">
        <v>5</v>
      </c>
      <c r="AO37" s="0" t="n">
        <v>1122</v>
      </c>
      <c r="AP37" s="0" t="n">
        <v>720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-8</v>
      </c>
      <c r="AW37" s="0" t="n">
        <v>8</v>
      </c>
      <c r="AX37" s="0" t="n">
        <v>117559</v>
      </c>
      <c r="AY37" s="0" t="s">
        <v>86</v>
      </c>
      <c r="AZ37" s="0" t="n">
        <v>450</v>
      </c>
      <c r="BA37" s="0" t="n">
        <v>118009</v>
      </c>
      <c r="BC37" s="0" t="str">
        <f aca="false">$AP37&amp;LEFT($AS37,1)</f>
        <v>720T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450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n">
        <f aca="false">IF($BC37=BM$14,$BH37,"")</f>
        <v>450</v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14</v>
      </c>
      <c r="C38" s="0" t="n">
        <v>2</v>
      </c>
      <c r="D38" s="0" t="n">
        <v>8</v>
      </c>
      <c r="E38" s="0" t="s">
        <v>129</v>
      </c>
      <c r="F38" s="0" t="n">
        <v>60.123</v>
      </c>
      <c r="G38" s="0" t="n">
        <v>1</v>
      </c>
      <c r="H38" s="0" t="s">
        <v>79</v>
      </c>
      <c r="I38" s="0" t="s">
        <v>130</v>
      </c>
      <c r="J38" s="0" t="n">
        <v>1078392268</v>
      </c>
      <c r="K38" s="0" t="s">
        <v>111</v>
      </c>
      <c r="L38" s="0" t="s">
        <v>121</v>
      </c>
      <c r="M38" s="12" t="n">
        <v>0.609675925925926</v>
      </c>
      <c r="N38" s="13" t="n">
        <v>0.193009259259259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13</v>
      </c>
      <c r="X38" s="0" t="n">
        <v>1</v>
      </c>
      <c r="Y38" s="0" t="n">
        <v>24</v>
      </c>
      <c r="AN38" s="0" t="n">
        <v>1</v>
      </c>
      <c r="AO38" s="0" t="n">
        <v>1122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-6</v>
      </c>
      <c r="AW38" s="0" t="n">
        <v>6</v>
      </c>
      <c r="AX38" s="0" t="n">
        <v>121119</v>
      </c>
      <c r="AY38" s="0" t="s">
        <v>86</v>
      </c>
      <c r="AZ38" s="0" t="n">
        <v>406</v>
      </c>
      <c r="BA38" s="0" t="n">
        <v>121525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406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406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14</v>
      </c>
      <c r="C39" s="0" t="n">
        <v>2</v>
      </c>
      <c r="D39" s="0" t="n">
        <v>8</v>
      </c>
      <c r="E39" s="0" t="s">
        <v>129</v>
      </c>
      <c r="F39" s="0" t="n">
        <v>60.123</v>
      </c>
      <c r="G39" s="0" t="n">
        <v>1</v>
      </c>
      <c r="H39" s="0" t="s">
        <v>79</v>
      </c>
      <c r="I39" s="0" t="s">
        <v>130</v>
      </c>
      <c r="J39" s="0" t="n">
        <v>1078392268</v>
      </c>
      <c r="K39" s="0" t="s">
        <v>111</v>
      </c>
      <c r="L39" s="0" t="s">
        <v>121</v>
      </c>
      <c r="M39" s="12" t="n">
        <v>0.609675925925926</v>
      </c>
      <c r="N39" s="13" t="n">
        <v>0.193009259259259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18</v>
      </c>
      <c r="X39" s="0" t="n">
        <v>1</v>
      </c>
      <c r="Y39" s="0" t="n">
        <v>25</v>
      </c>
      <c r="AN39" s="0" t="n">
        <v>1</v>
      </c>
      <c r="AO39" s="0" t="n">
        <v>1035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-7</v>
      </c>
      <c r="AW39" s="0" t="n">
        <v>7</v>
      </c>
      <c r="AX39" s="0" t="n">
        <v>124595</v>
      </c>
      <c r="AY39" s="0" t="s">
        <v>86</v>
      </c>
      <c r="AZ39" s="0" t="n">
        <v>408</v>
      </c>
      <c r="BA39" s="0" t="n">
        <v>125003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408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408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14</v>
      </c>
      <c r="C40" s="0" t="n">
        <v>2</v>
      </c>
      <c r="D40" s="0" t="n">
        <v>8</v>
      </c>
      <c r="E40" s="0" t="s">
        <v>129</v>
      </c>
      <c r="F40" s="0" t="n">
        <v>60.123</v>
      </c>
      <c r="G40" s="0" t="n">
        <v>1</v>
      </c>
      <c r="H40" s="0" t="s">
        <v>79</v>
      </c>
      <c r="I40" s="0" t="s">
        <v>130</v>
      </c>
      <c r="J40" s="0" t="n">
        <v>1078392268</v>
      </c>
      <c r="K40" s="0" t="s">
        <v>111</v>
      </c>
      <c r="L40" s="0" t="s">
        <v>121</v>
      </c>
      <c r="M40" s="12" t="n">
        <v>0.609675925925926</v>
      </c>
      <c r="N40" s="13" t="n">
        <v>0.193009259259259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30</v>
      </c>
      <c r="X40" s="0" t="n">
        <v>1</v>
      </c>
      <c r="Y40" s="0" t="n">
        <v>26</v>
      </c>
      <c r="AF40" s="0" t="n">
        <v>1</v>
      </c>
      <c r="AH40" s="0" t="n">
        <v>-9</v>
      </c>
      <c r="AI40" s="0" t="n">
        <v>9</v>
      </c>
      <c r="AJ40" s="0" t="n">
        <v>128437</v>
      </c>
      <c r="AL40" s="0" t="n">
        <v>0</v>
      </c>
      <c r="AM40" s="0" t="n">
        <v>0</v>
      </c>
      <c r="AN40" s="0" t="n">
        <v>8</v>
      </c>
      <c r="AO40" s="0" t="n">
        <v>1400</v>
      </c>
      <c r="AP40" s="0" t="n">
        <v>600</v>
      </c>
      <c r="AQ40" s="0" t="s">
        <v>87</v>
      </c>
      <c r="AR40" s="0" t="s">
        <v>34</v>
      </c>
      <c r="AS40" s="0" t="s">
        <v>88</v>
      </c>
      <c r="BC40" s="0" t="str">
        <f aca="false">$AP40&amp;LEFT($AS40,1)</f>
        <v>600C</v>
      </c>
      <c r="BD40" s="0" t="str">
        <f aca="false">AS40</f>
        <v>Catch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str">
        <f aca="false">IF($BD40="Catch","", IF($AZ40&lt;$BC$11,"",$AZ40))</f>
        <v/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14</v>
      </c>
      <c r="C41" s="0" t="n">
        <v>2</v>
      </c>
      <c r="D41" s="0" t="n">
        <v>8</v>
      </c>
      <c r="E41" s="0" t="s">
        <v>129</v>
      </c>
      <c r="F41" s="0" t="n">
        <v>60.123</v>
      </c>
      <c r="G41" s="0" t="n">
        <v>1</v>
      </c>
      <c r="H41" s="0" t="s">
        <v>79</v>
      </c>
      <c r="I41" s="0" t="s">
        <v>130</v>
      </c>
      <c r="J41" s="0" t="n">
        <v>1078392268</v>
      </c>
      <c r="K41" s="0" t="s">
        <v>111</v>
      </c>
      <c r="L41" s="0" t="s">
        <v>121</v>
      </c>
      <c r="M41" s="12" t="n">
        <v>0.609675925925926</v>
      </c>
      <c r="N41" s="13" t="n">
        <v>0.193009259259259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23</v>
      </c>
      <c r="X41" s="0" t="n">
        <v>1</v>
      </c>
      <c r="Y41" s="0" t="n">
        <v>27</v>
      </c>
      <c r="AN41" s="0" t="n">
        <v>5</v>
      </c>
      <c r="AO41" s="0" t="n">
        <v>1292</v>
      </c>
      <c r="AP41" s="0" t="n">
        <v>720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1</v>
      </c>
      <c r="AW41" s="0" t="n">
        <v>-1</v>
      </c>
      <c r="AX41" s="0" t="n">
        <v>132279</v>
      </c>
      <c r="AY41" s="0" t="s">
        <v>86</v>
      </c>
      <c r="AZ41" s="0" t="n">
        <v>600</v>
      </c>
      <c r="BA41" s="0" t="n">
        <v>132879</v>
      </c>
      <c r="BC41" s="0" t="str">
        <f aca="false">$AP41&amp;LEFT($AS41,1)</f>
        <v>720T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600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n">
        <f aca="false">IF($BC41=BM$14,$BH41,"")</f>
        <v>600</v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14</v>
      </c>
      <c r="C42" s="0" t="n">
        <v>2</v>
      </c>
      <c r="D42" s="0" t="n">
        <v>8</v>
      </c>
      <c r="E42" s="0" t="s">
        <v>129</v>
      </c>
      <c r="F42" s="0" t="n">
        <v>60.123</v>
      </c>
      <c r="G42" s="0" t="n">
        <v>1</v>
      </c>
      <c r="H42" s="0" t="s">
        <v>79</v>
      </c>
      <c r="I42" s="0" t="s">
        <v>130</v>
      </c>
      <c r="J42" s="0" t="n">
        <v>1078392268</v>
      </c>
      <c r="K42" s="0" t="s">
        <v>111</v>
      </c>
      <c r="L42" s="0" t="s">
        <v>121</v>
      </c>
      <c r="M42" s="12" t="n">
        <v>0.609675925925926</v>
      </c>
      <c r="N42" s="13" t="n">
        <v>0.193009259259259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5</v>
      </c>
      <c r="X42" s="0" t="n">
        <v>1</v>
      </c>
      <c r="Y42" s="0" t="n">
        <v>28</v>
      </c>
      <c r="AF42" s="0" t="n">
        <v>1</v>
      </c>
      <c r="AH42" s="0" t="n">
        <v>-1</v>
      </c>
      <c r="AI42" s="0" t="n">
        <v>1</v>
      </c>
      <c r="AJ42" s="0" t="n">
        <v>136055</v>
      </c>
      <c r="AL42" s="0" t="n">
        <v>0</v>
      </c>
      <c r="AM42" s="0" t="n">
        <v>0</v>
      </c>
      <c r="AN42" s="0" t="n">
        <v>8</v>
      </c>
      <c r="AO42" s="0" t="n">
        <v>1334</v>
      </c>
      <c r="AP42" s="0" t="n">
        <v>600</v>
      </c>
      <c r="AQ42" s="0" t="s">
        <v>87</v>
      </c>
      <c r="AR42" s="0" t="s">
        <v>34</v>
      </c>
      <c r="AS42" s="0" t="s">
        <v>88</v>
      </c>
      <c r="BC42" s="0" t="str">
        <f aca="false">$AP42&amp;LEFT($AS42,1)</f>
        <v>600C</v>
      </c>
      <c r="BD42" s="0" t="str">
        <f aca="false">AS42</f>
        <v>Catch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14</v>
      </c>
      <c r="C43" s="0" t="n">
        <v>2</v>
      </c>
      <c r="D43" s="0" t="n">
        <v>8</v>
      </c>
      <c r="E43" s="0" t="s">
        <v>129</v>
      </c>
      <c r="F43" s="0" t="n">
        <v>60.123</v>
      </c>
      <c r="G43" s="0" t="n">
        <v>1</v>
      </c>
      <c r="H43" s="0" t="s">
        <v>79</v>
      </c>
      <c r="I43" s="0" t="s">
        <v>130</v>
      </c>
      <c r="J43" s="0" t="n">
        <v>1078392268</v>
      </c>
      <c r="K43" s="0" t="s">
        <v>111</v>
      </c>
      <c r="L43" s="0" t="s">
        <v>121</v>
      </c>
      <c r="M43" s="12" t="n">
        <v>0.609675925925926</v>
      </c>
      <c r="N43" s="13" t="n">
        <v>0.193009259259259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29</v>
      </c>
      <c r="X43" s="0" t="n">
        <v>1</v>
      </c>
      <c r="Y43" s="0" t="n">
        <v>29</v>
      </c>
      <c r="AN43" s="0" t="n">
        <v>3</v>
      </c>
      <c r="AO43" s="0" t="n">
        <v>1112</v>
      </c>
      <c r="AP43" s="0" t="n">
        <v>360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1</v>
      </c>
      <c r="AW43" s="0" t="n">
        <v>-1</v>
      </c>
      <c r="AX43" s="0" t="n">
        <v>139365</v>
      </c>
      <c r="AY43" s="0" t="s">
        <v>86</v>
      </c>
      <c r="AZ43" s="0" t="n">
        <v>356</v>
      </c>
      <c r="BA43" s="0" t="n">
        <v>139721</v>
      </c>
      <c r="BC43" s="0" t="str">
        <f aca="false">$AP43&amp;LEFT($AS43,1)</f>
        <v>360T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356</v>
      </c>
      <c r="BI43" s="1" t="str">
        <f aca="false">IF($BC43=BI$14,$BH43,"")</f>
        <v/>
      </c>
      <c r="BJ43" s="1" t="n">
        <f aca="false">IF($BC43=BJ$14,$BH43,"")</f>
        <v>356</v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14</v>
      </c>
      <c r="C44" s="0" t="n">
        <v>2</v>
      </c>
      <c r="D44" s="0" t="n">
        <v>8</v>
      </c>
      <c r="E44" s="0" t="s">
        <v>129</v>
      </c>
      <c r="F44" s="0" t="n">
        <v>60.123</v>
      </c>
      <c r="G44" s="0" t="n">
        <v>1</v>
      </c>
      <c r="H44" s="0" t="s">
        <v>79</v>
      </c>
      <c r="I44" s="0" t="s">
        <v>130</v>
      </c>
      <c r="J44" s="0" t="n">
        <v>1078392268</v>
      </c>
      <c r="K44" s="0" t="s">
        <v>111</v>
      </c>
      <c r="L44" s="0" t="s">
        <v>121</v>
      </c>
      <c r="M44" s="12" t="n">
        <v>0.609675925925926</v>
      </c>
      <c r="N44" s="13" t="n">
        <v>0.193009259259259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26</v>
      </c>
      <c r="X44" s="0" t="n">
        <v>1</v>
      </c>
      <c r="Y44" s="0" t="n">
        <v>30</v>
      </c>
      <c r="AN44" s="0" t="n">
        <v>6</v>
      </c>
      <c r="AO44" s="0" t="n">
        <v>1080</v>
      </c>
      <c r="AP44" s="0" t="n">
        <v>840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2</v>
      </c>
      <c r="AW44" s="0" t="n">
        <v>-2</v>
      </c>
      <c r="AX44" s="0" t="n">
        <v>143124</v>
      </c>
      <c r="AY44" s="0" t="s">
        <v>86</v>
      </c>
      <c r="AZ44" s="0" t="n">
        <v>308</v>
      </c>
      <c r="BA44" s="0" t="n">
        <v>143432</v>
      </c>
      <c r="BC44" s="0" t="str">
        <f aca="false">$AP44&amp;LEFT($AS44,1)</f>
        <v>840T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308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n">
        <f aca="false">IF($BC44=BN$14,$BH44,"")</f>
        <v>308</v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14</v>
      </c>
      <c r="C45" s="0" t="n">
        <v>2</v>
      </c>
      <c r="D45" s="0" t="n">
        <v>8</v>
      </c>
      <c r="E45" s="0" t="s">
        <v>129</v>
      </c>
      <c r="F45" s="0" t="n">
        <v>60.123</v>
      </c>
      <c r="G45" s="0" t="n">
        <v>1</v>
      </c>
      <c r="H45" s="0" t="s">
        <v>79</v>
      </c>
      <c r="I45" s="0" t="s">
        <v>130</v>
      </c>
      <c r="J45" s="0" t="n">
        <v>1078392268</v>
      </c>
      <c r="K45" s="0" t="s">
        <v>111</v>
      </c>
      <c r="L45" s="0" t="s">
        <v>121</v>
      </c>
      <c r="M45" s="12" t="n">
        <v>0.609675925925926</v>
      </c>
      <c r="N45" s="13" t="n">
        <v>0.193009259259259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16</v>
      </c>
      <c r="X45" s="0" t="n">
        <v>1</v>
      </c>
      <c r="Y45" s="0" t="n">
        <v>31</v>
      </c>
      <c r="AN45" s="0" t="n">
        <v>1</v>
      </c>
      <c r="AO45" s="0" t="n">
        <v>1433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0</v>
      </c>
      <c r="AW45" s="0" t="n">
        <v>0</v>
      </c>
      <c r="AX45" s="0" t="n">
        <v>146999</v>
      </c>
      <c r="AY45" s="0" t="s">
        <v>86</v>
      </c>
      <c r="AZ45" s="0" t="n">
        <v>499</v>
      </c>
      <c r="BA45" s="0" t="n">
        <v>147498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499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499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14</v>
      </c>
      <c r="C46" s="0" t="n">
        <v>2</v>
      </c>
      <c r="D46" s="0" t="n">
        <v>8</v>
      </c>
      <c r="E46" s="0" t="s">
        <v>129</v>
      </c>
      <c r="F46" s="0" t="n">
        <v>60.123</v>
      </c>
      <c r="G46" s="0" t="n">
        <v>1</v>
      </c>
      <c r="H46" s="0" t="s">
        <v>79</v>
      </c>
      <c r="I46" s="0" t="s">
        <v>130</v>
      </c>
      <c r="J46" s="0" t="n">
        <v>1078392268</v>
      </c>
      <c r="K46" s="0" t="s">
        <v>111</v>
      </c>
      <c r="L46" s="0" t="s">
        <v>121</v>
      </c>
      <c r="M46" s="12" t="n">
        <v>0.609675925925926</v>
      </c>
      <c r="N46" s="13" t="n">
        <v>0.193009259259259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19</v>
      </c>
      <c r="X46" s="0" t="n">
        <v>1</v>
      </c>
      <c r="Y46" s="0" t="n">
        <v>32</v>
      </c>
      <c r="AN46" s="0" t="n">
        <v>6</v>
      </c>
      <c r="AO46" s="0" t="n">
        <v>1375</v>
      </c>
      <c r="AP46" s="0" t="n">
        <v>840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-3</v>
      </c>
      <c r="AW46" s="0" t="n">
        <v>3</v>
      </c>
      <c r="AX46" s="0" t="n">
        <v>151057</v>
      </c>
      <c r="AY46" s="0" t="s">
        <v>86</v>
      </c>
      <c r="AZ46" s="0" t="n">
        <v>489</v>
      </c>
      <c r="BA46" s="0" t="n">
        <v>151546</v>
      </c>
      <c r="BC46" s="0" t="str">
        <f aca="false">$AP46&amp;LEFT($AS46,1)</f>
        <v>840T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489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n">
        <f aca="false">IF($BC46=BN$14,$BH46,"")</f>
        <v>489</v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14</v>
      </c>
      <c r="C47" s="0" t="n">
        <v>2</v>
      </c>
      <c r="D47" s="0" t="n">
        <v>8</v>
      </c>
      <c r="E47" s="0" t="s">
        <v>129</v>
      </c>
      <c r="F47" s="0" t="n">
        <v>60.123</v>
      </c>
      <c r="G47" s="0" t="n">
        <v>1</v>
      </c>
      <c r="H47" s="0" t="s">
        <v>79</v>
      </c>
      <c r="I47" s="0" t="s">
        <v>130</v>
      </c>
      <c r="J47" s="0" t="n">
        <v>1078392268</v>
      </c>
      <c r="K47" s="0" t="s">
        <v>111</v>
      </c>
      <c r="L47" s="0" t="s">
        <v>121</v>
      </c>
      <c r="M47" s="12" t="n">
        <v>0.609675925925926</v>
      </c>
      <c r="N47" s="13" t="n">
        <v>0.193009259259259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2</v>
      </c>
      <c r="X47" s="0" t="n">
        <v>1</v>
      </c>
      <c r="Y47" s="0" t="n">
        <v>33</v>
      </c>
      <c r="AN47" s="0" t="n">
        <v>1</v>
      </c>
      <c r="AO47" s="0" t="n">
        <v>1143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4</v>
      </c>
      <c r="AW47" s="0" t="n">
        <v>-4</v>
      </c>
      <c r="AX47" s="0" t="n">
        <v>154633</v>
      </c>
      <c r="AY47" s="0" t="s">
        <v>86</v>
      </c>
      <c r="AZ47" s="0" t="n">
        <v>487</v>
      </c>
      <c r="BA47" s="0" t="n">
        <v>155120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487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487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14</v>
      </c>
      <c r="C48" s="0" t="n">
        <v>2</v>
      </c>
      <c r="D48" s="0" t="n">
        <v>8</v>
      </c>
      <c r="E48" s="0" t="s">
        <v>129</v>
      </c>
      <c r="F48" s="0" t="n">
        <v>60.123</v>
      </c>
      <c r="G48" s="0" t="n">
        <v>1</v>
      </c>
      <c r="H48" s="0" t="s">
        <v>79</v>
      </c>
      <c r="I48" s="0" t="s">
        <v>130</v>
      </c>
      <c r="J48" s="0" t="n">
        <v>1078392268</v>
      </c>
      <c r="K48" s="0" t="s">
        <v>111</v>
      </c>
      <c r="L48" s="0" t="s">
        <v>121</v>
      </c>
      <c r="M48" s="12" t="n">
        <v>0.609675925925926</v>
      </c>
      <c r="N48" s="13" t="n">
        <v>0.193009259259259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17</v>
      </c>
      <c r="AA48" s="0" t="n">
        <v>1</v>
      </c>
      <c r="AB48" s="0" t="n">
        <v>1</v>
      </c>
      <c r="AN48" s="0" t="n">
        <v>1</v>
      </c>
      <c r="AO48" s="0" t="n">
        <v>1361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0</v>
      </c>
      <c r="AW48" s="0" t="n">
        <v>0</v>
      </c>
      <c r="AX48" s="0" t="n">
        <v>178568</v>
      </c>
      <c r="AY48" s="0" t="s">
        <v>86</v>
      </c>
      <c r="AZ48" s="0" t="n">
        <v>477</v>
      </c>
      <c r="BA48" s="0" t="n">
        <v>179045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477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477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14</v>
      </c>
      <c r="C49" s="0" t="n">
        <v>2</v>
      </c>
      <c r="D49" s="0" t="n">
        <v>8</v>
      </c>
      <c r="E49" s="0" t="s">
        <v>129</v>
      </c>
      <c r="F49" s="0" t="n">
        <v>60.123</v>
      </c>
      <c r="G49" s="0" t="n">
        <v>1</v>
      </c>
      <c r="H49" s="0" t="s">
        <v>79</v>
      </c>
      <c r="I49" s="0" t="s">
        <v>130</v>
      </c>
      <c r="J49" s="0" t="n">
        <v>1078392268</v>
      </c>
      <c r="K49" s="0" t="s">
        <v>111</v>
      </c>
      <c r="L49" s="0" t="s">
        <v>121</v>
      </c>
      <c r="M49" s="12" t="n">
        <v>0.609675925925926</v>
      </c>
      <c r="N49" s="13" t="n">
        <v>0.193009259259259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19</v>
      </c>
      <c r="AA49" s="0" t="n">
        <v>1</v>
      </c>
      <c r="AB49" s="0" t="n">
        <v>2</v>
      </c>
      <c r="AN49" s="0" t="n">
        <v>2</v>
      </c>
      <c r="AO49" s="0" t="n">
        <v>1250</v>
      </c>
      <c r="AP49" s="0" t="n">
        <v>240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4</v>
      </c>
      <c r="AW49" s="0" t="n">
        <v>-4</v>
      </c>
      <c r="AX49" s="0" t="n">
        <v>181894</v>
      </c>
      <c r="AY49" s="0" t="s">
        <v>86</v>
      </c>
      <c r="AZ49" s="0" t="n">
        <v>334</v>
      </c>
      <c r="BA49" s="0" t="n">
        <v>182228</v>
      </c>
      <c r="BC49" s="0" t="str">
        <f aca="false">$AP49&amp;LEFT($AS49,1)</f>
        <v>240T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334</v>
      </c>
      <c r="BI49" s="1" t="n">
        <f aca="false">IF($BC49=BI$14,$BH49,"")</f>
        <v>334</v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14</v>
      </c>
      <c r="C50" s="0" t="n">
        <v>2</v>
      </c>
      <c r="D50" s="0" t="n">
        <v>8</v>
      </c>
      <c r="E50" s="0" t="s">
        <v>129</v>
      </c>
      <c r="F50" s="0" t="n">
        <v>60.123</v>
      </c>
      <c r="G50" s="0" t="n">
        <v>1</v>
      </c>
      <c r="H50" s="0" t="s">
        <v>79</v>
      </c>
      <c r="I50" s="0" t="s">
        <v>130</v>
      </c>
      <c r="J50" s="0" t="n">
        <v>1078392268</v>
      </c>
      <c r="K50" s="0" t="s">
        <v>111</v>
      </c>
      <c r="L50" s="0" t="s">
        <v>121</v>
      </c>
      <c r="M50" s="12" t="n">
        <v>0.609675925925926</v>
      </c>
      <c r="N50" s="13" t="n">
        <v>0.193009259259259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31</v>
      </c>
      <c r="AA50" s="0" t="n">
        <v>1</v>
      </c>
      <c r="AB50" s="0" t="n">
        <v>3</v>
      </c>
      <c r="AN50" s="0" t="n">
        <v>1</v>
      </c>
      <c r="AO50" s="0" t="n">
        <v>1083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1</v>
      </c>
      <c r="AW50" s="0" t="n">
        <v>-1</v>
      </c>
      <c r="AX50" s="0" t="n">
        <v>185420</v>
      </c>
      <c r="AY50" s="0" t="s">
        <v>86</v>
      </c>
      <c r="AZ50" s="0" t="n">
        <v>360</v>
      </c>
      <c r="BA50" s="0" t="n">
        <v>185780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360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360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14</v>
      </c>
      <c r="C51" s="0" t="n">
        <v>2</v>
      </c>
      <c r="D51" s="0" t="n">
        <v>8</v>
      </c>
      <c r="E51" s="0" t="s">
        <v>129</v>
      </c>
      <c r="F51" s="0" t="n">
        <v>60.123</v>
      </c>
      <c r="G51" s="0" t="n">
        <v>1</v>
      </c>
      <c r="H51" s="0" t="s">
        <v>79</v>
      </c>
      <c r="I51" s="0" t="s">
        <v>130</v>
      </c>
      <c r="J51" s="0" t="n">
        <v>1078392268</v>
      </c>
      <c r="K51" s="0" t="s">
        <v>111</v>
      </c>
      <c r="L51" s="0" t="s">
        <v>121</v>
      </c>
      <c r="M51" s="12" t="n">
        <v>0.609675925925926</v>
      </c>
      <c r="N51" s="13" t="n">
        <v>0.193009259259259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11</v>
      </c>
      <c r="AA51" s="0" t="n">
        <v>1</v>
      </c>
      <c r="AB51" s="0" t="n">
        <v>4</v>
      </c>
      <c r="AF51" s="0" t="n">
        <v>1</v>
      </c>
      <c r="AH51" s="0" t="n">
        <v>3</v>
      </c>
      <c r="AI51" s="0" t="n">
        <v>-3</v>
      </c>
      <c r="AJ51" s="0" t="n">
        <v>189080</v>
      </c>
      <c r="AL51" s="0" t="n">
        <v>0</v>
      </c>
      <c r="AM51" s="0" t="n">
        <v>0</v>
      </c>
      <c r="AN51" s="0" t="n">
        <v>8</v>
      </c>
      <c r="AO51" s="0" t="n">
        <v>1222</v>
      </c>
      <c r="AP51" s="0" t="n">
        <v>600</v>
      </c>
      <c r="AQ51" s="0" t="s">
        <v>87</v>
      </c>
      <c r="AR51" s="0" t="s">
        <v>37</v>
      </c>
      <c r="AS51" s="0" t="s">
        <v>88</v>
      </c>
      <c r="BC51" s="0" t="str">
        <f aca="false">$AP51&amp;LEFT($AS51,1)</f>
        <v>600C</v>
      </c>
      <c r="BD51" s="0" t="str">
        <f aca="false">AS51</f>
        <v>Catch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str">
        <f aca="false">IF($BD51="Catch","", IF($AZ51&lt;$BC$11,"",$AZ51))</f>
        <v/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14</v>
      </c>
      <c r="C52" s="0" t="n">
        <v>2</v>
      </c>
      <c r="D52" s="0" t="n">
        <v>8</v>
      </c>
      <c r="E52" s="0" t="s">
        <v>129</v>
      </c>
      <c r="F52" s="0" t="n">
        <v>60.123</v>
      </c>
      <c r="G52" s="0" t="n">
        <v>1</v>
      </c>
      <c r="H52" s="0" t="s">
        <v>79</v>
      </c>
      <c r="I52" s="0" t="s">
        <v>130</v>
      </c>
      <c r="J52" s="0" t="n">
        <v>1078392268</v>
      </c>
      <c r="K52" s="0" t="s">
        <v>111</v>
      </c>
      <c r="L52" s="0" t="s">
        <v>121</v>
      </c>
      <c r="M52" s="12" t="n">
        <v>0.609675925925926</v>
      </c>
      <c r="N52" s="13" t="n">
        <v>0.193009259259259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9</v>
      </c>
      <c r="AA52" s="0" t="n">
        <v>1</v>
      </c>
      <c r="AB52" s="0" t="n">
        <v>5</v>
      </c>
      <c r="AN52" s="0" t="n">
        <v>3</v>
      </c>
      <c r="AO52" s="0" t="n">
        <v>1187</v>
      </c>
      <c r="AP52" s="0" t="n">
        <v>360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-3</v>
      </c>
      <c r="AW52" s="0" t="n">
        <v>3</v>
      </c>
      <c r="AX52" s="0" t="n">
        <v>192473</v>
      </c>
      <c r="AY52" s="0" t="s">
        <v>86</v>
      </c>
      <c r="AZ52" s="0" t="n">
        <v>355</v>
      </c>
      <c r="BA52" s="0" t="n">
        <v>192828</v>
      </c>
      <c r="BC52" s="0" t="str">
        <f aca="false">$AP52&amp;LEFT($AS52,1)</f>
        <v>360T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355</v>
      </c>
      <c r="BI52" s="1" t="str">
        <f aca="false">IF($BC52=BI$14,$BH52,"")</f>
        <v/>
      </c>
      <c r="BJ52" s="1" t="n">
        <f aca="false">IF($BC52=BJ$14,$BH52,"")</f>
        <v>355</v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14</v>
      </c>
      <c r="C53" s="0" t="n">
        <v>2</v>
      </c>
      <c r="D53" s="0" t="n">
        <v>8</v>
      </c>
      <c r="E53" s="0" t="s">
        <v>129</v>
      </c>
      <c r="F53" s="0" t="n">
        <v>60.123</v>
      </c>
      <c r="G53" s="0" t="n">
        <v>1</v>
      </c>
      <c r="H53" s="0" t="s">
        <v>79</v>
      </c>
      <c r="I53" s="0" t="s">
        <v>130</v>
      </c>
      <c r="J53" s="0" t="n">
        <v>1078392268</v>
      </c>
      <c r="K53" s="0" t="s">
        <v>111</v>
      </c>
      <c r="L53" s="0" t="s">
        <v>121</v>
      </c>
      <c r="M53" s="12" t="n">
        <v>0.609675925925926</v>
      </c>
      <c r="N53" s="13" t="n">
        <v>0.193009259259259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13</v>
      </c>
      <c r="AA53" s="0" t="n">
        <v>1</v>
      </c>
      <c r="AB53" s="0" t="n">
        <v>6</v>
      </c>
      <c r="AN53" s="0" t="n">
        <v>4</v>
      </c>
      <c r="AO53" s="0" t="n">
        <v>1294</v>
      </c>
      <c r="AP53" s="0" t="n">
        <v>480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2</v>
      </c>
      <c r="AW53" s="0" t="n">
        <v>-2</v>
      </c>
      <c r="AX53" s="0" t="n">
        <v>196082</v>
      </c>
      <c r="AY53" s="0" t="s">
        <v>86</v>
      </c>
      <c r="AZ53" s="0" t="n">
        <v>384</v>
      </c>
      <c r="BA53" s="0" t="n">
        <v>196466</v>
      </c>
      <c r="BC53" s="0" t="str">
        <f aca="false">$AP53&amp;LEFT($AS53,1)</f>
        <v>480T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384</v>
      </c>
      <c r="BI53" s="1" t="str">
        <f aca="false">IF($BC53=BI$14,$BH53,"")</f>
        <v/>
      </c>
      <c r="BJ53" s="1" t="str">
        <f aca="false">IF($BC53=BJ$14,$BH53,"")</f>
        <v/>
      </c>
      <c r="BK53" s="1" t="n">
        <f aca="false">IF($BC53=BK$14,$BH53,"")</f>
        <v>384</v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14</v>
      </c>
      <c r="C54" s="0" t="n">
        <v>2</v>
      </c>
      <c r="D54" s="0" t="n">
        <v>8</v>
      </c>
      <c r="E54" s="0" t="s">
        <v>129</v>
      </c>
      <c r="F54" s="0" t="n">
        <v>60.123</v>
      </c>
      <c r="G54" s="0" t="n">
        <v>1</v>
      </c>
      <c r="H54" s="0" t="s">
        <v>79</v>
      </c>
      <c r="I54" s="0" t="s">
        <v>130</v>
      </c>
      <c r="J54" s="0" t="n">
        <v>1078392268</v>
      </c>
      <c r="K54" s="0" t="s">
        <v>111</v>
      </c>
      <c r="L54" s="0" t="s">
        <v>121</v>
      </c>
      <c r="M54" s="12" t="n">
        <v>0.609675925925926</v>
      </c>
      <c r="N54" s="13" t="n">
        <v>0.193009259259259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25</v>
      </c>
      <c r="AA54" s="0" t="n">
        <v>1</v>
      </c>
      <c r="AB54" s="0" t="n">
        <v>7</v>
      </c>
      <c r="AN54" s="0" t="n">
        <v>6</v>
      </c>
      <c r="AO54" s="0" t="n">
        <v>1392</v>
      </c>
      <c r="AP54" s="0" t="n">
        <v>840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</v>
      </c>
      <c r="AW54" s="0" t="n">
        <v>1</v>
      </c>
      <c r="AX54" s="0" t="n">
        <v>200157</v>
      </c>
      <c r="AY54" s="0" t="s">
        <v>86</v>
      </c>
      <c r="AZ54" s="0" t="n">
        <v>576</v>
      </c>
      <c r="BA54" s="0" t="n">
        <v>200733</v>
      </c>
      <c r="BC54" s="0" t="str">
        <f aca="false">$AP54&amp;LEFT($AS54,1)</f>
        <v>840T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576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n">
        <f aca="false">IF($BC54=BN$14,$BH54,"")</f>
        <v>576</v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14</v>
      </c>
      <c r="C55" s="0" t="n">
        <v>2</v>
      </c>
      <c r="D55" s="0" t="n">
        <v>8</v>
      </c>
      <c r="E55" s="0" t="s">
        <v>129</v>
      </c>
      <c r="F55" s="0" t="n">
        <v>60.123</v>
      </c>
      <c r="G55" s="0" t="n">
        <v>1</v>
      </c>
      <c r="H55" s="0" t="s">
        <v>79</v>
      </c>
      <c r="I55" s="0" t="s">
        <v>130</v>
      </c>
      <c r="J55" s="0" t="n">
        <v>1078392268</v>
      </c>
      <c r="K55" s="0" t="s">
        <v>111</v>
      </c>
      <c r="L55" s="0" t="s">
        <v>121</v>
      </c>
      <c r="M55" s="12" t="n">
        <v>0.609675925925926</v>
      </c>
      <c r="N55" s="13" t="n">
        <v>0.193009259259259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</v>
      </c>
      <c r="AA55" s="0" t="n">
        <v>1</v>
      </c>
      <c r="AB55" s="0" t="n">
        <v>8</v>
      </c>
      <c r="AN55" s="0" t="n">
        <v>1</v>
      </c>
      <c r="AO55" s="0" t="n">
        <v>1329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-7</v>
      </c>
      <c r="AW55" s="0" t="n">
        <v>7</v>
      </c>
      <c r="AX55" s="0" t="n">
        <v>203932</v>
      </c>
      <c r="AY55" s="0" t="s">
        <v>86</v>
      </c>
      <c r="AZ55" s="0" t="n">
        <v>529</v>
      </c>
      <c r="BA55" s="0" t="n">
        <v>204461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529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529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14</v>
      </c>
      <c r="C56" s="0" t="n">
        <v>2</v>
      </c>
      <c r="D56" s="0" t="n">
        <v>8</v>
      </c>
      <c r="E56" s="0" t="s">
        <v>129</v>
      </c>
      <c r="F56" s="0" t="n">
        <v>60.123</v>
      </c>
      <c r="G56" s="0" t="n">
        <v>1</v>
      </c>
      <c r="H56" s="0" t="s">
        <v>79</v>
      </c>
      <c r="I56" s="0" t="s">
        <v>130</v>
      </c>
      <c r="J56" s="0" t="n">
        <v>1078392268</v>
      </c>
      <c r="K56" s="0" t="s">
        <v>111</v>
      </c>
      <c r="L56" s="0" t="s">
        <v>121</v>
      </c>
      <c r="M56" s="12" t="n">
        <v>0.609675925925926</v>
      </c>
      <c r="N56" s="13" t="n">
        <v>0.193009259259259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26</v>
      </c>
      <c r="AA56" s="0" t="n">
        <v>1</v>
      </c>
      <c r="AB56" s="0" t="n">
        <v>9</v>
      </c>
      <c r="AN56" s="0" t="n">
        <v>1</v>
      </c>
      <c r="AO56" s="0" t="n">
        <v>1436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-7</v>
      </c>
      <c r="AW56" s="0" t="n">
        <v>7</v>
      </c>
      <c r="AX56" s="0" t="n">
        <v>207808</v>
      </c>
      <c r="AY56" s="0" t="s">
        <v>86</v>
      </c>
      <c r="AZ56" s="0" t="n">
        <v>477</v>
      </c>
      <c r="BA56" s="0" t="n">
        <v>208285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477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477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14</v>
      </c>
      <c r="C57" s="0" t="n">
        <v>2</v>
      </c>
      <c r="D57" s="0" t="n">
        <v>8</v>
      </c>
      <c r="E57" s="0" t="s">
        <v>129</v>
      </c>
      <c r="F57" s="0" t="n">
        <v>60.123</v>
      </c>
      <c r="G57" s="0" t="n">
        <v>1</v>
      </c>
      <c r="H57" s="0" t="s">
        <v>79</v>
      </c>
      <c r="I57" s="0" t="s">
        <v>130</v>
      </c>
      <c r="J57" s="0" t="n">
        <v>1078392268</v>
      </c>
      <c r="K57" s="0" t="s">
        <v>111</v>
      </c>
      <c r="L57" s="0" t="s">
        <v>121</v>
      </c>
      <c r="M57" s="12" t="n">
        <v>0.609675925925926</v>
      </c>
      <c r="N57" s="13" t="n">
        <v>0.193009259259259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14</v>
      </c>
      <c r="AA57" s="0" t="n">
        <v>1</v>
      </c>
      <c r="AB57" s="0" t="n">
        <v>10</v>
      </c>
      <c r="AN57" s="0" t="n">
        <v>2</v>
      </c>
      <c r="AO57" s="0" t="n">
        <v>1123</v>
      </c>
      <c r="AP57" s="0" t="n">
        <v>240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3</v>
      </c>
      <c r="AW57" s="0" t="n">
        <v>-3</v>
      </c>
      <c r="AX57" s="0" t="n">
        <v>211001</v>
      </c>
      <c r="AY57" s="0" t="s">
        <v>86</v>
      </c>
      <c r="AZ57" s="0" t="n">
        <v>482</v>
      </c>
      <c r="BA57" s="0" t="n">
        <v>211483</v>
      </c>
      <c r="BC57" s="0" t="str">
        <f aca="false">$AP57&amp;LEFT($AS57,1)</f>
        <v>240T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482</v>
      </c>
      <c r="BI57" s="1" t="n">
        <f aca="false">IF($BC57=BI$14,$BH57,"")</f>
        <v>482</v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14</v>
      </c>
      <c r="C58" s="0" t="n">
        <v>2</v>
      </c>
      <c r="D58" s="0" t="n">
        <v>8</v>
      </c>
      <c r="E58" s="0" t="s">
        <v>129</v>
      </c>
      <c r="F58" s="0" t="n">
        <v>60.123</v>
      </c>
      <c r="G58" s="0" t="n">
        <v>1</v>
      </c>
      <c r="H58" s="0" t="s">
        <v>79</v>
      </c>
      <c r="I58" s="0" t="s">
        <v>130</v>
      </c>
      <c r="J58" s="0" t="n">
        <v>1078392268</v>
      </c>
      <c r="K58" s="0" t="s">
        <v>111</v>
      </c>
      <c r="L58" s="0" t="s">
        <v>121</v>
      </c>
      <c r="M58" s="12" t="n">
        <v>0.609675925925926</v>
      </c>
      <c r="N58" s="13" t="n">
        <v>0.193009259259259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28</v>
      </c>
      <c r="AA58" s="0" t="n">
        <v>1</v>
      </c>
      <c r="AB58" s="0" t="n">
        <v>11</v>
      </c>
      <c r="AN58" s="0" t="n">
        <v>2</v>
      </c>
      <c r="AO58" s="0" t="n">
        <v>1182</v>
      </c>
      <c r="AP58" s="0" t="n">
        <v>240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5</v>
      </c>
      <c r="AW58" s="0" t="n">
        <v>-5</v>
      </c>
      <c r="AX58" s="0" t="n">
        <v>214261</v>
      </c>
      <c r="AY58" s="0" t="s">
        <v>86</v>
      </c>
      <c r="AZ58" s="0" t="n">
        <v>401</v>
      </c>
      <c r="BA58" s="0" t="n">
        <v>214662</v>
      </c>
      <c r="BC58" s="0" t="str">
        <f aca="false">$AP58&amp;LEFT($AS58,1)</f>
        <v>240T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401</v>
      </c>
      <c r="BI58" s="1" t="n">
        <f aca="false">IF($BC58=BI$14,$BH58,"")</f>
        <v>401</v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14</v>
      </c>
      <c r="C59" s="0" t="n">
        <v>2</v>
      </c>
      <c r="D59" s="0" t="n">
        <v>8</v>
      </c>
      <c r="E59" s="0" t="s">
        <v>129</v>
      </c>
      <c r="F59" s="0" t="n">
        <v>60.123</v>
      </c>
      <c r="G59" s="0" t="n">
        <v>1</v>
      </c>
      <c r="H59" s="0" t="s">
        <v>79</v>
      </c>
      <c r="I59" s="0" t="s">
        <v>130</v>
      </c>
      <c r="J59" s="0" t="n">
        <v>1078392268</v>
      </c>
      <c r="K59" s="0" t="s">
        <v>111</v>
      </c>
      <c r="L59" s="0" t="s">
        <v>121</v>
      </c>
      <c r="M59" s="12" t="n">
        <v>0.609675925925926</v>
      </c>
      <c r="N59" s="13" t="n">
        <v>0.193009259259259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27</v>
      </c>
      <c r="AA59" s="0" t="n">
        <v>1</v>
      </c>
      <c r="AB59" s="0" t="n">
        <v>12</v>
      </c>
      <c r="AN59" s="0" t="n">
        <v>6</v>
      </c>
      <c r="AO59" s="0" t="n">
        <v>1441</v>
      </c>
      <c r="AP59" s="0" t="n">
        <v>840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1</v>
      </c>
      <c r="AW59" s="0" t="n">
        <v>-1</v>
      </c>
      <c r="AX59" s="0" t="n">
        <v>218386</v>
      </c>
      <c r="AY59" s="0" t="s">
        <v>86</v>
      </c>
      <c r="AZ59" s="0" t="n">
        <v>320</v>
      </c>
      <c r="BA59" s="0" t="n">
        <v>218706</v>
      </c>
      <c r="BC59" s="0" t="str">
        <f aca="false">$AP59&amp;LEFT($AS59,1)</f>
        <v>840T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320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n">
        <f aca="false">IF($BC59=BN$14,$BH59,"")</f>
        <v>320</v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14</v>
      </c>
      <c r="C60" s="0" t="n">
        <v>2</v>
      </c>
      <c r="D60" s="0" t="n">
        <v>8</v>
      </c>
      <c r="E60" s="0" t="s">
        <v>129</v>
      </c>
      <c r="F60" s="0" t="n">
        <v>60.123</v>
      </c>
      <c r="G60" s="0" t="n">
        <v>1</v>
      </c>
      <c r="H60" s="0" t="s">
        <v>79</v>
      </c>
      <c r="I60" s="0" t="s">
        <v>130</v>
      </c>
      <c r="J60" s="0" t="n">
        <v>1078392268</v>
      </c>
      <c r="K60" s="0" t="s">
        <v>111</v>
      </c>
      <c r="L60" s="0" t="s">
        <v>121</v>
      </c>
      <c r="M60" s="12" t="n">
        <v>0.609675925925926</v>
      </c>
      <c r="N60" s="13" t="n">
        <v>0.193009259259259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7</v>
      </c>
      <c r="AA60" s="0" t="n">
        <v>1</v>
      </c>
      <c r="AB60" s="0" t="n">
        <v>13</v>
      </c>
      <c r="AN60" s="0" t="n">
        <v>4</v>
      </c>
      <c r="AO60" s="0" t="n">
        <v>1005</v>
      </c>
      <c r="AP60" s="0" t="n">
        <v>480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-1</v>
      </c>
      <c r="AW60" s="0" t="n">
        <v>1</v>
      </c>
      <c r="AX60" s="0" t="n">
        <v>221713</v>
      </c>
      <c r="AY60" s="0" t="s">
        <v>86</v>
      </c>
      <c r="AZ60" s="0" t="n">
        <v>345</v>
      </c>
      <c r="BA60" s="0" t="n">
        <v>222058</v>
      </c>
      <c r="BC60" s="0" t="str">
        <f aca="false">$AP60&amp;LEFT($AS60,1)</f>
        <v>480T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345</v>
      </c>
      <c r="BI60" s="1" t="str">
        <f aca="false">IF($BC60=BI$14,$BH60,"")</f>
        <v/>
      </c>
      <c r="BJ60" s="1" t="str">
        <f aca="false">IF($BC60=BJ$14,$BH60,"")</f>
        <v/>
      </c>
      <c r="BK60" s="1" t="n">
        <f aca="false">IF($BC60=BK$14,$BH60,"")</f>
        <v>345</v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14</v>
      </c>
      <c r="C61" s="0" t="n">
        <v>2</v>
      </c>
      <c r="D61" s="0" t="n">
        <v>8</v>
      </c>
      <c r="E61" s="0" t="s">
        <v>129</v>
      </c>
      <c r="F61" s="0" t="n">
        <v>60.123</v>
      </c>
      <c r="G61" s="0" t="n">
        <v>1</v>
      </c>
      <c r="H61" s="0" t="s">
        <v>79</v>
      </c>
      <c r="I61" s="0" t="s">
        <v>130</v>
      </c>
      <c r="J61" s="0" t="n">
        <v>1078392268</v>
      </c>
      <c r="K61" s="0" t="s">
        <v>111</v>
      </c>
      <c r="L61" s="0" t="s">
        <v>121</v>
      </c>
      <c r="M61" s="12" t="n">
        <v>0.609675925925926</v>
      </c>
      <c r="N61" s="13" t="n">
        <v>0.193009259259259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10</v>
      </c>
      <c r="AA61" s="0" t="n">
        <v>1</v>
      </c>
      <c r="AB61" s="0" t="n">
        <v>14</v>
      </c>
      <c r="AN61" s="0" t="n">
        <v>3</v>
      </c>
      <c r="AO61" s="0" t="n">
        <v>1105</v>
      </c>
      <c r="AP61" s="0" t="n">
        <v>360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-6</v>
      </c>
      <c r="AW61" s="0" t="n">
        <v>6</v>
      </c>
      <c r="AX61" s="0" t="n">
        <v>225023</v>
      </c>
      <c r="AY61" s="0" t="s">
        <v>86</v>
      </c>
      <c r="AZ61" s="0" t="n">
        <v>281</v>
      </c>
      <c r="BA61" s="0" t="n">
        <v>225304</v>
      </c>
      <c r="BC61" s="0" t="str">
        <f aca="false">$AP61&amp;LEFT($AS61,1)</f>
        <v>360T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281</v>
      </c>
      <c r="BI61" s="1" t="str">
        <f aca="false">IF($BC61=BI$14,$BH61,"")</f>
        <v/>
      </c>
      <c r="BJ61" s="1" t="n">
        <f aca="false">IF($BC61=BJ$14,$BH61,"")</f>
        <v>281</v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14</v>
      </c>
      <c r="C62" s="0" t="n">
        <v>2</v>
      </c>
      <c r="D62" s="0" t="n">
        <v>8</v>
      </c>
      <c r="E62" s="0" t="s">
        <v>129</v>
      </c>
      <c r="F62" s="0" t="n">
        <v>60.123</v>
      </c>
      <c r="G62" s="0" t="n">
        <v>1</v>
      </c>
      <c r="H62" s="0" t="s">
        <v>79</v>
      </c>
      <c r="I62" s="0" t="s">
        <v>130</v>
      </c>
      <c r="J62" s="0" t="n">
        <v>1078392268</v>
      </c>
      <c r="K62" s="0" t="s">
        <v>111</v>
      </c>
      <c r="L62" s="0" t="s">
        <v>121</v>
      </c>
      <c r="M62" s="12" t="n">
        <v>0.609675925925926</v>
      </c>
      <c r="N62" s="13" t="n">
        <v>0.193009259259259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33</v>
      </c>
      <c r="AA62" s="0" t="n">
        <v>1</v>
      </c>
      <c r="AB62" s="0" t="n">
        <v>15</v>
      </c>
      <c r="AN62" s="0" t="n">
        <v>7</v>
      </c>
      <c r="AO62" s="0" t="n">
        <v>1024</v>
      </c>
      <c r="AP62" s="0" t="n">
        <v>960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-7</v>
      </c>
      <c r="AW62" s="0" t="n">
        <v>7</v>
      </c>
      <c r="AX62" s="0" t="n">
        <v>228848</v>
      </c>
      <c r="AY62" s="0" t="s">
        <v>86</v>
      </c>
      <c r="AZ62" s="0" t="n">
        <v>300</v>
      </c>
      <c r="BA62" s="0" t="n">
        <v>229148</v>
      </c>
      <c r="BC62" s="0" t="str">
        <f aca="false">$AP62&amp;LEFT($AS62,1)</f>
        <v>960T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300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n">
        <f aca="false">IF($BC62=BO$14,$BH62,"")</f>
        <v>300</v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14</v>
      </c>
      <c r="C63" s="0" t="n">
        <v>2</v>
      </c>
      <c r="D63" s="0" t="n">
        <v>8</v>
      </c>
      <c r="E63" s="0" t="s">
        <v>129</v>
      </c>
      <c r="F63" s="0" t="n">
        <v>60.123</v>
      </c>
      <c r="G63" s="0" t="n">
        <v>1</v>
      </c>
      <c r="H63" s="0" t="s">
        <v>79</v>
      </c>
      <c r="I63" s="0" t="s">
        <v>130</v>
      </c>
      <c r="J63" s="0" t="n">
        <v>1078392268</v>
      </c>
      <c r="K63" s="0" t="s">
        <v>111</v>
      </c>
      <c r="L63" s="0" t="s">
        <v>121</v>
      </c>
      <c r="M63" s="12" t="n">
        <v>0.609675925925926</v>
      </c>
      <c r="N63" s="13" t="n">
        <v>0.193009259259259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21</v>
      </c>
      <c r="AA63" s="0" t="n">
        <v>1</v>
      </c>
      <c r="AB63" s="0" t="n">
        <v>16</v>
      </c>
      <c r="AN63" s="0" t="n">
        <v>1</v>
      </c>
      <c r="AO63" s="0" t="n">
        <v>1340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-3</v>
      </c>
      <c r="AW63" s="0" t="n">
        <v>3</v>
      </c>
      <c r="AX63" s="0" t="n">
        <v>232624</v>
      </c>
      <c r="AY63" s="0" t="s">
        <v>86</v>
      </c>
      <c r="AZ63" s="0" t="n">
        <v>293</v>
      </c>
      <c r="BA63" s="0" t="n">
        <v>232917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293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293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14</v>
      </c>
      <c r="C64" s="0" t="n">
        <v>2</v>
      </c>
      <c r="D64" s="0" t="n">
        <v>8</v>
      </c>
      <c r="E64" s="0" t="s">
        <v>129</v>
      </c>
      <c r="F64" s="0" t="n">
        <v>60.123</v>
      </c>
      <c r="G64" s="0" t="n">
        <v>1</v>
      </c>
      <c r="H64" s="0" t="s">
        <v>79</v>
      </c>
      <c r="I64" s="0" t="s">
        <v>130</v>
      </c>
      <c r="J64" s="0" t="n">
        <v>1078392268</v>
      </c>
      <c r="K64" s="0" t="s">
        <v>111</v>
      </c>
      <c r="L64" s="0" t="s">
        <v>121</v>
      </c>
      <c r="M64" s="12" t="n">
        <v>0.609675925925926</v>
      </c>
      <c r="N64" s="13" t="n">
        <v>0.193009259259259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22</v>
      </c>
      <c r="AA64" s="0" t="n">
        <v>1</v>
      </c>
      <c r="AB64" s="0" t="n">
        <v>17</v>
      </c>
      <c r="AN64" s="0" t="n">
        <v>5</v>
      </c>
      <c r="AO64" s="0" t="n">
        <v>1383</v>
      </c>
      <c r="AP64" s="0" t="n">
        <v>720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-2</v>
      </c>
      <c r="AW64" s="0" t="n">
        <v>2</v>
      </c>
      <c r="AX64" s="0" t="n">
        <v>236566</v>
      </c>
      <c r="AY64" s="0" t="s">
        <v>86</v>
      </c>
      <c r="AZ64" s="0" t="n">
        <v>400</v>
      </c>
      <c r="BA64" s="0" t="n">
        <v>236966</v>
      </c>
      <c r="BC64" s="0" t="str">
        <f aca="false">$AP64&amp;LEFT($AS64,1)</f>
        <v>720T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400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n">
        <f aca="false">IF($BC64=BM$14,$BH64,"")</f>
        <v>400</v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14</v>
      </c>
      <c r="C65" s="0" t="n">
        <v>2</v>
      </c>
      <c r="D65" s="0" t="n">
        <v>8</v>
      </c>
      <c r="E65" s="0" t="s">
        <v>129</v>
      </c>
      <c r="F65" s="0" t="n">
        <v>60.123</v>
      </c>
      <c r="G65" s="0" t="n">
        <v>1</v>
      </c>
      <c r="H65" s="0" t="s">
        <v>79</v>
      </c>
      <c r="I65" s="0" t="s">
        <v>130</v>
      </c>
      <c r="J65" s="0" t="n">
        <v>1078392268</v>
      </c>
      <c r="K65" s="0" t="s">
        <v>111</v>
      </c>
      <c r="L65" s="0" t="s">
        <v>121</v>
      </c>
      <c r="M65" s="12" t="n">
        <v>0.609675925925926</v>
      </c>
      <c r="N65" s="13" t="n">
        <v>0.193009259259259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3</v>
      </c>
      <c r="AA65" s="0" t="n">
        <v>1</v>
      </c>
      <c r="AB65" s="0" t="n">
        <v>18</v>
      </c>
      <c r="AN65" s="0" t="n">
        <v>5</v>
      </c>
      <c r="AO65" s="0" t="n">
        <v>1094</v>
      </c>
      <c r="AP65" s="0" t="n">
        <v>720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-7</v>
      </c>
      <c r="AW65" s="0" t="n">
        <v>7</v>
      </c>
      <c r="AX65" s="0" t="n">
        <v>240225</v>
      </c>
      <c r="AY65" s="0" t="s">
        <v>86</v>
      </c>
      <c r="AZ65" s="0" t="n">
        <v>251</v>
      </c>
      <c r="BA65" s="0" t="n">
        <v>240476</v>
      </c>
      <c r="BC65" s="0" t="str">
        <f aca="false">$AP65&amp;LEFT($AS65,1)</f>
        <v>720T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251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n">
        <f aca="false">IF($BC65=BM$14,$BH65,"")</f>
        <v>251</v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14</v>
      </c>
      <c r="C66" s="0" t="n">
        <v>2</v>
      </c>
      <c r="D66" s="0" t="n">
        <v>8</v>
      </c>
      <c r="E66" s="0" t="s">
        <v>129</v>
      </c>
      <c r="F66" s="0" t="n">
        <v>60.123</v>
      </c>
      <c r="G66" s="0" t="n">
        <v>1</v>
      </c>
      <c r="H66" s="0" t="s">
        <v>79</v>
      </c>
      <c r="I66" s="0" t="s">
        <v>130</v>
      </c>
      <c r="J66" s="0" t="n">
        <v>1078392268</v>
      </c>
      <c r="K66" s="0" t="s">
        <v>111</v>
      </c>
      <c r="L66" s="0" t="s">
        <v>121</v>
      </c>
      <c r="M66" s="12" t="n">
        <v>0.609675925925926</v>
      </c>
      <c r="N66" s="13" t="n">
        <v>0.193009259259259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12</v>
      </c>
      <c r="AA66" s="0" t="n">
        <v>1</v>
      </c>
      <c r="AB66" s="0" t="n">
        <v>19</v>
      </c>
      <c r="AN66" s="0" t="n">
        <v>3</v>
      </c>
      <c r="AO66" s="0" t="n">
        <v>1391</v>
      </c>
      <c r="AP66" s="0" t="n">
        <v>360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-9</v>
      </c>
      <c r="AW66" s="0" t="n">
        <v>9</v>
      </c>
      <c r="AX66" s="0" t="n">
        <v>243818</v>
      </c>
      <c r="AY66" s="0" t="s">
        <v>86</v>
      </c>
      <c r="AZ66" s="0" t="n">
        <v>483</v>
      </c>
      <c r="BA66" s="0" t="n">
        <v>244301</v>
      </c>
      <c r="BC66" s="0" t="str">
        <f aca="false">$AP66&amp;LEFT($AS66,1)</f>
        <v>360T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483</v>
      </c>
      <c r="BI66" s="1" t="str">
        <f aca="false">IF($BC66=BI$14,$BH66,"")</f>
        <v/>
      </c>
      <c r="BJ66" s="1" t="n">
        <f aca="false">IF($BC66=BJ$14,$BH66,"")</f>
        <v>483</v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14</v>
      </c>
      <c r="C67" s="0" t="n">
        <v>2</v>
      </c>
      <c r="D67" s="0" t="n">
        <v>8</v>
      </c>
      <c r="E67" s="0" t="s">
        <v>129</v>
      </c>
      <c r="F67" s="0" t="n">
        <v>60.123</v>
      </c>
      <c r="G67" s="0" t="n">
        <v>1</v>
      </c>
      <c r="H67" s="0" t="s">
        <v>79</v>
      </c>
      <c r="I67" s="0" t="s">
        <v>130</v>
      </c>
      <c r="J67" s="0" t="n">
        <v>1078392268</v>
      </c>
      <c r="K67" s="0" t="s">
        <v>111</v>
      </c>
      <c r="L67" s="0" t="s">
        <v>121</v>
      </c>
      <c r="M67" s="12" t="n">
        <v>0.609675925925926</v>
      </c>
      <c r="N67" s="13" t="n">
        <v>0.193009259259259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23</v>
      </c>
      <c r="AA67" s="0" t="n">
        <v>1</v>
      </c>
      <c r="AB67" s="0" t="n">
        <v>20</v>
      </c>
      <c r="AN67" s="0" t="n">
        <v>1</v>
      </c>
      <c r="AO67" s="0" t="n">
        <v>1054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-7</v>
      </c>
      <c r="AW67" s="0" t="n">
        <v>7</v>
      </c>
      <c r="AX67" s="0" t="n">
        <v>247310</v>
      </c>
      <c r="AY67" s="0" t="s">
        <v>86</v>
      </c>
      <c r="AZ67" s="0" t="n">
        <v>446</v>
      </c>
      <c r="BA67" s="0" t="n">
        <v>247756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446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446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14</v>
      </c>
      <c r="C68" s="0" t="n">
        <v>2</v>
      </c>
      <c r="D68" s="0" t="n">
        <v>8</v>
      </c>
      <c r="E68" s="0" t="s">
        <v>129</v>
      </c>
      <c r="F68" s="0" t="n">
        <v>60.123</v>
      </c>
      <c r="G68" s="0" t="n">
        <v>1</v>
      </c>
      <c r="H68" s="0" t="s">
        <v>79</v>
      </c>
      <c r="I68" s="0" t="s">
        <v>130</v>
      </c>
      <c r="J68" s="0" t="n">
        <v>1078392268</v>
      </c>
      <c r="K68" s="0" t="s">
        <v>111</v>
      </c>
      <c r="L68" s="0" t="s">
        <v>121</v>
      </c>
      <c r="M68" s="12" t="n">
        <v>0.609675925925926</v>
      </c>
      <c r="N68" s="13" t="n">
        <v>0.193009259259259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15</v>
      </c>
      <c r="AA68" s="0" t="n">
        <v>1</v>
      </c>
      <c r="AB68" s="0" t="n">
        <v>21</v>
      </c>
      <c r="AN68" s="0" t="n">
        <v>4</v>
      </c>
      <c r="AO68" s="0" t="n">
        <v>1414</v>
      </c>
      <c r="AP68" s="0" t="n">
        <v>480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1</v>
      </c>
      <c r="AW68" s="0" t="n">
        <v>-1</v>
      </c>
      <c r="AX68" s="0" t="n">
        <v>251036</v>
      </c>
      <c r="AY68" s="0" t="s">
        <v>86</v>
      </c>
      <c r="AZ68" s="0" t="n">
        <v>476</v>
      </c>
      <c r="BA68" s="0" t="n">
        <v>251512</v>
      </c>
      <c r="BC68" s="0" t="str">
        <f aca="false">$AP68&amp;LEFT($AS68,1)</f>
        <v>480T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476</v>
      </c>
      <c r="BI68" s="1" t="str">
        <f aca="false">IF($BC68=BI$14,$BH68,"")</f>
        <v/>
      </c>
      <c r="BJ68" s="1" t="str">
        <f aca="false">IF($BC68=BJ$14,$BH68,"")</f>
        <v/>
      </c>
      <c r="BK68" s="1" t="n">
        <f aca="false">IF($BC68=BK$14,$BH68,"")</f>
        <v>476</v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14</v>
      </c>
      <c r="C69" s="0" t="n">
        <v>2</v>
      </c>
      <c r="D69" s="0" t="n">
        <v>8</v>
      </c>
      <c r="E69" s="0" t="s">
        <v>129</v>
      </c>
      <c r="F69" s="0" t="n">
        <v>60.123</v>
      </c>
      <c r="G69" s="0" t="n">
        <v>1</v>
      </c>
      <c r="H69" s="0" t="s">
        <v>79</v>
      </c>
      <c r="I69" s="0" t="s">
        <v>130</v>
      </c>
      <c r="J69" s="0" t="n">
        <v>1078392268</v>
      </c>
      <c r="K69" s="0" t="s">
        <v>111</v>
      </c>
      <c r="L69" s="0" t="s">
        <v>121</v>
      </c>
      <c r="M69" s="12" t="n">
        <v>0.609675925925926</v>
      </c>
      <c r="N69" s="13" t="n">
        <v>0.193009259259259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8</v>
      </c>
      <c r="AA69" s="0" t="n">
        <v>1</v>
      </c>
      <c r="AB69" s="0" t="n">
        <v>22</v>
      </c>
      <c r="AN69" s="0" t="n">
        <v>6</v>
      </c>
      <c r="AO69" s="0" t="n">
        <v>1222</v>
      </c>
      <c r="AP69" s="0" t="n">
        <v>840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-6</v>
      </c>
      <c r="AW69" s="0" t="n">
        <v>6</v>
      </c>
      <c r="AX69" s="0" t="n">
        <v>254945</v>
      </c>
      <c r="AY69" s="0" t="s">
        <v>86</v>
      </c>
      <c r="AZ69" s="0" t="n">
        <v>423</v>
      </c>
      <c r="BA69" s="0" t="n">
        <v>255368</v>
      </c>
      <c r="BC69" s="0" t="str">
        <f aca="false">$AP69&amp;LEFT($AS69,1)</f>
        <v>840T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423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n">
        <f aca="false">IF($BC69=BN$14,$BH69,"")</f>
        <v>423</v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14</v>
      </c>
      <c r="C70" s="0" t="n">
        <v>2</v>
      </c>
      <c r="D70" s="0" t="n">
        <v>8</v>
      </c>
      <c r="E70" s="0" t="s">
        <v>129</v>
      </c>
      <c r="F70" s="0" t="n">
        <v>60.123</v>
      </c>
      <c r="G70" s="0" t="n">
        <v>1</v>
      </c>
      <c r="H70" s="0" t="s">
        <v>79</v>
      </c>
      <c r="I70" s="0" t="s">
        <v>130</v>
      </c>
      <c r="J70" s="0" t="n">
        <v>1078392268</v>
      </c>
      <c r="K70" s="0" t="s">
        <v>111</v>
      </c>
      <c r="L70" s="0" t="s">
        <v>121</v>
      </c>
      <c r="M70" s="12" t="n">
        <v>0.609675925925926</v>
      </c>
      <c r="N70" s="13" t="n">
        <v>0.193009259259259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30</v>
      </c>
      <c r="AA70" s="0" t="n">
        <v>1</v>
      </c>
      <c r="AB70" s="0" t="n">
        <v>23</v>
      </c>
      <c r="AN70" s="0" t="n">
        <v>1</v>
      </c>
      <c r="AO70" s="0" t="n">
        <v>1230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5</v>
      </c>
      <c r="AW70" s="0" t="n">
        <v>-5</v>
      </c>
      <c r="AX70" s="0" t="n">
        <v>258604</v>
      </c>
      <c r="AY70" s="0" t="s">
        <v>86</v>
      </c>
      <c r="AZ70" s="0" t="n">
        <v>277</v>
      </c>
      <c r="BA70" s="0" t="n">
        <v>258881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277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277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14</v>
      </c>
      <c r="C71" s="0" t="n">
        <v>2</v>
      </c>
      <c r="D71" s="0" t="n">
        <v>8</v>
      </c>
      <c r="E71" s="0" t="s">
        <v>129</v>
      </c>
      <c r="F71" s="0" t="n">
        <v>60.123</v>
      </c>
      <c r="G71" s="0" t="n">
        <v>1</v>
      </c>
      <c r="H71" s="0" t="s">
        <v>79</v>
      </c>
      <c r="I71" s="0" t="s">
        <v>130</v>
      </c>
      <c r="J71" s="0" t="n">
        <v>1078392268</v>
      </c>
      <c r="K71" s="0" t="s">
        <v>111</v>
      </c>
      <c r="L71" s="0" t="s">
        <v>121</v>
      </c>
      <c r="M71" s="12" t="n">
        <v>0.609675925925926</v>
      </c>
      <c r="N71" s="13" t="n">
        <v>0.193009259259259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20</v>
      </c>
      <c r="AA71" s="0" t="n">
        <v>1</v>
      </c>
      <c r="AB71" s="0" t="n">
        <v>24</v>
      </c>
      <c r="AN71" s="0" t="n">
        <v>1</v>
      </c>
      <c r="AO71" s="0" t="n">
        <v>1096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-2</v>
      </c>
      <c r="AW71" s="0" t="n">
        <v>2</v>
      </c>
      <c r="AX71" s="0" t="n">
        <v>262147</v>
      </c>
      <c r="AY71" s="0" t="s">
        <v>86</v>
      </c>
      <c r="AZ71" s="0" t="n">
        <v>286</v>
      </c>
      <c r="BA71" s="0" t="n">
        <v>262433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286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286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14</v>
      </c>
      <c r="C72" s="0" t="n">
        <v>2</v>
      </c>
      <c r="D72" s="0" t="n">
        <v>8</v>
      </c>
      <c r="E72" s="0" t="s">
        <v>129</v>
      </c>
      <c r="F72" s="0" t="n">
        <v>60.123</v>
      </c>
      <c r="G72" s="0" t="n">
        <v>1</v>
      </c>
      <c r="H72" s="0" t="s">
        <v>79</v>
      </c>
      <c r="I72" s="0" t="s">
        <v>130</v>
      </c>
      <c r="J72" s="0" t="n">
        <v>1078392268</v>
      </c>
      <c r="K72" s="0" t="s">
        <v>111</v>
      </c>
      <c r="L72" s="0" t="s">
        <v>121</v>
      </c>
      <c r="M72" s="12" t="n">
        <v>0.609675925925926</v>
      </c>
      <c r="N72" s="13" t="n">
        <v>0.193009259259259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16</v>
      </c>
      <c r="AA72" s="0" t="n">
        <v>1</v>
      </c>
      <c r="AB72" s="0" t="n">
        <v>25</v>
      </c>
      <c r="AN72" s="0" t="n">
        <v>1</v>
      </c>
      <c r="AO72" s="0" t="n">
        <v>1062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-9</v>
      </c>
      <c r="AW72" s="0" t="n">
        <v>9</v>
      </c>
      <c r="AX72" s="0" t="n">
        <v>265656</v>
      </c>
      <c r="AY72" s="0" t="s">
        <v>86</v>
      </c>
      <c r="AZ72" s="0" t="n">
        <v>453</v>
      </c>
      <c r="BA72" s="0" t="n">
        <v>266109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453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453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14</v>
      </c>
      <c r="C73" s="0" t="n">
        <v>2</v>
      </c>
      <c r="D73" s="0" t="n">
        <v>8</v>
      </c>
      <c r="E73" s="0" t="s">
        <v>129</v>
      </c>
      <c r="F73" s="0" t="n">
        <v>60.123</v>
      </c>
      <c r="G73" s="0" t="n">
        <v>1</v>
      </c>
      <c r="H73" s="0" t="s">
        <v>79</v>
      </c>
      <c r="I73" s="0" t="s">
        <v>130</v>
      </c>
      <c r="J73" s="0" t="n">
        <v>1078392268</v>
      </c>
      <c r="K73" s="0" t="s">
        <v>111</v>
      </c>
      <c r="L73" s="0" t="s">
        <v>121</v>
      </c>
      <c r="M73" s="12" t="n">
        <v>0.609675925925926</v>
      </c>
      <c r="N73" s="13" t="n">
        <v>0.193009259259259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5</v>
      </c>
      <c r="AA73" s="0" t="n">
        <v>1</v>
      </c>
      <c r="AB73" s="0" t="n">
        <v>26</v>
      </c>
      <c r="AN73" s="0" t="n">
        <v>1</v>
      </c>
      <c r="AO73" s="0" t="n">
        <v>1056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-6</v>
      </c>
      <c r="AW73" s="0" t="n">
        <v>6</v>
      </c>
      <c r="AX73" s="0" t="n">
        <v>269149</v>
      </c>
      <c r="AY73" s="0" t="s">
        <v>86</v>
      </c>
      <c r="AZ73" s="0" t="n">
        <v>323</v>
      </c>
      <c r="BA73" s="0" t="n">
        <v>269472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323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323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14</v>
      </c>
      <c r="C74" s="0" t="n">
        <v>2</v>
      </c>
      <c r="D74" s="0" t="n">
        <v>8</v>
      </c>
      <c r="E74" s="0" t="s">
        <v>129</v>
      </c>
      <c r="F74" s="0" t="n">
        <v>60.123</v>
      </c>
      <c r="G74" s="0" t="n">
        <v>1</v>
      </c>
      <c r="H74" s="0" t="s">
        <v>79</v>
      </c>
      <c r="I74" s="0" t="s">
        <v>130</v>
      </c>
      <c r="J74" s="0" t="n">
        <v>1078392268</v>
      </c>
      <c r="K74" s="0" t="s">
        <v>111</v>
      </c>
      <c r="L74" s="0" t="s">
        <v>121</v>
      </c>
      <c r="M74" s="12" t="n">
        <v>0.609675925925926</v>
      </c>
      <c r="N74" s="13" t="n">
        <v>0.193009259259259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29</v>
      </c>
      <c r="AA74" s="0" t="n">
        <v>1</v>
      </c>
      <c r="AB74" s="0" t="n">
        <v>27</v>
      </c>
      <c r="AN74" s="0" t="n">
        <v>7</v>
      </c>
      <c r="AO74" s="0" t="n">
        <v>1020</v>
      </c>
      <c r="AP74" s="0" t="n">
        <v>960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5</v>
      </c>
      <c r="AW74" s="0" t="n">
        <v>-5</v>
      </c>
      <c r="AX74" s="0" t="n">
        <v>272958</v>
      </c>
      <c r="AY74" s="0" t="s">
        <v>86</v>
      </c>
      <c r="AZ74" s="0" t="n">
        <v>283</v>
      </c>
      <c r="BA74" s="0" t="n">
        <v>273241</v>
      </c>
      <c r="BC74" s="0" t="str">
        <f aca="false">$AP74&amp;LEFT($AS74,1)</f>
        <v>960T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283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n">
        <f aca="false">IF($BC74=BO$14,$BH74,"")</f>
        <v>283</v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14</v>
      </c>
      <c r="C75" s="0" t="n">
        <v>2</v>
      </c>
      <c r="D75" s="0" t="n">
        <v>8</v>
      </c>
      <c r="E75" s="0" t="s">
        <v>129</v>
      </c>
      <c r="F75" s="0" t="n">
        <v>60.123</v>
      </c>
      <c r="G75" s="0" t="n">
        <v>1</v>
      </c>
      <c r="H75" s="0" t="s">
        <v>79</v>
      </c>
      <c r="I75" s="0" t="s">
        <v>130</v>
      </c>
      <c r="J75" s="0" t="n">
        <v>1078392268</v>
      </c>
      <c r="K75" s="0" t="s">
        <v>111</v>
      </c>
      <c r="L75" s="0" t="s">
        <v>121</v>
      </c>
      <c r="M75" s="12" t="n">
        <v>0.609675925925926</v>
      </c>
      <c r="N75" s="13" t="n">
        <v>0.193009259259259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4</v>
      </c>
      <c r="AA75" s="0" t="n">
        <v>1</v>
      </c>
      <c r="AB75" s="0" t="n">
        <v>28</v>
      </c>
      <c r="AF75" s="0" t="n">
        <v>1</v>
      </c>
      <c r="AH75" s="0" t="n">
        <v>-6</v>
      </c>
      <c r="AI75" s="0" t="n">
        <v>6</v>
      </c>
      <c r="AJ75" s="0" t="n">
        <v>276750</v>
      </c>
      <c r="AL75" s="0" t="n">
        <v>0</v>
      </c>
      <c r="AM75" s="0" t="n">
        <v>0</v>
      </c>
      <c r="AN75" s="0" t="n">
        <v>8</v>
      </c>
      <c r="AO75" s="0" t="n">
        <v>1341</v>
      </c>
      <c r="AP75" s="0" t="n">
        <v>600</v>
      </c>
      <c r="AQ75" s="0" t="s">
        <v>87</v>
      </c>
      <c r="AR75" s="0" t="s">
        <v>37</v>
      </c>
      <c r="AS75" s="0" t="s">
        <v>88</v>
      </c>
      <c r="BC75" s="0" t="str">
        <f aca="false">$AP75&amp;LEFT($AS75,1)</f>
        <v>600C</v>
      </c>
      <c r="BD75" s="0" t="str">
        <f aca="false">AS75</f>
        <v>Catch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str">
        <f aca="false">IF($BD75="Catch","", IF($AZ75&lt;$BC$11,"",$AZ75))</f>
        <v/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14</v>
      </c>
      <c r="C76" s="0" t="n">
        <v>2</v>
      </c>
      <c r="D76" s="0" t="n">
        <v>8</v>
      </c>
      <c r="E76" s="0" t="s">
        <v>129</v>
      </c>
      <c r="F76" s="0" t="n">
        <v>60.123</v>
      </c>
      <c r="G76" s="0" t="n">
        <v>1</v>
      </c>
      <c r="H76" s="0" t="s">
        <v>79</v>
      </c>
      <c r="I76" s="0" t="s">
        <v>130</v>
      </c>
      <c r="J76" s="0" t="n">
        <v>1078392268</v>
      </c>
      <c r="K76" s="0" t="s">
        <v>111</v>
      </c>
      <c r="L76" s="0" t="s">
        <v>121</v>
      </c>
      <c r="M76" s="12" t="n">
        <v>0.609675925925926</v>
      </c>
      <c r="N76" s="13" t="n">
        <v>0.193009259259259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</v>
      </c>
      <c r="AA76" s="0" t="n">
        <v>1</v>
      </c>
      <c r="AB76" s="0" t="n">
        <v>29</v>
      </c>
      <c r="AN76" s="0" t="n">
        <v>1</v>
      </c>
      <c r="AO76" s="0" t="n">
        <v>1427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2</v>
      </c>
      <c r="AW76" s="0" t="n">
        <v>-2</v>
      </c>
      <c r="AX76" s="0" t="n">
        <v>280609</v>
      </c>
      <c r="AY76" s="0" t="s">
        <v>86</v>
      </c>
      <c r="AZ76" s="0" t="n">
        <v>327</v>
      </c>
      <c r="BA76" s="0" t="n">
        <v>280936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327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327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14</v>
      </c>
      <c r="C77" s="0" t="n">
        <v>2</v>
      </c>
      <c r="D77" s="0" t="n">
        <v>8</v>
      </c>
      <c r="E77" s="0" t="s">
        <v>129</v>
      </c>
      <c r="F77" s="0" t="n">
        <v>60.123</v>
      </c>
      <c r="G77" s="0" t="n">
        <v>1</v>
      </c>
      <c r="H77" s="0" t="s">
        <v>79</v>
      </c>
      <c r="I77" s="0" t="s">
        <v>130</v>
      </c>
      <c r="J77" s="0" t="n">
        <v>1078392268</v>
      </c>
      <c r="K77" s="0" t="s">
        <v>111</v>
      </c>
      <c r="L77" s="0" t="s">
        <v>121</v>
      </c>
      <c r="M77" s="12" t="n">
        <v>0.609675925925926</v>
      </c>
      <c r="N77" s="13" t="n">
        <v>0.193009259259259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6</v>
      </c>
      <c r="AA77" s="0" t="n">
        <v>1</v>
      </c>
      <c r="AB77" s="0" t="n">
        <v>30</v>
      </c>
      <c r="AN77" s="0" t="n">
        <v>5</v>
      </c>
      <c r="AO77" s="0" t="n">
        <v>1035</v>
      </c>
      <c r="AP77" s="0" t="n">
        <v>720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4</v>
      </c>
      <c r="AW77" s="0" t="n">
        <v>-4</v>
      </c>
      <c r="AX77" s="0" t="n">
        <v>284202</v>
      </c>
      <c r="AY77" s="0" t="s">
        <v>86</v>
      </c>
      <c r="AZ77" s="0" t="n">
        <v>586</v>
      </c>
      <c r="BA77" s="0" t="n">
        <v>284788</v>
      </c>
      <c r="BC77" s="0" t="str">
        <f aca="false">$AP77&amp;LEFT($AS77,1)</f>
        <v>720T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586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n">
        <f aca="false">IF($BC77=BM$14,$BH77,"")</f>
        <v>586</v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14</v>
      </c>
      <c r="C78" s="0" t="n">
        <v>2</v>
      </c>
      <c r="D78" s="0" t="n">
        <v>8</v>
      </c>
      <c r="E78" s="0" t="s">
        <v>129</v>
      </c>
      <c r="F78" s="0" t="n">
        <v>60.123</v>
      </c>
      <c r="G78" s="0" t="n">
        <v>1</v>
      </c>
      <c r="H78" s="0" t="s">
        <v>79</v>
      </c>
      <c r="I78" s="0" t="s">
        <v>130</v>
      </c>
      <c r="J78" s="0" t="n">
        <v>1078392268</v>
      </c>
      <c r="K78" s="0" t="s">
        <v>111</v>
      </c>
      <c r="L78" s="0" t="s">
        <v>121</v>
      </c>
      <c r="M78" s="12" t="n">
        <v>0.609675925925926</v>
      </c>
      <c r="N78" s="13" t="n">
        <v>0.193009259259259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32</v>
      </c>
      <c r="AA78" s="0" t="n">
        <v>1</v>
      </c>
      <c r="AB78" s="0" t="n">
        <v>31</v>
      </c>
      <c r="AF78" s="0" t="n">
        <v>1</v>
      </c>
      <c r="AH78" s="0" t="n">
        <v>-1</v>
      </c>
      <c r="AI78" s="0" t="n">
        <v>1</v>
      </c>
      <c r="AJ78" s="0" t="n">
        <v>287711</v>
      </c>
      <c r="AL78" s="0" t="n">
        <v>0</v>
      </c>
      <c r="AM78" s="0" t="n">
        <v>0</v>
      </c>
      <c r="AN78" s="0" t="n">
        <v>8</v>
      </c>
      <c r="AO78" s="0" t="n">
        <v>1064</v>
      </c>
      <c r="AP78" s="0" t="n">
        <v>600</v>
      </c>
      <c r="AQ78" s="0" t="s">
        <v>87</v>
      </c>
      <c r="AR78" s="0" t="s">
        <v>37</v>
      </c>
      <c r="AS78" s="0" t="s">
        <v>88</v>
      </c>
      <c r="BC78" s="0" t="str">
        <f aca="false">$AP78&amp;LEFT($AS78,1)</f>
        <v>600C</v>
      </c>
      <c r="BD78" s="0" t="str">
        <f aca="false">AS78</f>
        <v>Catch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str">
        <f aca="false">IF($BD78="Catch","", IF($AZ78&lt;$BC$11,"",$AZ78))</f>
        <v/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14</v>
      </c>
      <c r="C79" s="0" t="n">
        <v>2</v>
      </c>
      <c r="D79" s="0" t="n">
        <v>8</v>
      </c>
      <c r="E79" s="0" t="s">
        <v>129</v>
      </c>
      <c r="F79" s="0" t="n">
        <v>60.123</v>
      </c>
      <c r="G79" s="0" t="n">
        <v>1</v>
      </c>
      <c r="H79" s="0" t="s">
        <v>79</v>
      </c>
      <c r="I79" s="0" t="s">
        <v>130</v>
      </c>
      <c r="J79" s="0" t="n">
        <v>1078392268</v>
      </c>
      <c r="K79" s="0" t="s">
        <v>111</v>
      </c>
      <c r="L79" s="0" t="s">
        <v>121</v>
      </c>
      <c r="M79" s="12" t="n">
        <v>0.609675925925926</v>
      </c>
      <c r="N79" s="13" t="n">
        <v>0.193009259259259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24</v>
      </c>
      <c r="AA79" s="0" t="n">
        <v>1</v>
      </c>
      <c r="AB79" s="0" t="n">
        <v>32</v>
      </c>
      <c r="AN79" s="0" t="n">
        <v>7</v>
      </c>
      <c r="AO79" s="0" t="n">
        <v>1412</v>
      </c>
      <c r="AP79" s="0" t="n">
        <v>960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3</v>
      </c>
      <c r="AW79" s="0" t="n">
        <v>-3</v>
      </c>
      <c r="AX79" s="0" t="n">
        <v>291919</v>
      </c>
      <c r="AY79" s="0" t="s">
        <v>86</v>
      </c>
      <c r="AZ79" s="0" t="n">
        <v>577</v>
      </c>
      <c r="BA79" s="0" t="n">
        <v>292496</v>
      </c>
      <c r="BC79" s="0" t="str">
        <f aca="false">$AP79&amp;LEFT($AS79,1)</f>
        <v>960T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577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n">
        <f aca="false">IF($BC79=BO$14,$BH79,"")</f>
        <v>577</v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14</v>
      </c>
      <c r="C80" s="0" t="n">
        <v>2</v>
      </c>
      <c r="D80" s="0" t="n">
        <v>8</v>
      </c>
      <c r="E80" s="0" t="s">
        <v>129</v>
      </c>
      <c r="F80" s="0" t="n">
        <v>60.123</v>
      </c>
      <c r="G80" s="0" t="n">
        <v>1</v>
      </c>
      <c r="H80" s="0" t="s">
        <v>79</v>
      </c>
      <c r="I80" s="0" t="s">
        <v>130</v>
      </c>
      <c r="J80" s="0" t="n">
        <v>1078392268</v>
      </c>
      <c r="K80" s="0" t="s">
        <v>111</v>
      </c>
      <c r="L80" s="0" t="s">
        <v>121</v>
      </c>
      <c r="M80" s="12" t="n">
        <v>0.609675925925926</v>
      </c>
      <c r="N80" s="13" t="n">
        <v>0.193009259259259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18</v>
      </c>
      <c r="AA80" s="0" t="n">
        <v>1</v>
      </c>
      <c r="AB80" s="0" t="n">
        <v>33</v>
      </c>
      <c r="AN80" s="0" t="n">
        <v>1</v>
      </c>
      <c r="AO80" s="0" t="n">
        <v>1206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-10</v>
      </c>
      <c r="AW80" s="0" t="n">
        <v>10</v>
      </c>
      <c r="AX80" s="0" t="n">
        <v>295578</v>
      </c>
      <c r="AY80" s="0" t="s">
        <v>86</v>
      </c>
      <c r="AZ80" s="0" t="n">
        <v>459</v>
      </c>
      <c r="BA80" s="0" t="n">
        <v>296037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459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459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14</v>
      </c>
      <c r="C81" s="0" t="n">
        <v>2</v>
      </c>
      <c r="D81" s="0" t="n">
        <v>8</v>
      </c>
      <c r="E81" s="0" t="s">
        <v>129</v>
      </c>
      <c r="F81" s="0" t="n">
        <v>60.123</v>
      </c>
      <c r="G81" s="0" t="n">
        <v>1</v>
      </c>
      <c r="H81" s="0" t="s">
        <v>79</v>
      </c>
      <c r="I81" s="0" t="s">
        <v>130</v>
      </c>
      <c r="J81" s="0" t="n">
        <v>1078392268</v>
      </c>
      <c r="K81" s="0" t="s">
        <v>111</v>
      </c>
      <c r="L81" s="0" t="s">
        <v>121</v>
      </c>
      <c r="M81" s="12" t="n">
        <v>0.609675925925926</v>
      </c>
      <c r="N81" s="13" t="n">
        <v>0.193009259259259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16</v>
      </c>
      <c r="AD81" s="0" t="n">
        <v>1</v>
      </c>
      <c r="AE81" s="0" t="n">
        <v>1</v>
      </c>
      <c r="AN81" s="0" t="n">
        <v>7</v>
      </c>
      <c r="AO81" s="0" t="n">
        <v>1096</v>
      </c>
      <c r="AP81" s="0" t="n">
        <v>960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3</v>
      </c>
      <c r="AW81" s="0" t="n">
        <v>-3</v>
      </c>
      <c r="AX81" s="0" t="n">
        <v>311479</v>
      </c>
      <c r="AY81" s="0" t="s">
        <v>86</v>
      </c>
      <c r="AZ81" s="0" t="n">
        <v>462</v>
      </c>
      <c r="BA81" s="0" t="n">
        <v>311941</v>
      </c>
      <c r="BC81" s="0" t="str">
        <f aca="false">$AP81&amp;LEFT($AS81,1)</f>
        <v>960T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462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n">
        <f aca="false">IF($BC81=BO$14,$BH81,"")</f>
        <v>462</v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14</v>
      </c>
      <c r="C82" s="0" t="n">
        <v>2</v>
      </c>
      <c r="D82" s="0" t="n">
        <v>8</v>
      </c>
      <c r="E82" s="0" t="s">
        <v>129</v>
      </c>
      <c r="F82" s="0" t="n">
        <v>60.123</v>
      </c>
      <c r="G82" s="0" t="n">
        <v>1</v>
      </c>
      <c r="H82" s="0" t="s">
        <v>79</v>
      </c>
      <c r="I82" s="0" t="s">
        <v>130</v>
      </c>
      <c r="J82" s="0" t="n">
        <v>1078392268</v>
      </c>
      <c r="K82" s="0" t="s">
        <v>111</v>
      </c>
      <c r="L82" s="0" t="s">
        <v>121</v>
      </c>
      <c r="M82" s="12" t="n">
        <v>0.609675925925926</v>
      </c>
      <c r="N82" s="13" t="n">
        <v>0.193009259259259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8</v>
      </c>
      <c r="AD82" s="0" t="n">
        <v>1</v>
      </c>
      <c r="AE82" s="0" t="n">
        <v>2</v>
      </c>
      <c r="AN82" s="0" t="n">
        <v>3</v>
      </c>
      <c r="AO82" s="0" t="n">
        <v>1453</v>
      </c>
      <c r="AP82" s="0" t="n">
        <v>360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-3</v>
      </c>
      <c r="AW82" s="0" t="n">
        <v>3</v>
      </c>
      <c r="AX82" s="0" t="n">
        <v>315138</v>
      </c>
      <c r="AY82" s="0" t="s">
        <v>86</v>
      </c>
      <c r="AZ82" s="0" t="n">
        <v>383</v>
      </c>
      <c r="BA82" s="0" t="n">
        <v>315521</v>
      </c>
      <c r="BC82" s="0" t="str">
        <f aca="false">$AP82&amp;LEFT($AS82,1)</f>
        <v>360T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383</v>
      </c>
      <c r="BI82" s="1" t="str">
        <f aca="false">IF($BC82=BI$14,$BH82,"")</f>
        <v/>
      </c>
      <c r="BJ82" s="1" t="n">
        <f aca="false">IF($BC82=BJ$14,$BH82,"")</f>
        <v>383</v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14</v>
      </c>
      <c r="C83" s="0" t="n">
        <v>2</v>
      </c>
      <c r="D83" s="0" t="n">
        <v>8</v>
      </c>
      <c r="E83" s="0" t="s">
        <v>129</v>
      </c>
      <c r="F83" s="0" t="n">
        <v>60.123</v>
      </c>
      <c r="G83" s="0" t="n">
        <v>1</v>
      </c>
      <c r="H83" s="0" t="s">
        <v>79</v>
      </c>
      <c r="I83" s="0" t="s">
        <v>130</v>
      </c>
      <c r="J83" s="0" t="n">
        <v>1078392268</v>
      </c>
      <c r="K83" s="0" t="s">
        <v>111</v>
      </c>
      <c r="L83" s="0" t="s">
        <v>121</v>
      </c>
      <c r="M83" s="12" t="n">
        <v>0.609675925925926</v>
      </c>
      <c r="N83" s="13" t="n">
        <v>0.193009259259259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21</v>
      </c>
      <c r="AD83" s="0" t="n">
        <v>1</v>
      </c>
      <c r="AE83" s="0" t="n">
        <v>3</v>
      </c>
      <c r="AN83" s="0" t="n">
        <v>3</v>
      </c>
      <c r="AO83" s="0" t="n">
        <v>1214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1</v>
      </c>
      <c r="AW83" s="0" t="n">
        <v>-1</v>
      </c>
      <c r="AX83" s="0" t="n">
        <v>318548</v>
      </c>
      <c r="AY83" s="0" t="s">
        <v>86</v>
      </c>
      <c r="AZ83" s="0" t="n">
        <v>485</v>
      </c>
      <c r="BA83" s="0" t="n">
        <v>319033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485</v>
      </c>
      <c r="BI83" s="1" t="str">
        <f aca="false">IF($BC83=BI$14,$BH83,"")</f>
        <v/>
      </c>
      <c r="BJ83" s="1" t="n">
        <f aca="false">IF($BC83=BJ$14,$BH83,"")</f>
        <v>485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14</v>
      </c>
      <c r="C84" s="0" t="n">
        <v>2</v>
      </c>
      <c r="D84" s="0" t="n">
        <v>8</v>
      </c>
      <c r="E84" s="0" t="s">
        <v>129</v>
      </c>
      <c r="F84" s="0" t="n">
        <v>60.123</v>
      </c>
      <c r="G84" s="0" t="n">
        <v>1</v>
      </c>
      <c r="H84" s="0" t="s">
        <v>79</v>
      </c>
      <c r="I84" s="0" t="s">
        <v>130</v>
      </c>
      <c r="J84" s="0" t="n">
        <v>1078392268</v>
      </c>
      <c r="K84" s="0" t="s">
        <v>111</v>
      </c>
      <c r="L84" s="0" t="s">
        <v>121</v>
      </c>
      <c r="M84" s="12" t="n">
        <v>0.609675925925926</v>
      </c>
      <c r="N84" s="13" t="n">
        <v>0.193009259259259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33</v>
      </c>
      <c r="AD84" s="0" t="n">
        <v>1</v>
      </c>
      <c r="AE84" s="0" t="n">
        <v>4</v>
      </c>
      <c r="AN84" s="0" t="n">
        <v>1</v>
      </c>
      <c r="AO84" s="0" t="n">
        <v>1081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-4</v>
      </c>
      <c r="AW84" s="0" t="n">
        <v>4</v>
      </c>
      <c r="AX84" s="0" t="n">
        <v>322074</v>
      </c>
      <c r="AY84" s="0" t="s">
        <v>86</v>
      </c>
      <c r="AZ84" s="0" t="n">
        <v>551</v>
      </c>
      <c r="BA84" s="0" t="n">
        <v>322625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551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551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14</v>
      </c>
      <c r="C85" s="0" t="n">
        <v>2</v>
      </c>
      <c r="D85" s="0" t="n">
        <v>8</v>
      </c>
      <c r="E85" s="0" t="s">
        <v>129</v>
      </c>
      <c r="F85" s="0" t="n">
        <v>60.123</v>
      </c>
      <c r="G85" s="0" t="n">
        <v>1</v>
      </c>
      <c r="H85" s="0" t="s">
        <v>79</v>
      </c>
      <c r="I85" s="0" t="s">
        <v>130</v>
      </c>
      <c r="J85" s="0" t="n">
        <v>1078392268</v>
      </c>
      <c r="K85" s="0" t="s">
        <v>111</v>
      </c>
      <c r="L85" s="0" t="s">
        <v>121</v>
      </c>
      <c r="M85" s="12" t="n">
        <v>0.609675925925926</v>
      </c>
      <c r="N85" s="13" t="n">
        <v>0.193009259259259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30</v>
      </c>
      <c r="AD85" s="0" t="n">
        <v>1</v>
      </c>
      <c r="AE85" s="0" t="n">
        <v>5</v>
      </c>
      <c r="AN85" s="0" t="n">
        <v>6</v>
      </c>
      <c r="AO85" s="0" t="n">
        <v>1343</v>
      </c>
      <c r="AP85" s="0" t="n">
        <v>840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-6</v>
      </c>
      <c r="AW85" s="0" t="n">
        <v>6</v>
      </c>
      <c r="AX85" s="0" t="n">
        <v>326099</v>
      </c>
      <c r="AY85" s="0" t="s">
        <v>86</v>
      </c>
      <c r="AZ85" s="0" t="n">
        <v>365</v>
      </c>
      <c r="BA85" s="0" t="n">
        <v>326464</v>
      </c>
      <c r="BC85" s="0" t="str">
        <f aca="false">$AP85&amp;LEFT($AS85,1)</f>
        <v>840T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365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n">
        <f aca="false">IF($BC85=BN$14,$BH85,"")</f>
        <v>365</v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14</v>
      </c>
      <c r="C86" s="0" t="n">
        <v>2</v>
      </c>
      <c r="D86" s="0" t="n">
        <v>8</v>
      </c>
      <c r="E86" s="0" t="s">
        <v>129</v>
      </c>
      <c r="F86" s="0" t="n">
        <v>60.123</v>
      </c>
      <c r="G86" s="0" t="n">
        <v>1</v>
      </c>
      <c r="H86" s="0" t="s">
        <v>79</v>
      </c>
      <c r="I86" s="0" t="s">
        <v>130</v>
      </c>
      <c r="J86" s="0" t="n">
        <v>1078392268</v>
      </c>
      <c r="K86" s="0" t="s">
        <v>111</v>
      </c>
      <c r="L86" s="0" t="s">
        <v>121</v>
      </c>
      <c r="M86" s="12" t="n">
        <v>0.609675925925926</v>
      </c>
      <c r="N86" s="13" t="n">
        <v>0.193009259259259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20</v>
      </c>
      <c r="AD86" s="0" t="n">
        <v>1</v>
      </c>
      <c r="AE86" s="0" t="n">
        <v>6</v>
      </c>
      <c r="AN86" s="0" t="n">
        <v>7</v>
      </c>
      <c r="AO86" s="0" t="n">
        <v>1038</v>
      </c>
      <c r="AP86" s="0" t="n">
        <v>960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-10</v>
      </c>
      <c r="AW86" s="0" t="n">
        <v>10</v>
      </c>
      <c r="AX86" s="0" t="n">
        <v>329941</v>
      </c>
      <c r="AY86" s="0" t="s">
        <v>86</v>
      </c>
      <c r="AZ86" s="0" t="n">
        <v>352</v>
      </c>
      <c r="BA86" s="0" t="n">
        <v>330293</v>
      </c>
      <c r="BC86" s="0" t="str">
        <f aca="false">$AP86&amp;LEFT($AS86,1)</f>
        <v>960T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352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n">
        <f aca="false">IF($BC86=BO$14,$BH86,"")</f>
        <v>352</v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14</v>
      </c>
      <c r="C87" s="0" t="n">
        <v>2</v>
      </c>
      <c r="D87" s="0" t="n">
        <v>8</v>
      </c>
      <c r="E87" s="0" t="s">
        <v>129</v>
      </c>
      <c r="F87" s="0" t="n">
        <v>60.123</v>
      </c>
      <c r="G87" s="0" t="n">
        <v>1</v>
      </c>
      <c r="H87" s="0" t="s">
        <v>79</v>
      </c>
      <c r="I87" s="0" t="s">
        <v>130</v>
      </c>
      <c r="J87" s="0" t="n">
        <v>1078392268</v>
      </c>
      <c r="K87" s="0" t="s">
        <v>111</v>
      </c>
      <c r="L87" s="0" t="s">
        <v>121</v>
      </c>
      <c r="M87" s="12" t="n">
        <v>0.609675925925926</v>
      </c>
      <c r="N87" s="13" t="n">
        <v>0.193009259259259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25</v>
      </c>
      <c r="AD87" s="0" t="n">
        <v>1</v>
      </c>
      <c r="AE87" s="0" t="n">
        <v>7</v>
      </c>
      <c r="AN87" s="0" t="n">
        <v>6</v>
      </c>
      <c r="AO87" s="0" t="n">
        <v>1367</v>
      </c>
      <c r="AP87" s="0" t="n">
        <v>840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-5</v>
      </c>
      <c r="AW87" s="0" t="n">
        <v>5</v>
      </c>
      <c r="AX87" s="0" t="n">
        <v>333983</v>
      </c>
      <c r="AY87" s="0" t="s">
        <v>86</v>
      </c>
      <c r="AZ87" s="0" t="n">
        <v>567</v>
      </c>
      <c r="BA87" s="0" t="n">
        <v>334550</v>
      </c>
      <c r="BC87" s="0" t="str">
        <f aca="false">$AP87&amp;LEFT($AS87,1)</f>
        <v>840T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567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n">
        <f aca="false">IF($BC87=BN$14,$BH87,"")</f>
        <v>567</v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14</v>
      </c>
      <c r="C88" s="0" t="n">
        <v>2</v>
      </c>
      <c r="D88" s="0" t="n">
        <v>8</v>
      </c>
      <c r="E88" s="0" t="s">
        <v>129</v>
      </c>
      <c r="F88" s="0" t="n">
        <v>60.123</v>
      </c>
      <c r="G88" s="0" t="n">
        <v>1</v>
      </c>
      <c r="H88" s="0" t="s">
        <v>79</v>
      </c>
      <c r="I88" s="0" t="s">
        <v>130</v>
      </c>
      <c r="J88" s="0" t="n">
        <v>1078392268</v>
      </c>
      <c r="K88" s="0" t="s">
        <v>111</v>
      </c>
      <c r="L88" s="0" t="s">
        <v>121</v>
      </c>
      <c r="M88" s="12" t="n">
        <v>0.609675925925926</v>
      </c>
      <c r="N88" s="13" t="n">
        <v>0.193009259259259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3</v>
      </c>
      <c r="AD88" s="0" t="n">
        <v>1</v>
      </c>
      <c r="AE88" s="0" t="n">
        <v>8</v>
      </c>
      <c r="AN88" s="0" t="n">
        <v>2</v>
      </c>
      <c r="AO88" s="0" t="n">
        <v>1433</v>
      </c>
      <c r="AP88" s="0" t="n">
        <v>240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-1</v>
      </c>
      <c r="AW88" s="0" t="n">
        <v>1</v>
      </c>
      <c r="AX88" s="0" t="n">
        <v>337492</v>
      </c>
      <c r="AY88" s="0" t="s">
        <v>86</v>
      </c>
      <c r="AZ88" s="0" t="n">
        <v>462</v>
      </c>
      <c r="BA88" s="0" t="n">
        <v>337954</v>
      </c>
      <c r="BC88" s="0" t="str">
        <f aca="false">$AP88&amp;LEFT($AS88,1)</f>
        <v>240T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462</v>
      </c>
      <c r="BI88" s="1" t="n">
        <f aca="false">IF($BC88=BI$14,$BH88,"")</f>
        <v>462</v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14</v>
      </c>
      <c r="C89" s="0" t="n">
        <v>2</v>
      </c>
      <c r="D89" s="0" t="n">
        <v>8</v>
      </c>
      <c r="E89" s="0" t="s">
        <v>129</v>
      </c>
      <c r="F89" s="0" t="n">
        <v>60.123</v>
      </c>
      <c r="G89" s="0" t="n">
        <v>1</v>
      </c>
      <c r="H89" s="0" t="s">
        <v>79</v>
      </c>
      <c r="I89" s="0" t="s">
        <v>130</v>
      </c>
      <c r="J89" s="0" t="n">
        <v>1078392268</v>
      </c>
      <c r="K89" s="0" t="s">
        <v>111</v>
      </c>
      <c r="L89" s="0" t="s">
        <v>121</v>
      </c>
      <c r="M89" s="12" t="n">
        <v>0.609675925925926</v>
      </c>
      <c r="N89" s="13" t="n">
        <v>0.193009259259259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7</v>
      </c>
      <c r="AD89" s="0" t="n">
        <v>1</v>
      </c>
      <c r="AE89" s="0" t="n">
        <v>9</v>
      </c>
      <c r="AN89" s="0" t="n">
        <v>1</v>
      </c>
      <c r="AO89" s="0" t="n">
        <v>1416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-4</v>
      </c>
      <c r="AW89" s="0" t="n">
        <v>4</v>
      </c>
      <c r="AX89" s="0" t="n">
        <v>341351</v>
      </c>
      <c r="AY89" s="0" t="s">
        <v>86</v>
      </c>
      <c r="AZ89" s="0" t="n">
        <v>512</v>
      </c>
      <c r="BA89" s="0" t="n">
        <v>341863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512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512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14</v>
      </c>
      <c r="C90" s="0" t="n">
        <v>2</v>
      </c>
      <c r="D90" s="0" t="n">
        <v>8</v>
      </c>
      <c r="E90" s="0" t="s">
        <v>129</v>
      </c>
      <c r="F90" s="0" t="n">
        <v>60.123</v>
      </c>
      <c r="G90" s="0" t="n">
        <v>1</v>
      </c>
      <c r="H90" s="0" t="s">
        <v>79</v>
      </c>
      <c r="I90" s="0" t="s">
        <v>130</v>
      </c>
      <c r="J90" s="0" t="n">
        <v>1078392268</v>
      </c>
      <c r="K90" s="0" t="s">
        <v>111</v>
      </c>
      <c r="L90" s="0" t="s">
        <v>121</v>
      </c>
      <c r="M90" s="12" t="n">
        <v>0.609675925925926</v>
      </c>
      <c r="N90" s="13" t="n">
        <v>0.193009259259259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32</v>
      </c>
      <c r="AD90" s="0" t="n">
        <v>1</v>
      </c>
      <c r="AE90" s="0" t="n">
        <v>10</v>
      </c>
      <c r="AN90" s="0" t="n">
        <v>4</v>
      </c>
      <c r="AO90" s="0" t="n">
        <v>1182</v>
      </c>
      <c r="AP90" s="0" t="n">
        <v>480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5</v>
      </c>
      <c r="AW90" s="0" t="n">
        <v>-5</v>
      </c>
      <c r="AX90" s="0" t="n">
        <v>344844</v>
      </c>
      <c r="AY90" s="0" t="s">
        <v>86</v>
      </c>
      <c r="AZ90" s="0" t="n">
        <v>431</v>
      </c>
      <c r="BA90" s="0" t="n">
        <v>345275</v>
      </c>
      <c r="BC90" s="0" t="str">
        <f aca="false">$AP90&amp;LEFT($AS90,1)</f>
        <v>480T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431</v>
      </c>
      <c r="BI90" s="1" t="str">
        <f aca="false">IF($BC90=BI$14,$BH90,"")</f>
        <v/>
      </c>
      <c r="BJ90" s="1" t="str">
        <f aca="false">IF($BC90=BJ$14,$BH90,"")</f>
        <v/>
      </c>
      <c r="BK90" s="1" t="n">
        <f aca="false">IF($BC90=BK$14,$BH90,"")</f>
        <v>431</v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14</v>
      </c>
      <c r="C91" s="0" t="n">
        <v>2</v>
      </c>
      <c r="D91" s="0" t="n">
        <v>8</v>
      </c>
      <c r="E91" s="0" t="s">
        <v>129</v>
      </c>
      <c r="F91" s="0" t="n">
        <v>60.123</v>
      </c>
      <c r="G91" s="0" t="n">
        <v>1</v>
      </c>
      <c r="H91" s="0" t="s">
        <v>79</v>
      </c>
      <c r="I91" s="0" t="s">
        <v>130</v>
      </c>
      <c r="J91" s="0" t="n">
        <v>1078392268</v>
      </c>
      <c r="K91" s="0" t="s">
        <v>111</v>
      </c>
      <c r="L91" s="0" t="s">
        <v>121</v>
      </c>
      <c r="M91" s="12" t="n">
        <v>0.609675925925926</v>
      </c>
      <c r="N91" s="13" t="n">
        <v>0.193009259259259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27</v>
      </c>
      <c r="AD91" s="0" t="n">
        <v>1</v>
      </c>
      <c r="AE91" s="0" t="n">
        <v>11</v>
      </c>
      <c r="AN91" s="0" t="n">
        <v>7</v>
      </c>
      <c r="AO91" s="0" t="n">
        <v>1184</v>
      </c>
      <c r="AP91" s="0" t="n">
        <v>960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-3</v>
      </c>
      <c r="AW91" s="0" t="n">
        <v>3</v>
      </c>
      <c r="AX91" s="0" t="n">
        <v>348836</v>
      </c>
      <c r="AY91" s="0" t="s">
        <v>86</v>
      </c>
      <c r="AZ91" s="0" t="n">
        <v>322</v>
      </c>
      <c r="BA91" s="0" t="n">
        <v>349158</v>
      </c>
      <c r="BC91" s="0" t="str">
        <f aca="false">$AP91&amp;LEFT($AS91,1)</f>
        <v>960T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322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n">
        <f aca="false">IF($BC91=BO$14,$BH91,"")</f>
        <v>322</v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14</v>
      </c>
      <c r="C92" s="0" t="n">
        <v>2</v>
      </c>
      <c r="D92" s="0" t="n">
        <v>8</v>
      </c>
      <c r="E92" s="0" t="s">
        <v>129</v>
      </c>
      <c r="F92" s="0" t="n">
        <v>60.123</v>
      </c>
      <c r="G92" s="0" t="n">
        <v>1</v>
      </c>
      <c r="H92" s="0" t="s">
        <v>79</v>
      </c>
      <c r="I92" s="0" t="s">
        <v>130</v>
      </c>
      <c r="J92" s="0" t="n">
        <v>1078392268</v>
      </c>
      <c r="K92" s="0" t="s">
        <v>111</v>
      </c>
      <c r="L92" s="0" t="s">
        <v>121</v>
      </c>
      <c r="M92" s="12" t="n">
        <v>0.609675925925926</v>
      </c>
      <c r="N92" s="13" t="n">
        <v>0.193009259259259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</v>
      </c>
      <c r="AD92" s="0" t="n">
        <v>1</v>
      </c>
      <c r="AE92" s="0" t="n">
        <v>12</v>
      </c>
      <c r="AN92" s="0" t="n">
        <v>1</v>
      </c>
      <c r="AO92" s="0" t="n">
        <v>1234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-5</v>
      </c>
      <c r="AW92" s="0" t="n">
        <v>5</v>
      </c>
      <c r="AX92" s="0" t="n">
        <v>352512</v>
      </c>
      <c r="AY92" s="0" t="s">
        <v>86</v>
      </c>
      <c r="AZ92" s="0" t="n">
        <v>370</v>
      </c>
      <c r="BA92" s="0" t="n">
        <v>352882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370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370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14</v>
      </c>
      <c r="C93" s="0" t="n">
        <v>2</v>
      </c>
      <c r="D93" s="0" t="n">
        <v>8</v>
      </c>
      <c r="E93" s="0" t="s">
        <v>129</v>
      </c>
      <c r="F93" s="0" t="n">
        <v>60.123</v>
      </c>
      <c r="G93" s="0" t="n">
        <v>1</v>
      </c>
      <c r="H93" s="0" t="s">
        <v>79</v>
      </c>
      <c r="I93" s="0" t="s">
        <v>130</v>
      </c>
      <c r="J93" s="0" t="n">
        <v>1078392268</v>
      </c>
      <c r="K93" s="0" t="s">
        <v>111</v>
      </c>
      <c r="L93" s="0" t="s">
        <v>121</v>
      </c>
      <c r="M93" s="12" t="n">
        <v>0.609675925925926</v>
      </c>
      <c r="N93" s="13" t="n">
        <v>0.193009259259259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6</v>
      </c>
      <c r="AD93" s="0" t="n">
        <v>1</v>
      </c>
      <c r="AE93" s="0" t="n">
        <v>13</v>
      </c>
      <c r="AN93" s="0" t="n">
        <v>1</v>
      </c>
      <c r="AO93" s="0" t="n">
        <v>1412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5</v>
      </c>
      <c r="AW93" s="0" t="n">
        <v>-5</v>
      </c>
      <c r="AX93" s="0" t="n">
        <v>356354</v>
      </c>
      <c r="AY93" s="0" t="s">
        <v>86</v>
      </c>
      <c r="AZ93" s="0" t="n">
        <v>505</v>
      </c>
      <c r="BA93" s="0" t="n">
        <v>356859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505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505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14</v>
      </c>
      <c r="C94" s="0" t="n">
        <v>2</v>
      </c>
      <c r="D94" s="0" t="n">
        <v>8</v>
      </c>
      <c r="E94" s="0" t="s">
        <v>129</v>
      </c>
      <c r="F94" s="0" t="n">
        <v>60.123</v>
      </c>
      <c r="G94" s="0" t="n">
        <v>1</v>
      </c>
      <c r="H94" s="0" t="s">
        <v>79</v>
      </c>
      <c r="I94" s="0" t="s">
        <v>130</v>
      </c>
      <c r="J94" s="0" t="n">
        <v>1078392268</v>
      </c>
      <c r="K94" s="0" t="s">
        <v>111</v>
      </c>
      <c r="L94" s="0" t="s">
        <v>121</v>
      </c>
      <c r="M94" s="12" t="n">
        <v>0.609675925925926</v>
      </c>
      <c r="N94" s="13" t="n">
        <v>0.193009259259259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18</v>
      </c>
      <c r="AD94" s="0" t="n">
        <v>1</v>
      </c>
      <c r="AE94" s="0" t="n">
        <v>14</v>
      </c>
      <c r="AN94" s="0" t="n">
        <v>1</v>
      </c>
      <c r="AO94" s="0" t="n">
        <v>1154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-10</v>
      </c>
      <c r="AW94" s="0" t="n">
        <v>10</v>
      </c>
      <c r="AX94" s="0" t="n">
        <v>359963</v>
      </c>
      <c r="AY94" s="0" t="s">
        <v>86</v>
      </c>
      <c r="AZ94" s="0" t="n">
        <v>330</v>
      </c>
      <c r="BA94" s="0" t="n">
        <v>360293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330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n">
        <f aca="false">IF($BC94=BL$14,$BH94,"")</f>
        <v>330</v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14</v>
      </c>
      <c r="C95" s="0" t="n">
        <v>2</v>
      </c>
      <c r="D95" s="0" t="n">
        <v>8</v>
      </c>
      <c r="E95" s="0" t="s">
        <v>129</v>
      </c>
      <c r="F95" s="0" t="n">
        <v>60.123</v>
      </c>
      <c r="G95" s="0" t="n">
        <v>1</v>
      </c>
      <c r="H95" s="0" t="s">
        <v>79</v>
      </c>
      <c r="I95" s="0" t="s">
        <v>130</v>
      </c>
      <c r="J95" s="0" t="n">
        <v>1078392268</v>
      </c>
      <c r="K95" s="0" t="s">
        <v>111</v>
      </c>
      <c r="L95" s="0" t="s">
        <v>121</v>
      </c>
      <c r="M95" s="12" t="n">
        <v>0.609675925925926</v>
      </c>
      <c r="N95" s="13" t="n">
        <v>0.193009259259259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13</v>
      </c>
      <c r="AD95" s="0" t="n">
        <v>1</v>
      </c>
      <c r="AE95" s="0" t="n">
        <v>15</v>
      </c>
      <c r="AN95" s="0" t="n">
        <v>1</v>
      </c>
      <c r="AO95" s="0" t="n">
        <v>1393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-3</v>
      </c>
      <c r="AW95" s="0" t="n">
        <v>3</v>
      </c>
      <c r="AX95" s="0" t="n">
        <v>363789</v>
      </c>
      <c r="AY95" s="0" t="s">
        <v>86</v>
      </c>
      <c r="AZ95" s="0" t="n">
        <v>434</v>
      </c>
      <c r="BA95" s="0" t="n">
        <v>364223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434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434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14</v>
      </c>
      <c r="C96" s="0" t="n">
        <v>2</v>
      </c>
      <c r="D96" s="0" t="n">
        <v>8</v>
      </c>
      <c r="E96" s="0" t="s">
        <v>129</v>
      </c>
      <c r="F96" s="0" t="n">
        <v>60.123</v>
      </c>
      <c r="G96" s="0" t="n">
        <v>1</v>
      </c>
      <c r="H96" s="0" t="s">
        <v>79</v>
      </c>
      <c r="I96" s="0" t="s">
        <v>130</v>
      </c>
      <c r="J96" s="0" t="n">
        <v>1078392268</v>
      </c>
      <c r="K96" s="0" t="s">
        <v>111</v>
      </c>
      <c r="L96" s="0" t="s">
        <v>121</v>
      </c>
      <c r="M96" s="12" t="n">
        <v>0.609675925925926</v>
      </c>
      <c r="N96" s="13" t="n">
        <v>0.193009259259259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10</v>
      </c>
      <c r="AD96" s="0" t="n">
        <v>1</v>
      </c>
      <c r="AE96" s="0" t="n">
        <v>16</v>
      </c>
      <c r="AF96" s="0" t="n">
        <v>1</v>
      </c>
      <c r="AH96" s="0" t="n">
        <v>-4</v>
      </c>
      <c r="AI96" s="0" t="n">
        <v>4</v>
      </c>
      <c r="AJ96" s="0" t="n">
        <v>367548</v>
      </c>
      <c r="AL96" s="0" t="n">
        <v>0</v>
      </c>
      <c r="AM96" s="0" t="n">
        <v>0</v>
      </c>
      <c r="AN96" s="0" t="n">
        <v>8</v>
      </c>
      <c r="AO96" s="0" t="n">
        <v>1318</v>
      </c>
      <c r="AP96" s="0" t="n">
        <v>600</v>
      </c>
      <c r="AQ96" s="0" t="s">
        <v>87</v>
      </c>
      <c r="AR96" s="0" t="s">
        <v>40</v>
      </c>
      <c r="AS96" s="0" t="s">
        <v>88</v>
      </c>
      <c r="BC96" s="0" t="str">
        <f aca="false">$AP96&amp;LEFT($AS96,1)</f>
        <v>600C</v>
      </c>
      <c r="BD96" s="0" t="str">
        <f aca="false">AS96</f>
        <v>Catch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str">
        <f aca="false">IF($BD96="Catch","", IF($AZ96&lt;$BC$11,"",$AZ96))</f>
        <v/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14</v>
      </c>
      <c r="C97" s="0" t="n">
        <v>2</v>
      </c>
      <c r="D97" s="0" t="n">
        <v>8</v>
      </c>
      <c r="E97" s="0" t="s">
        <v>129</v>
      </c>
      <c r="F97" s="0" t="n">
        <v>60.123</v>
      </c>
      <c r="G97" s="0" t="n">
        <v>1</v>
      </c>
      <c r="H97" s="0" t="s">
        <v>79</v>
      </c>
      <c r="I97" s="0" t="s">
        <v>130</v>
      </c>
      <c r="J97" s="0" t="n">
        <v>1078392268</v>
      </c>
      <c r="K97" s="0" t="s">
        <v>111</v>
      </c>
      <c r="L97" s="0" t="s">
        <v>121</v>
      </c>
      <c r="M97" s="12" t="n">
        <v>0.609675925925926</v>
      </c>
      <c r="N97" s="13" t="n">
        <v>0.193009259259259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12</v>
      </c>
      <c r="AD97" s="0" t="n">
        <v>1</v>
      </c>
      <c r="AE97" s="0" t="n">
        <v>17</v>
      </c>
      <c r="AN97" s="0" t="n">
        <v>1</v>
      </c>
      <c r="AO97" s="0" t="n">
        <v>1059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3</v>
      </c>
      <c r="AW97" s="0" t="n">
        <v>-3</v>
      </c>
      <c r="AX97" s="0" t="n">
        <v>371040</v>
      </c>
      <c r="AY97" s="0" t="s">
        <v>86</v>
      </c>
      <c r="AZ97" s="0" t="n">
        <v>466</v>
      </c>
      <c r="BA97" s="0" t="n">
        <v>371506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466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466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14</v>
      </c>
      <c r="C98" s="0" t="n">
        <v>2</v>
      </c>
      <c r="D98" s="0" t="n">
        <v>8</v>
      </c>
      <c r="E98" s="0" t="s">
        <v>129</v>
      </c>
      <c r="F98" s="0" t="n">
        <v>60.123</v>
      </c>
      <c r="G98" s="0" t="n">
        <v>1</v>
      </c>
      <c r="H98" s="0" t="s">
        <v>79</v>
      </c>
      <c r="I98" s="0" t="s">
        <v>130</v>
      </c>
      <c r="J98" s="0" t="n">
        <v>1078392268</v>
      </c>
      <c r="K98" s="0" t="s">
        <v>111</v>
      </c>
      <c r="L98" s="0" t="s">
        <v>121</v>
      </c>
      <c r="M98" s="12" t="n">
        <v>0.609675925925926</v>
      </c>
      <c r="N98" s="13" t="n">
        <v>0.193009259259259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14</v>
      </c>
      <c r="AD98" s="0" t="n">
        <v>1</v>
      </c>
      <c r="AE98" s="0" t="n">
        <v>18</v>
      </c>
      <c r="AN98" s="0" t="n">
        <v>4</v>
      </c>
      <c r="AO98" s="0" t="n">
        <v>1240</v>
      </c>
      <c r="AP98" s="0" t="n">
        <v>480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3</v>
      </c>
      <c r="AW98" s="0" t="n">
        <v>-3</v>
      </c>
      <c r="AX98" s="0" t="n">
        <v>374600</v>
      </c>
      <c r="AY98" s="0" t="s">
        <v>86</v>
      </c>
      <c r="AZ98" s="0" t="n">
        <v>457</v>
      </c>
      <c r="BA98" s="0" t="n">
        <v>375057</v>
      </c>
      <c r="BC98" s="0" t="str">
        <f aca="false">$AP98&amp;LEFT($AS98,1)</f>
        <v>480T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457</v>
      </c>
      <c r="BI98" s="1" t="str">
        <f aca="false">IF($BC98=BI$14,$BH98,"")</f>
        <v/>
      </c>
      <c r="BJ98" s="1" t="str">
        <f aca="false">IF($BC98=BJ$14,$BH98,"")</f>
        <v/>
      </c>
      <c r="BK98" s="1" t="n">
        <f aca="false">IF($BC98=BK$14,$BH98,"")</f>
        <v>457</v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14</v>
      </c>
      <c r="C99" s="0" t="n">
        <v>2</v>
      </c>
      <c r="D99" s="0" t="n">
        <v>8</v>
      </c>
      <c r="E99" s="0" t="s">
        <v>129</v>
      </c>
      <c r="F99" s="0" t="n">
        <v>60.123</v>
      </c>
      <c r="G99" s="0" t="n">
        <v>1</v>
      </c>
      <c r="H99" s="0" t="s">
        <v>79</v>
      </c>
      <c r="I99" s="0" t="s">
        <v>130</v>
      </c>
      <c r="J99" s="0" t="n">
        <v>1078392268</v>
      </c>
      <c r="K99" s="0" t="s">
        <v>111</v>
      </c>
      <c r="L99" s="0" t="s">
        <v>121</v>
      </c>
      <c r="M99" s="12" t="n">
        <v>0.609675925925926</v>
      </c>
      <c r="N99" s="13" t="n">
        <v>0.193009259259259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19</v>
      </c>
      <c r="AD99" s="0" t="n">
        <v>1</v>
      </c>
      <c r="AE99" s="0" t="n">
        <v>19</v>
      </c>
      <c r="AN99" s="0" t="n">
        <v>1</v>
      </c>
      <c r="AO99" s="0" t="n">
        <v>1150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0</v>
      </c>
      <c r="AW99" s="0" t="n">
        <v>0</v>
      </c>
      <c r="AX99" s="0" t="n">
        <v>378193</v>
      </c>
      <c r="AY99" s="0" t="s">
        <v>86</v>
      </c>
      <c r="AZ99" s="0" t="n">
        <v>327</v>
      </c>
      <c r="BA99" s="0" t="n">
        <v>378520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327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327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14</v>
      </c>
      <c r="C100" s="0" t="n">
        <v>2</v>
      </c>
      <c r="D100" s="0" t="n">
        <v>8</v>
      </c>
      <c r="E100" s="0" t="s">
        <v>129</v>
      </c>
      <c r="F100" s="0" t="n">
        <v>60.123</v>
      </c>
      <c r="G100" s="0" t="n">
        <v>1</v>
      </c>
      <c r="H100" s="0" t="s">
        <v>79</v>
      </c>
      <c r="I100" s="0" t="s">
        <v>130</v>
      </c>
      <c r="J100" s="0" t="n">
        <v>1078392268</v>
      </c>
      <c r="K100" s="0" t="s">
        <v>111</v>
      </c>
      <c r="L100" s="0" t="s">
        <v>121</v>
      </c>
      <c r="M100" s="12" t="n">
        <v>0.609675925925926</v>
      </c>
      <c r="N100" s="13" t="n">
        <v>0.193009259259259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17</v>
      </c>
      <c r="AD100" s="0" t="n">
        <v>1</v>
      </c>
      <c r="AE100" s="0" t="n">
        <v>20</v>
      </c>
      <c r="AN100" s="0" t="n">
        <v>1</v>
      </c>
      <c r="AO100" s="0" t="n">
        <v>1150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-2</v>
      </c>
      <c r="AW100" s="0" t="n">
        <v>2</v>
      </c>
      <c r="AX100" s="0" t="n">
        <v>381785</v>
      </c>
      <c r="AY100" s="0" t="s">
        <v>86</v>
      </c>
      <c r="AZ100" s="0" t="n">
        <v>318</v>
      </c>
      <c r="BA100" s="0" t="n">
        <v>382103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318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318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14</v>
      </c>
      <c r="C101" s="0" t="n">
        <v>2</v>
      </c>
      <c r="D101" s="0" t="n">
        <v>8</v>
      </c>
      <c r="E101" s="0" t="s">
        <v>129</v>
      </c>
      <c r="F101" s="0" t="n">
        <v>60.123</v>
      </c>
      <c r="G101" s="0" t="n">
        <v>1</v>
      </c>
      <c r="H101" s="0" t="s">
        <v>79</v>
      </c>
      <c r="I101" s="0" t="s">
        <v>130</v>
      </c>
      <c r="J101" s="0" t="n">
        <v>1078392268</v>
      </c>
      <c r="K101" s="0" t="s">
        <v>111</v>
      </c>
      <c r="L101" s="0" t="s">
        <v>121</v>
      </c>
      <c r="M101" s="12" t="n">
        <v>0.609675925925926</v>
      </c>
      <c r="N101" s="13" t="n">
        <v>0.193009259259259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23</v>
      </c>
      <c r="AD101" s="0" t="n">
        <v>1</v>
      </c>
      <c r="AE101" s="0" t="n">
        <v>21</v>
      </c>
      <c r="AN101" s="0" t="n">
        <v>4</v>
      </c>
      <c r="AO101" s="0" t="n">
        <v>1390</v>
      </c>
      <c r="AP101" s="0" t="n">
        <v>480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-1</v>
      </c>
      <c r="AW101" s="0" t="n">
        <v>1</v>
      </c>
      <c r="AX101" s="0" t="n">
        <v>385494</v>
      </c>
      <c r="AY101" s="0" t="s">
        <v>86</v>
      </c>
      <c r="AZ101" s="0" t="n">
        <v>430</v>
      </c>
      <c r="BA101" s="0" t="n">
        <v>385924</v>
      </c>
      <c r="BC101" s="0" t="str">
        <f aca="false">$AP101&amp;LEFT($AS101,1)</f>
        <v>480T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430</v>
      </c>
      <c r="BI101" s="1" t="str">
        <f aca="false">IF($BC101=BI$14,$BH101,"")</f>
        <v/>
      </c>
      <c r="BJ101" s="1" t="str">
        <f aca="false">IF($BC101=BJ$14,$BH101,"")</f>
        <v/>
      </c>
      <c r="BK101" s="1" t="n">
        <f aca="false">IF($BC101=BK$14,$BH101,"")</f>
        <v>430</v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14</v>
      </c>
      <c r="C102" s="0" t="n">
        <v>2</v>
      </c>
      <c r="D102" s="0" t="n">
        <v>8</v>
      </c>
      <c r="E102" s="0" t="s">
        <v>129</v>
      </c>
      <c r="F102" s="0" t="n">
        <v>60.123</v>
      </c>
      <c r="G102" s="0" t="n">
        <v>1</v>
      </c>
      <c r="H102" s="0" t="s">
        <v>79</v>
      </c>
      <c r="I102" s="0" t="s">
        <v>130</v>
      </c>
      <c r="J102" s="0" t="n">
        <v>1078392268</v>
      </c>
      <c r="K102" s="0" t="s">
        <v>111</v>
      </c>
      <c r="L102" s="0" t="s">
        <v>121</v>
      </c>
      <c r="M102" s="12" t="n">
        <v>0.609675925925926</v>
      </c>
      <c r="N102" s="13" t="n">
        <v>0.193009259259259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24</v>
      </c>
      <c r="AD102" s="0" t="n">
        <v>1</v>
      </c>
      <c r="AE102" s="0" t="n">
        <v>22</v>
      </c>
      <c r="AN102" s="0" t="n">
        <v>1</v>
      </c>
      <c r="AO102" s="0" t="n">
        <v>1455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2</v>
      </c>
      <c r="AW102" s="0" t="n">
        <v>-2</v>
      </c>
      <c r="AX102" s="0" t="n">
        <v>389386</v>
      </c>
      <c r="AY102" s="0" t="s">
        <v>86</v>
      </c>
      <c r="AZ102" s="0" t="n">
        <v>478</v>
      </c>
      <c r="BA102" s="0" t="n">
        <v>389864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478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478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14</v>
      </c>
      <c r="C103" s="0" t="n">
        <v>2</v>
      </c>
      <c r="D103" s="0" t="n">
        <v>8</v>
      </c>
      <c r="E103" s="0" t="s">
        <v>129</v>
      </c>
      <c r="F103" s="0" t="n">
        <v>60.123</v>
      </c>
      <c r="G103" s="0" t="n">
        <v>1</v>
      </c>
      <c r="H103" s="0" t="s">
        <v>79</v>
      </c>
      <c r="I103" s="0" t="s">
        <v>130</v>
      </c>
      <c r="J103" s="0" t="n">
        <v>1078392268</v>
      </c>
      <c r="K103" s="0" t="s">
        <v>111</v>
      </c>
      <c r="L103" s="0" t="s">
        <v>121</v>
      </c>
      <c r="M103" s="12" t="n">
        <v>0.609675925925926</v>
      </c>
      <c r="N103" s="13" t="n">
        <v>0.193009259259259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29</v>
      </c>
      <c r="AD103" s="0" t="n">
        <v>1</v>
      </c>
      <c r="AE103" s="0" t="n">
        <v>23</v>
      </c>
      <c r="AF103" s="0" t="n">
        <v>1</v>
      </c>
      <c r="AH103" s="0" t="n">
        <v>-6</v>
      </c>
      <c r="AI103" s="0" t="n">
        <v>6</v>
      </c>
      <c r="AJ103" s="0" t="n">
        <v>393179</v>
      </c>
      <c r="AL103" s="0" t="n">
        <v>0</v>
      </c>
      <c r="AM103" s="0" t="n">
        <v>0</v>
      </c>
      <c r="AN103" s="0" t="n">
        <v>8</v>
      </c>
      <c r="AO103" s="0" t="n">
        <v>1345</v>
      </c>
      <c r="AP103" s="0" t="n">
        <v>600</v>
      </c>
      <c r="AQ103" s="0" t="s">
        <v>87</v>
      </c>
      <c r="AR103" s="0" t="s">
        <v>40</v>
      </c>
      <c r="AS103" s="0" t="s">
        <v>88</v>
      </c>
      <c r="BC103" s="0" t="str">
        <f aca="false">$AP103&amp;LEFT($AS103,1)</f>
        <v>600C</v>
      </c>
      <c r="BD103" s="0" t="str">
        <f aca="false">AS103</f>
        <v>Catch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str">
        <f aca="false">IF($BD103="Catch","", IF($AZ103&lt;$BC$11,"",$AZ103))</f>
        <v/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14</v>
      </c>
      <c r="C104" s="0" t="n">
        <v>2</v>
      </c>
      <c r="D104" s="0" t="n">
        <v>8</v>
      </c>
      <c r="E104" s="0" t="s">
        <v>129</v>
      </c>
      <c r="F104" s="0" t="n">
        <v>60.123</v>
      </c>
      <c r="G104" s="0" t="n">
        <v>1</v>
      </c>
      <c r="H104" s="0" t="s">
        <v>79</v>
      </c>
      <c r="I104" s="0" t="s">
        <v>130</v>
      </c>
      <c r="J104" s="0" t="n">
        <v>1078392268</v>
      </c>
      <c r="K104" s="0" t="s">
        <v>111</v>
      </c>
      <c r="L104" s="0" t="s">
        <v>121</v>
      </c>
      <c r="M104" s="12" t="n">
        <v>0.609675925925926</v>
      </c>
      <c r="N104" s="13" t="n">
        <v>0.193009259259259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11</v>
      </c>
      <c r="AD104" s="0" t="n">
        <v>1</v>
      </c>
      <c r="AE104" s="0" t="n">
        <v>24</v>
      </c>
      <c r="AN104" s="0" t="n">
        <v>2</v>
      </c>
      <c r="AO104" s="0" t="n">
        <v>1259</v>
      </c>
      <c r="AP104" s="0" t="n">
        <v>240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-10</v>
      </c>
      <c r="AW104" s="0" t="n">
        <v>10</v>
      </c>
      <c r="AX104" s="0" t="n">
        <v>396522</v>
      </c>
      <c r="AY104" s="0" t="s">
        <v>86</v>
      </c>
      <c r="AZ104" s="0" t="n">
        <v>424</v>
      </c>
      <c r="BA104" s="0" t="n">
        <v>396946</v>
      </c>
      <c r="BC104" s="0" t="str">
        <f aca="false">$AP104&amp;LEFT($AS104,1)</f>
        <v>240T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424</v>
      </c>
      <c r="BI104" s="1" t="n">
        <f aca="false">IF($BC104=BI$14,$BH104,"")</f>
        <v>424</v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14</v>
      </c>
      <c r="C105" s="0" t="n">
        <v>2</v>
      </c>
      <c r="D105" s="0" t="n">
        <v>8</v>
      </c>
      <c r="E105" s="0" t="s">
        <v>129</v>
      </c>
      <c r="F105" s="0" t="n">
        <v>60.123</v>
      </c>
      <c r="G105" s="0" t="n">
        <v>1</v>
      </c>
      <c r="H105" s="0" t="s">
        <v>79</v>
      </c>
      <c r="I105" s="0" t="s">
        <v>130</v>
      </c>
      <c r="J105" s="0" t="n">
        <v>1078392268</v>
      </c>
      <c r="K105" s="0" t="s">
        <v>111</v>
      </c>
      <c r="L105" s="0" t="s">
        <v>121</v>
      </c>
      <c r="M105" s="12" t="n">
        <v>0.609675925925926</v>
      </c>
      <c r="N105" s="13" t="n">
        <v>0.193009259259259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4</v>
      </c>
      <c r="AD105" s="0" t="n">
        <v>1</v>
      </c>
      <c r="AE105" s="0" t="n">
        <v>25</v>
      </c>
      <c r="AN105" s="0" t="n">
        <v>1</v>
      </c>
      <c r="AO105" s="0" t="n">
        <v>1095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</v>
      </c>
      <c r="AW105" s="0" t="n">
        <v>1</v>
      </c>
      <c r="AX105" s="0" t="n">
        <v>400048</v>
      </c>
      <c r="AY105" s="0" t="s">
        <v>86</v>
      </c>
      <c r="AZ105" s="0" t="n">
        <v>631</v>
      </c>
      <c r="BA105" s="0" t="n">
        <v>400679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631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631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14</v>
      </c>
      <c r="C106" s="0" t="n">
        <v>2</v>
      </c>
      <c r="D106" s="0" t="n">
        <v>8</v>
      </c>
      <c r="E106" s="0" t="s">
        <v>129</v>
      </c>
      <c r="F106" s="0" t="n">
        <v>60.123</v>
      </c>
      <c r="G106" s="0" t="n">
        <v>1</v>
      </c>
      <c r="H106" s="0" t="s">
        <v>79</v>
      </c>
      <c r="I106" s="0" t="s">
        <v>130</v>
      </c>
      <c r="J106" s="0" t="n">
        <v>1078392268</v>
      </c>
      <c r="K106" s="0" t="s">
        <v>111</v>
      </c>
      <c r="L106" s="0" t="s">
        <v>121</v>
      </c>
      <c r="M106" s="12" t="n">
        <v>0.609675925925926</v>
      </c>
      <c r="N106" s="13" t="n">
        <v>0.193009259259259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9</v>
      </c>
      <c r="AD106" s="0" t="n">
        <v>1</v>
      </c>
      <c r="AE106" s="0" t="n">
        <v>26</v>
      </c>
      <c r="AF106" s="0" t="n">
        <v>1</v>
      </c>
      <c r="AH106" s="0" t="n">
        <v>-6</v>
      </c>
      <c r="AI106" s="0" t="n">
        <v>6</v>
      </c>
      <c r="AJ106" s="0" t="n">
        <v>403624</v>
      </c>
      <c r="AL106" s="0" t="n">
        <v>0</v>
      </c>
      <c r="AM106" s="0" t="n">
        <v>0</v>
      </c>
      <c r="AN106" s="0" t="n">
        <v>8</v>
      </c>
      <c r="AO106" s="0" t="n">
        <v>1131</v>
      </c>
      <c r="AP106" s="0" t="n">
        <v>600</v>
      </c>
      <c r="AQ106" s="0" t="s">
        <v>87</v>
      </c>
      <c r="AR106" s="0" t="s">
        <v>40</v>
      </c>
      <c r="AS106" s="0" t="s">
        <v>88</v>
      </c>
      <c r="BC106" s="0" t="str">
        <f aca="false">$AP106&amp;LEFT($AS106,1)</f>
        <v>600C</v>
      </c>
      <c r="BD106" s="0" t="str">
        <f aca="false">AS106</f>
        <v>Catch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str">
        <f aca="false">IF($BD106="Catch","", IF($AZ106&lt;$BC$11,"",$AZ106))</f>
        <v/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14</v>
      </c>
      <c r="C107" s="0" t="n">
        <v>2</v>
      </c>
      <c r="D107" s="0" t="n">
        <v>8</v>
      </c>
      <c r="E107" s="0" t="s">
        <v>129</v>
      </c>
      <c r="F107" s="0" t="n">
        <v>60.123</v>
      </c>
      <c r="G107" s="0" t="n">
        <v>1</v>
      </c>
      <c r="H107" s="0" t="s">
        <v>79</v>
      </c>
      <c r="I107" s="0" t="s">
        <v>130</v>
      </c>
      <c r="J107" s="0" t="n">
        <v>1078392268</v>
      </c>
      <c r="K107" s="0" t="s">
        <v>111</v>
      </c>
      <c r="L107" s="0" t="s">
        <v>121</v>
      </c>
      <c r="M107" s="12" t="n">
        <v>0.609675925925926</v>
      </c>
      <c r="N107" s="13" t="n">
        <v>0.193009259259259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</v>
      </c>
      <c r="AD107" s="0" t="n">
        <v>1</v>
      </c>
      <c r="AE107" s="0" t="n">
        <v>27</v>
      </c>
      <c r="AN107" s="0" t="n">
        <v>6</v>
      </c>
      <c r="AO107" s="0" t="n">
        <v>1269</v>
      </c>
      <c r="AP107" s="0" t="n">
        <v>840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1</v>
      </c>
      <c r="AW107" s="0" t="n">
        <v>-1</v>
      </c>
      <c r="AX107" s="0" t="n">
        <v>407566</v>
      </c>
      <c r="AY107" s="0" t="s">
        <v>86</v>
      </c>
      <c r="AZ107" s="0" t="n">
        <v>489</v>
      </c>
      <c r="BA107" s="0" t="n">
        <v>408055</v>
      </c>
      <c r="BC107" s="0" t="str">
        <f aca="false">$AP107&amp;LEFT($AS107,1)</f>
        <v>840T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489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n">
        <f aca="false">IF($BC107=BN$14,$BH107,"")</f>
        <v>489</v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14</v>
      </c>
      <c r="C108" s="0" t="n">
        <v>2</v>
      </c>
      <c r="D108" s="0" t="n">
        <v>8</v>
      </c>
      <c r="E108" s="0" t="s">
        <v>129</v>
      </c>
      <c r="F108" s="0" t="n">
        <v>60.123</v>
      </c>
      <c r="G108" s="0" t="n">
        <v>1</v>
      </c>
      <c r="H108" s="0" t="s">
        <v>79</v>
      </c>
      <c r="I108" s="0" t="s">
        <v>130</v>
      </c>
      <c r="J108" s="0" t="n">
        <v>1078392268</v>
      </c>
      <c r="K108" s="0" t="s">
        <v>111</v>
      </c>
      <c r="L108" s="0" t="s">
        <v>121</v>
      </c>
      <c r="M108" s="12" t="n">
        <v>0.609675925925926</v>
      </c>
      <c r="N108" s="13" t="n">
        <v>0.193009259259259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5</v>
      </c>
      <c r="AD108" s="0" t="n">
        <v>1</v>
      </c>
      <c r="AE108" s="0" t="n">
        <v>28</v>
      </c>
      <c r="AN108" s="0" t="n">
        <v>2</v>
      </c>
      <c r="AO108" s="0" t="n">
        <v>1468</v>
      </c>
      <c r="AP108" s="0" t="n">
        <v>240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-10</v>
      </c>
      <c r="AW108" s="0" t="n">
        <v>10</v>
      </c>
      <c r="AX108" s="0" t="n">
        <v>411125</v>
      </c>
      <c r="AY108" s="0" t="s">
        <v>86</v>
      </c>
      <c r="AZ108" s="0" t="n">
        <v>438</v>
      </c>
      <c r="BA108" s="0" t="n">
        <v>411563</v>
      </c>
      <c r="BC108" s="0" t="str">
        <f aca="false">$AP108&amp;LEFT($AS108,1)</f>
        <v>240T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438</v>
      </c>
      <c r="BI108" s="1" t="n">
        <f aca="false">IF($BC108=BI$14,$BH108,"")</f>
        <v>438</v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14</v>
      </c>
      <c r="C109" s="0" t="n">
        <v>2</v>
      </c>
      <c r="D109" s="0" t="n">
        <v>8</v>
      </c>
      <c r="E109" s="0" t="s">
        <v>129</v>
      </c>
      <c r="F109" s="0" t="n">
        <v>60.123</v>
      </c>
      <c r="G109" s="0" t="n">
        <v>1</v>
      </c>
      <c r="H109" s="0" t="s">
        <v>79</v>
      </c>
      <c r="I109" s="0" t="s">
        <v>130</v>
      </c>
      <c r="J109" s="0" t="n">
        <v>1078392268</v>
      </c>
      <c r="K109" s="0" t="s">
        <v>111</v>
      </c>
      <c r="L109" s="0" t="s">
        <v>121</v>
      </c>
      <c r="M109" s="12" t="n">
        <v>0.609675925925926</v>
      </c>
      <c r="N109" s="13" t="n">
        <v>0.193009259259259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22</v>
      </c>
      <c r="AD109" s="0" t="n">
        <v>1</v>
      </c>
      <c r="AE109" s="0" t="n">
        <v>29</v>
      </c>
      <c r="AN109" s="0" t="n">
        <v>5</v>
      </c>
      <c r="AO109" s="0" t="n">
        <v>1318</v>
      </c>
      <c r="AP109" s="0" t="n">
        <v>720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-8</v>
      </c>
      <c r="AW109" s="0" t="n">
        <v>8</v>
      </c>
      <c r="AX109" s="0" t="n">
        <v>415001</v>
      </c>
      <c r="AY109" s="0" t="s">
        <v>86</v>
      </c>
      <c r="AZ109" s="0" t="n">
        <v>358</v>
      </c>
      <c r="BA109" s="0" t="n">
        <v>415359</v>
      </c>
      <c r="BC109" s="0" t="str">
        <f aca="false">$AP109&amp;LEFT($AS109,1)</f>
        <v>720T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358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n">
        <f aca="false">IF($BC109=BM$14,$BH109,"")</f>
        <v>358</v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14</v>
      </c>
      <c r="C110" s="0" t="n">
        <v>2</v>
      </c>
      <c r="D110" s="0" t="n">
        <v>8</v>
      </c>
      <c r="E110" s="0" t="s">
        <v>129</v>
      </c>
      <c r="F110" s="0" t="n">
        <v>60.123</v>
      </c>
      <c r="G110" s="0" t="n">
        <v>1</v>
      </c>
      <c r="H110" s="0" t="s">
        <v>79</v>
      </c>
      <c r="I110" s="0" t="s">
        <v>130</v>
      </c>
      <c r="J110" s="0" t="n">
        <v>1078392268</v>
      </c>
      <c r="K110" s="0" t="s">
        <v>111</v>
      </c>
      <c r="L110" s="0" t="s">
        <v>121</v>
      </c>
      <c r="M110" s="12" t="n">
        <v>0.609675925925926</v>
      </c>
      <c r="N110" s="13" t="n">
        <v>0.193009259259259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31</v>
      </c>
      <c r="AD110" s="0" t="n">
        <v>1</v>
      </c>
      <c r="AE110" s="0" t="n">
        <v>30</v>
      </c>
      <c r="AN110" s="0" t="n">
        <v>3</v>
      </c>
      <c r="AO110" s="0" t="n">
        <v>1438</v>
      </c>
      <c r="AP110" s="0" t="n">
        <v>360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5</v>
      </c>
      <c r="AW110" s="0" t="n">
        <v>-5</v>
      </c>
      <c r="AX110" s="0" t="n">
        <v>418626</v>
      </c>
      <c r="AY110" s="0" t="s">
        <v>86</v>
      </c>
      <c r="AZ110" s="0" t="n">
        <v>370</v>
      </c>
      <c r="BA110" s="0" t="n">
        <v>418996</v>
      </c>
      <c r="BC110" s="0" t="str">
        <f aca="false">$AP110&amp;LEFT($AS110,1)</f>
        <v>360T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370</v>
      </c>
      <c r="BI110" s="1" t="str">
        <f aca="false">IF($BC110=BI$14,$BH110,"")</f>
        <v/>
      </c>
      <c r="BJ110" s="1" t="n">
        <f aca="false">IF($BC110=BJ$14,$BH110,"")</f>
        <v>370</v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14</v>
      </c>
      <c r="C111" s="0" t="n">
        <v>2</v>
      </c>
      <c r="D111" s="0" t="n">
        <v>8</v>
      </c>
      <c r="E111" s="0" t="s">
        <v>129</v>
      </c>
      <c r="F111" s="0" t="n">
        <v>60.123</v>
      </c>
      <c r="G111" s="0" t="n">
        <v>1</v>
      </c>
      <c r="H111" s="0" t="s">
        <v>79</v>
      </c>
      <c r="I111" s="0" t="s">
        <v>130</v>
      </c>
      <c r="J111" s="0" t="n">
        <v>1078392268</v>
      </c>
      <c r="K111" s="0" t="s">
        <v>111</v>
      </c>
      <c r="L111" s="0" t="s">
        <v>121</v>
      </c>
      <c r="M111" s="12" t="n">
        <v>0.609675925925926</v>
      </c>
      <c r="N111" s="13" t="n">
        <v>0.193009259259259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26</v>
      </c>
      <c r="AD111" s="0" t="n">
        <v>1</v>
      </c>
      <c r="AE111" s="0" t="n">
        <v>31</v>
      </c>
      <c r="AN111" s="0" t="n">
        <v>5</v>
      </c>
      <c r="AO111" s="0" t="n">
        <v>1158</v>
      </c>
      <c r="AP111" s="0" t="n">
        <v>720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-3</v>
      </c>
      <c r="AW111" s="0" t="n">
        <v>3</v>
      </c>
      <c r="AX111" s="0" t="n">
        <v>422352</v>
      </c>
      <c r="AY111" s="0" t="s">
        <v>86</v>
      </c>
      <c r="AZ111" s="0" t="n">
        <v>298</v>
      </c>
      <c r="BA111" s="0" t="n">
        <v>422650</v>
      </c>
      <c r="BC111" s="0" t="str">
        <f aca="false">$AP111&amp;LEFT($AS111,1)</f>
        <v>720T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298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n">
        <f aca="false">IF($BC111=BM$14,$BH111,"")</f>
        <v>298</v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14</v>
      </c>
      <c r="C112" s="0" t="n">
        <v>2</v>
      </c>
      <c r="D112" s="0" t="n">
        <v>8</v>
      </c>
      <c r="E112" s="0" t="s">
        <v>129</v>
      </c>
      <c r="F112" s="0" t="n">
        <v>60.123</v>
      </c>
      <c r="G112" s="0" t="n">
        <v>1</v>
      </c>
      <c r="H112" s="0" t="s">
        <v>79</v>
      </c>
      <c r="I112" s="0" t="s">
        <v>130</v>
      </c>
      <c r="J112" s="0" t="n">
        <v>1078392268</v>
      </c>
      <c r="K112" s="0" t="s">
        <v>111</v>
      </c>
      <c r="L112" s="0" t="s">
        <v>121</v>
      </c>
      <c r="M112" s="12" t="n">
        <v>0.609675925925926</v>
      </c>
      <c r="N112" s="13" t="n">
        <v>0.193009259259259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28</v>
      </c>
      <c r="AD112" s="0" t="n">
        <v>1</v>
      </c>
      <c r="AE112" s="0" t="n">
        <v>32</v>
      </c>
      <c r="AN112" s="0" t="n">
        <v>1</v>
      </c>
      <c r="AO112" s="0" t="n">
        <v>1308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3</v>
      </c>
      <c r="AW112" s="0" t="n">
        <v>-3</v>
      </c>
      <c r="AX112" s="0" t="n">
        <v>426094</v>
      </c>
      <c r="AY112" s="0" t="s">
        <v>86</v>
      </c>
      <c r="AZ112" s="0" t="n">
        <v>465</v>
      </c>
      <c r="BA112" s="0" t="n">
        <v>426559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465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465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14</v>
      </c>
      <c r="C113" s="0" t="n">
        <v>2</v>
      </c>
      <c r="D113" s="0" t="n">
        <v>8</v>
      </c>
      <c r="E113" s="0" t="s">
        <v>129</v>
      </c>
      <c r="F113" s="0" t="n">
        <v>60.123</v>
      </c>
      <c r="G113" s="0" t="n">
        <v>1</v>
      </c>
      <c r="H113" s="0" t="s">
        <v>79</v>
      </c>
      <c r="I113" s="0" t="s">
        <v>130</v>
      </c>
      <c r="J113" s="0" t="n">
        <v>1078392268</v>
      </c>
      <c r="K113" s="0" t="s">
        <v>111</v>
      </c>
      <c r="L113" s="0" t="s">
        <v>121</v>
      </c>
      <c r="M113" s="12" t="n">
        <v>0.609675925925926</v>
      </c>
      <c r="N113" s="13" t="n">
        <v>0.193009259259259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15</v>
      </c>
      <c r="AD113" s="0" t="n">
        <v>1</v>
      </c>
      <c r="AE113" s="0" t="n">
        <v>33</v>
      </c>
      <c r="AN113" s="0" t="n">
        <v>5</v>
      </c>
      <c r="AO113" s="0" t="n">
        <v>1361</v>
      </c>
      <c r="AP113" s="0" t="n">
        <v>720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-2</v>
      </c>
      <c r="AW113" s="0" t="n">
        <v>2</v>
      </c>
      <c r="AX113" s="0" t="n">
        <v>430020</v>
      </c>
      <c r="AY113" s="0" t="s">
        <v>86</v>
      </c>
      <c r="AZ113" s="0" t="n">
        <v>388</v>
      </c>
      <c r="BA113" s="0" t="n">
        <v>430408</v>
      </c>
      <c r="BC113" s="0" t="str">
        <f aca="false">$AP113&amp;LEFT($AS113,1)</f>
        <v>720T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388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n">
        <f aca="false">IF($BC113=BM$14,$BH113,"")</f>
        <v>388</v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0.333333333333333</v>
      </c>
      <c r="BJ115" s="21" t="n">
        <f aca="false">(COUNTIF(BJ15:BJ113,"&lt;"&amp;$BP$3))/BJ5</f>
        <v>0.666666666666667</v>
      </c>
      <c r="BK115" s="21" t="n">
        <f aca="false">(COUNTIF(BK15:BK113,"&lt;"&amp;$BP$3))/BK5</f>
        <v>0.555555555555556</v>
      </c>
      <c r="BL115" s="21" t="n">
        <f aca="false">(COUNTIF(BL15:BL113,"&lt;"&amp;$BP$3))/BL5</f>
        <v>0.457142857142857</v>
      </c>
      <c r="BM115" s="21" t="n">
        <f aca="false">(COUNTIF(BM15:BM113,"&lt;"&amp;$BP$3))/BM5</f>
        <v>0.625</v>
      </c>
      <c r="BN115" s="21" t="n">
        <f aca="false">(COUNTIF(BN15:BN113,"&lt;"&amp;$BP$3))/BN5</f>
        <v>0.333333333333333</v>
      </c>
      <c r="BO115" s="21" t="n">
        <f aca="false">(COUNTIF(BO15:BO113,"&lt;"&amp;$BP$3))/BO5</f>
        <v>0.714285714285714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0.333333333333333</v>
      </c>
      <c r="BJ116" s="1" t="n">
        <f aca="false">COUNTIF(BJ15:BJ113,"&lt;"&amp;$BP$116)/BJ5</f>
        <v>0.666666666666667</v>
      </c>
      <c r="BK116" s="1" t="n">
        <f aca="false">COUNTIF(BK15:BK113,"&lt;"&amp;$BP$116)/BK5</f>
        <v>0.555555555555556</v>
      </c>
      <c r="BL116" s="1" t="n">
        <f aca="false">COUNTIF(BL15:BL113,"&lt;"&amp;$BP$116)/BL5</f>
        <v>0.457142857142857</v>
      </c>
      <c r="BM116" s="1" t="n">
        <f aca="false">COUNTIF(BM15:BM113,"&lt;"&amp;$BP$116)/BM5</f>
        <v>0.625</v>
      </c>
      <c r="BN116" s="1" t="n">
        <f aca="false">COUNTIF(BN15:BN113,"&lt;"&amp;$BP$116)/BN5</f>
        <v>0.333333333333333</v>
      </c>
      <c r="BO116" s="1" t="n">
        <f aca="false">COUNTIF(BO15:BO113,"&lt;"&amp;$BP$116)/BO5</f>
        <v>0.714285714285714</v>
      </c>
      <c r="BP116" s="0" t="n">
        <f aca="false">MEDIAN(BH15:BH113)</f>
        <v>411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0.333333333333333</v>
      </c>
      <c r="BJ117" s="1" t="n">
        <f aca="false">COUNTIF(BJ15:BJ113,"&lt;"&amp;$BL$3)/BJ5</f>
        <v>0.666666666666667</v>
      </c>
      <c r="BK117" s="1" t="n">
        <f aca="false">COUNTIF(BK15:BK113,"&lt;"&amp;$BL$3)/BK5</f>
        <v>0.555555555555556</v>
      </c>
      <c r="BL117" s="1" t="n">
        <f aca="false">COUNTIF(BL15:BL113,"&lt;"&amp;$BL$3)/BL5</f>
        <v>0.457142857142857</v>
      </c>
      <c r="BM117" s="1" t="n">
        <f aca="false">COUNTIF(BM15:BM113,"&lt;"&amp;$BL$3)/BM5</f>
        <v>0.625</v>
      </c>
      <c r="BN117" s="1" t="n">
        <f aca="false">COUNTIF(BN15:BN113,"&lt;"&amp;$BL$3)/BN5</f>
        <v>0.333333333333333</v>
      </c>
      <c r="BO117" s="1" t="n">
        <f aca="false">COUNTIF(BO15:BO113,"&lt;"&amp;$BL$3)/BO5</f>
        <v>0.714285714285714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E00-00000E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14'!BI3:BO3</xm:f>
              <xm:sqref>BG3</xm:sqref>
            </x14:sparkline>
          </x14:sparklines>
        </x14:sparklineGroup>
      </x14:sparklineGroup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W105" activePane="bottomRight" state="frozen"/>
      <selection pane="topLeft" activeCell="A1" activeCellId="0" sqref="A1"/>
      <selection pane="topRight" activeCell="AW1" activeCellId="0" sqref="AW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297.555555555556</v>
      </c>
      <c r="BJ3" s="7" t="n">
        <f aca="false">AVERAGE(BJ$15:BJ$113)</f>
        <v>286</v>
      </c>
      <c r="BK3" s="7" t="n">
        <f aca="false">AVERAGE(BK$15:BK$113)</f>
        <v>260.333333333333</v>
      </c>
      <c r="BL3" s="7" t="n">
        <f aca="false">AVERAGE(BL$15:BL$113)</f>
        <v>256.527777777778</v>
      </c>
      <c r="BM3" s="7" t="n">
        <f aca="false">AVERAGE(BM$15:BM$113)</f>
        <v>267.666666666667</v>
      </c>
      <c r="BN3" s="7" t="n">
        <f aca="false">AVERAGE(BN$15:BN$113)</f>
        <v>253.888888888889</v>
      </c>
      <c r="BO3" s="7" t="n">
        <f aca="false">AVERAGE(BO$15:BO$113)</f>
        <v>283.888888888889</v>
      </c>
      <c r="BP3" s="7" t="n">
        <f aca="false">AVERAGE(BH15:BH113)</f>
        <v>267.544444444444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29.3177041696272</v>
      </c>
      <c r="BJ4" s="7" t="n">
        <f aca="false">STDEV(BJ$15:BJ$113)</f>
        <v>48.8569340012244</v>
      </c>
      <c r="BK4" s="7" t="n">
        <f aca="false">STDEV(BK$15:BK$113)</f>
        <v>57.5412895232632</v>
      </c>
      <c r="BL4" s="7" t="n">
        <f aca="false">STDEV(BL$15:BL$113)</f>
        <v>40.2374992911631</v>
      </c>
      <c r="BM4" s="7" t="n">
        <f aca="false">STDEV(BM$15:BM$113)</f>
        <v>45.6426335787058</v>
      </c>
      <c r="BN4" s="7" t="n">
        <f aca="false">STDEV(BN$15:BN$113)</f>
        <v>34.4762398052791</v>
      </c>
      <c r="BO4" s="7" t="n">
        <f aca="false">STDEV(BO$15:BO$113)</f>
        <v>50.7159847692137</v>
      </c>
      <c r="BP4" s="7" t="n">
        <f aca="false">STDEV(BH15:BH113)</f>
        <v>44.4656567668843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90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9.77256805654241</v>
      </c>
      <c r="BJ6" s="7" t="n">
        <f aca="false">BJ4/SQRT(BJ5)</f>
        <v>16.2856446670748</v>
      </c>
      <c r="BK6" s="7" t="n">
        <f aca="false">BK4/SQRT(BK5)</f>
        <v>19.1804298410877</v>
      </c>
      <c r="BL6" s="7" t="n">
        <f aca="false">BL4/SQRT(BL5)</f>
        <v>6.70624988186051</v>
      </c>
      <c r="BM6" s="7" t="n">
        <f aca="false">BM4/SQRT(BM5)</f>
        <v>15.2142111929019</v>
      </c>
      <c r="BN6" s="7" t="n">
        <f aca="false">BN4/SQRT(BN5)</f>
        <v>11.492079935093</v>
      </c>
      <c r="BO6" s="7" t="n">
        <f aca="false">BO4/SQRT(BO5)</f>
        <v>16.9053282564045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0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9.18653105742486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0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276.730975501869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0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15</v>
      </c>
      <c r="C15" s="0" t="n">
        <v>1</v>
      </c>
      <c r="D15" s="0" t="n">
        <v>22</v>
      </c>
      <c r="E15" s="0" t="s">
        <v>131</v>
      </c>
      <c r="F15" s="0" t="n">
        <v>60.122</v>
      </c>
      <c r="G15" s="0" t="n">
        <v>1</v>
      </c>
      <c r="H15" s="0" t="s">
        <v>79</v>
      </c>
      <c r="I15" s="0" t="s">
        <v>132</v>
      </c>
      <c r="J15" s="0" t="n">
        <v>-577162983</v>
      </c>
      <c r="K15" s="0" t="s">
        <v>81</v>
      </c>
      <c r="L15" s="0" t="s">
        <v>121</v>
      </c>
      <c r="M15" s="12" t="n">
        <v>0.728402777777778</v>
      </c>
      <c r="N15" s="13" t="n">
        <v>0.311736111111111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14</v>
      </c>
      <c r="X15" s="0" t="n">
        <v>1</v>
      </c>
      <c r="Y15" s="0" t="n">
        <v>1</v>
      </c>
      <c r="AN15" s="0" t="n">
        <v>6</v>
      </c>
      <c r="AO15" s="0" t="n">
        <v>1376</v>
      </c>
      <c r="AP15" s="0" t="n">
        <v>840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4</v>
      </c>
      <c r="AW15" s="0" t="n">
        <v>-4</v>
      </c>
      <c r="AX15" s="0" t="n">
        <v>84661</v>
      </c>
      <c r="AY15" s="0" t="s">
        <v>86</v>
      </c>
      <c r="AZ15" s="0" t="n">
        <v>211</v>
      </c>
      <c r="BA15" s="0" t="n">
        <v>84872</v>
      </c>
      <c r="BC15" s="0" t="str">
        <f aca="false">$AP15&amp;LEFT($AS15,1)</f>
        <v>840T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211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n">
        <f aca="false">IF($BC15=BN$14,$BH15,"")</f>
        <v>211</v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15</v>
      </c>
      <c r="C16" s="0" t="n">
        <v>1</v>
      </c>
      <c r="D16" s="0" t="n">
        <v>22</v>
      </c>
      <c r="E16" s="0" t="s">
        <v>131</v>
      </c>
      <c r="F16" s="0" t="n">
        <v>60.122</v>
      </c>
      <c r="G16" s="0" t="n">
        <v>1</v>
      </c>
      <c r="H16" s="0" t="s">
        <v>79</v>
      </c>
      <c r="I16" s="0" t="s">
        <v>132</v>
      </c>
      <c r="J16" s="0" t="n">
        <v>-577162983</v>
      </c>
      <c r="K16" s="0" t="s">
        <v>81</v>
      </c>
      <c r="L16" s="0" t="s">
        <v>121</v>
      </c>
      <c r="M16" s="12" t="n">
        <v>0.728402777777778</v>
      </c>
      <c r="N16" s="13" t="n">
        <v>0.311736111111111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9</v>
      </c>
      <c r="X16" s="0" t="n">
        <v>1</v>
      </c>
      <c r="Y16" s="0" t="n">
        <v>2</v>
      </c>
      <c r="AN16" s="0" t="n">
        <v>6</v>
      </c>
      <c r="AO16" s="0" t="n">
        <v>1112</v>
      </c>
      <c r="AP16" s="0" t="n">
        <v>840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3</v>
      </c>
      <c r="AW16" s="0" t="n">
        <v>-3</v>
      </c>
      <c r="AX16" s="0" t="n">
        <v>88454</v>
      </c>
      <c r="AY16" s="0" t="s">
        <v>86</v>
      </c>
      <c r="AZ16" s="0" t="n">
        <v>242</v>
      </c>
      <c r="BA16" s="0" t="n">
        <v>88696</v>
      </c>
      <c r="BC16" s="0" t="str">
        <f aca="false">$AP16&amp;LEFT($AS16,1)</f>
        <v>840T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242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n">
        <f aca="false">IF($BC16=BN$14,$BH16,"")</f>
        <v>242</v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15</v>
      </c>
      <c r="C17" s="0" t="n">
        <v>1</v>
      </c>
      <c r="D17" s="0" t="n">
        <v>22</v>
      </c>
      <c r="E17" s="0" t="s">
        <v>131</v>
      </c>
      <c r="F17" s="0" t="n">
        <v>60.122</v>
      </c>
      <c r="G17" s="0" t="n">
        <v>1</v>
      </c>
      <c r="H17" s="0" t="s">
        <v>79</v>
      </c>
      <c r="I17" s="0" t="s">
        <v>132</v>
      </c>
      <c r="J17" s="0" t="n">
        <v>-577162983</v>
      </c>
      <c r="K17" s="0" t="s">
        <v>81</v>
      </c>
      <c r="L17" s="0" t="s">
        <v>121</v>
      </c>
      <c r="M17" s="12" t="n">
        <v>0.728402777777778</v>
      </c>
      <c r="N17" s="13" t="n">
        <v>0.311736111111111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17</v>
      </c>
      <c r="X17" s="0" t="n">
        <v>1</v>
      </c>
      <c r="Y17" s="0" t="n">
        <v>3</v>
      </c>
      <c r="AN17" s="0" t="n">
        <v>2</v>
      </c>
      <c r="AO17" s="0" t="n">
        <v>1135</v>
      </c>
      <c r="AP17" s="0" t="n">
        <v>240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-8</v>
      </c>
      <c r="AW17" s="0" t="n">
        <v>8</v>
      </c>
      <c r="AX17" s="0" t="n">
        <v>91680</v>
      </c>
      <c r="AY17" s="0" t="s">
        <v>86</v>
      </c>
      <c r="AZ17" s="0" t="n">
        <v>279</v>
      </c>
      <c r="BA17" s="0" t="n">
        <v>91959</v>
      </c>
      <c r="BC17" s="0" t="str">
        <f aca="false">$AP17&amp;LEFT($AS17,1)</f>
        <v>240T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279</v>
      </c>
      <c r="BI17" s="1" t="n">
        <f aca="false">IF($BC17=BI$14,$BH17,"")</f>
        <v>279</v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15</v>
      </c>
      <c r="C18" s="0" t="n">
        <v>1</v>
      </c>
      <c r="D18" s="0" t="n">
        <v>22</v>
      </c>
      <c r="E18" s="0" t="s">
        <v>131</v>
      </c>
      <c r="F18" s="0" t="n">
        <v>60.122</v>
      </c>
      <c r="G18" s="0" t="n">
        <v>1</v>
      </c>
      <c r="H18" s="0" t="s">
        <v>79</v>
      </c>
      <c r="I18" s="0" t="s">
        <v>132</v>
      </c>
      <c r="J18" s="0" t="n">
        <v>-577162983</v>
      </c>
      <c r="K18" s="0" t="s">
        <v>81</v>
      </c>
      <c r="L18" s="0" t="s">
        <v>121</v>
      </c>
      <c r="M18" s="12" t="n">
        <v>0.728402777777778</v>
      </c>
      <c r="N18" s="13" t="n">
        <v>0.311736111111111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30</v>
      </c>
      <c r="X18" s="0" t="n">
        <v>1</v>
      </c>
      <c r="Y18" s="0" t="n">
        <v>4</v>
      </c>
      <c r="AF18" s="0" t="n">
        <v>1</v>
      </c>
      <c r="AH18" s="0" t="n">
        <v>-11</v>
      </c>
      <c r="AI18" s="0" t="n">
        <v>11</v>
      </c>
      <c r="AJ18" s="0" t="n">
        <v>95523</v>
      </c>
      <c r="AL18" s="0" t="n">
        <v>0</v>
      </c>
      <c r="AM18" s="0" t="n">
        <v>0</v>
      </c>
      <c r="AN18" s="0" t="n">
        <v>8</v>
      </c>
      <c r="AO18" s="0" t="n">
        <v>1400</v>
      </c>
      <c r="AP18" s="0" t="n">
        <v>600</v>
      </c>
      <c r="AQ18" s="0" t="s">
        <v>87</v>
      </c>
      <c r="AR18" s="0" t="s">
        <v>34</v>
      </c>
      <c r="AS18" s="0" t="s">
        <v>88</v>
      </c>
      <c r="BC18" s="0" t="str">
        <f aca="false">$AP18&amp;LEFT($AS18,1)</f>
        <v>600C</v>
      </c>
      <c r="BD18" s="0" t="str">
        <f aca="false">AS18</f>
        <v>Catch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str">
        <f aca="false">IF($BD18="Catch","", IF($AZ18&lt;$BC$11,"",$AZ18))</f>
        <v/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15</v>
      </c>
      <c r="C19" s="0" t="n">
        <v>1</v>
      </c>
      <c r="D19" s="0" t="n">
        <v>22</v>
      </c>
      <c r="E19" s="0" t="s">
        <v>131</v>
      </c>
      <c r="F19" s="0" t="n">
        <v>60.122</v>
      </c>
      <c r="G19" s="0" t="n">
        <v>1</v>
      </c>
      <c r="H19" s="0" t="s">
        <v>79</v>
      </c>
      <c r="I19" s="0" t="s">
        <v>132</v>
      </c>
      <c r="J19" s="0" t="n">
        <v>-577162983</v>
      </c>
      <c r="K19" s="0" t="s">
        <v>81</v>
      </c>
      <c r="L19" s="0" t="s">
        <v>121</v>
      </c>
      <c r="M19" s="12" t="n">
        <v>0.728402777777778</v>
      </c>
      <c r="N19" s="13" t="n">
        <v>0.311736111111111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12</v>
      </c>
      <c r="X19" s="0" t="n">
        <v>1</v>
      </c>
      <c r="Y19" s="0" t="n">
        <v>5</v>
      </c>
      <c r="AN19" s="0" t="n">
        <v>4</v>
      </c>
      <c r="AO19" s="0" t="n">
        <v>1295</v>
      </c>
      <c r="AP19" s="0" t="n">
        <v>480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-5</v>
      </c>
      <c r="AW19" s="0" t="n">
        <v>5</v>
      </c>
      <c r="AX19" s="0" t="n">
        <v>99132</v>
      </c>
      <c r="AY19" s="0" t="s">
        <v>86</v>
      </c>
      <c r="AZ19" s="0" t="n">
        <v>349</v>
      </c>
      <c r="BA19" s="0" t="n">
        <v>99481</v>
      </c>
      <c r="BC19" s="0" t="str">
        <f aca="false">$AP19&amp;LEFT($AS19,1)</f>
        <v>480T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349</v>
      </c>
      <c r="BI19" s="1" t="str">
        <f aca="false">IF($BC19=BI$14,$BH19,"")</f>
        <v/>
      </c>
      <c r="BJ19" s="1" t="str">
        <f aca="false">IF($BC19=BJ$14,$BH19,"")</f>
        <v/>
      </c>
      <c r="BK19" s="1" t="n">
        <f aca="false">IF($BC19=BK$14,$BH19,"")</f>
        <v>349</v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15</v>
      </c>
      <c r="C20" s="0" t="n">
        <v>1</v>
      </c>
      <c r="D20" s="0" t="n">
        <v>22</v>
      </c>
      <c r="E20" s="0" t="s">
        <v>131</v>
      </c>
      <c r="F20" s="0" t="n">
        <v>60.122</v>
      </c>
      <c r="G20" s="0" t="n">
        <v>1</v>
      </c>
      <c r="H20" s="0" t="s">
        <v>79</v>
      </c>
      <c r="I20" s="0" t="s">
        <v>132</v>
      </c>
      <c r="J20" s="0" t="n">
        <v>-577162983</v>
      </c>
      <c r="K20" s="0" t="s">
        <v>81</v>
      </c>
      <c r="L20" s="0" t="s">
        <v>121</v>
      </c>
      <c r="M20" s="12" t="n">
        <v>0.728402777777778</v>
      </c>
      <c r="N20" s="13" t="n">
        <v>0.311736111111111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23</v>
      </c>
      <c r="X20" s="0" t="n">
        <v>1</v>
      </c>
      <c r="Y20" s="0" t="n">
        <v>6</v>
      </c>
      <c r="AN20" s="0" t="n">
        <v>3</v>
      </c>
      <c r="AO20" s="0" t="n">
        <v>1292</v>
      </c>
      <c r="AP20" s="0" t="n">
        <v>360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-6</v>
      </c>
      <c r="AW20" s="0" t="n">
        <v>6</v>
      </c>
      <c r="AX20" s="0" t="n">
        <v>102625</v>
      </c>
      <c r="AY20" s="0" t="s">
        <v>86</v>
      </c>
      <c r="AZ20" s="0" t="n">
        <v>335</v>
      </c>
      <c r="BA20" s="0" t="n">
        <v>102960</v>
      </c>
      <c r="BC20" s="0" t="str">
        <f aca="false">$AP20&amp;LEFT($AS20,1)</f>
        <v>360T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335</v>
      </c>
      <c r="BI20" s="1" t="str">
        <f aca="false">IF($BC20=BI$14,$BH20,"")</f>
        <v/>
      </c>
      <c r="BJ20" s="1" t="n">
        <f aca="false">IF($BC20=BJ$14,$BH20,"")</f>
        <v>335</v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15</v>
      </c>
      <c r="C21" s="0" t="n">
        <v>1</v>
      </c>
      <c r="D21" s="0" t="n">
        <v>22</v>
      </c>
      <c r="E21" s="0" t="s">
        <v>131</v>
      </c>
      <c r="F21" s="0" t="n">
        <v>60.122</v>
      </c>
      <c r="G21" s="0" t="n">
        <v>1</v>
      </c>
      <c r="H21" s="0" t="s">
        <v>79</v>
      </c>
      <c r="I21" s="0" t="s">
        <v>132</v>
      </c>
      <c r="J21" s="0" t="n">
        <v>-577162983</v>
      </c>
      <c r="K21" s="0" t="s">
        <v>81</v>
      </c>
      <c r="L21" s="0" t="s">
        <v>121</v>
      </c>
      <c r="M21" s="12" t="n">
        <v>0.728402777777778</v>
      </c>
      <c r="N21" s="13" t="n">
        <v>0.311736111111111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13</v>
      </c>
      <c r="X21" s="0" t="n">
        <v>1</v>
      </c>
      <c r="Y21" s="0" t="n">
        <v>7</v>
      </c>
      <c r="AN21" s="0" t="n">
        <v>5</v>
      </c>
      <c r="AO21" s="0" t="n">
        <v>1122</v>
      </c>
      <c r="AP21" s="0" t="n">
        <v>720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0</v>
      </c>
      <c r="AW21" s="0" t="n">
        <v>0</v>
      </c>
      <c r="AX21" s="0" t="n">
        <v>106301</v>
      </c>
      <c r="AY21" s="0" t="s">
        <v>86</v>
      </c>
      <c r="AZ21" s="0" t="n">
        <v>290</v>
      </c>
      <c r="BA21" s="0" t="n">
        <v>106591</v>
      </c>
      <c r="BC21" s="0" t="str">
        <f aca="false">$AP21&amp;LEFT($AS21,1)</f>
        <v>720T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290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n">
        <f aca="false">IF($BC21=BM$14,$BH21,"")</f>
        <v>290</v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15</v>
      </c>
      <c r="C22" s="0" t="n">
        <v>1</v>
      </c>
      <c r="D22" s="0" t="n">
        <v>22</v>
      </c>
      <c r="E22" s="0" t="s">
        <v>131</v>
      </c>
      <c r="F22" s="0" t="n">
        <v>60.122</v>
      </c>
      <c r="G22" s="0" t="n">
        <v>1</v>
      </c>
      <c r="H22" s="0" t="s">
        <v>79</v>
      </c>
      <c r="I22" s="0" t="s">
        <v>132</v>
      </c>
      <c r="J22" s="0" t="n">
        <v>-577162983</v>
      </c>
      <c r="K22" s="0" t="s">
        <v>81</v>
      </c>
      <c r="L22" s="0" t="s">
        <v>121</v>
      </c>
      <c r="M22" s="12" t="n">
        <v>0.728402777777778</v>
      </c>
      <c r="N22" s="13" t="n">
        <v>0.311736111111111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20</v>
      </c>
      <c r="X22" s="0" t="n">
        <v>1</v>
      </c>
      <c r="Y22" s="0" t="n">
        <v>8</v>
      </c>
      <c r="AN22" s="0" t="n">
        <v>4</v>
      </c>
      <c r="AO22" s="0" t="n">
        <v>1219</v>
      </c>
      <c r="AP22" s="0" t="n">
        <v>480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-4</v>
      </c>
      <c r="AW22" s="0" t="n">
        <v>4</v>
      </c>
      <c r="AX22" s="0" t="n">
        <v>109844</v>
      </c>
      <c r="AY22" s="0" t="s">
        <v>86</v>
      </c>
      <c r="AZ22" s="0" t="n">
        <v>254</v>
      </c>
      <c r="BA22" s="0" t="n">
        <v>110098</v>
      </c>
      <c r="BC22" s="0" t="str">
        <f aca="false">$AP22&amp;LEFT($AS22,1)</f>
        <v>480T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254</v>
      </c>
      <c r="BI22" s="1" t="str">
        <f aca="false">IF($BC22=BI$14,$BH22,"")</f>
        <v/>
      </c>
      <c r="BJ22" s="1" t="str">
        <f aca="false">IF($BC22=BJ$14,$BH22,"")</f>
        <v/>
      </c>
      <c r="BK22" s="1" t="n">
        <f aca="false">IF($BC22=BK$14,$BH22,"")</f>
        <v>254</v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15</v>
      </c>
      <c r="C23" s="0" t="n">
        <v>1</v>
      </c>
      <c r="D23" s="0" t="n">
        <v>22</v>
      </c>
      <c r="E23" s="0" t="s">
        <v>131</v>
      </c>
      <c r="F23" s="0" t="n">
        <v>60.122</v>
      </c>
      <c r="G23" s="0" t="n">
        <v>1</v>
      </c>
      <c r="H23" s="0" t="s">
        <v>79</v>
      </c>
      <c r="I23" s="0" t="s">
        <v>132</v>
      </c>
      <c r="J23" s="0" t="n">
        <v>-577162983</v>
      </c>
      <c r="K23" s="0" t="s">
        <v>81</v>
      </c>
      <c r="L23" s="0" t="s">
        <v>121</v>
      </c>
      <c r="M23" s="12" t="n">
        <v>0.728402777777778</v>
      </c>
      <c r="N23" s="13" t="n">
        <v>0.311736111111111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7</v>
      </c>
      <c r="X23" s="0" t="n">
        <v>1</v>
      </c>
      <c r="Y23" s="0" t="n">
        <v>9</v>
      </c>
      <c r="AN23" s="0" t="n">
        <v>7</v>
      </c>
      <c r="AO23" s="0" t="n">
        <v>1313</v>
      </c>
      <c r="AP23" s="0" t="n">
        <v>960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1</v>
      </c>
      <c r="AW23" s="0" t="n">
        <v>-1</v>
      </c>
      <c r="AX23" s="0" t="n">
        <v>113952</v>
      </c>
      <c r="AY23" s="0" t="s">
        <v>86</v>
      </c>
      <c r="AZ23" s="0" t="n">
        <v>224</v>
      </c>
      <c r="BA23" s="0" t="n">
        <v>114176</v>
      </c>
      <c r="BC23" s="0" t="str">
        <f aca="false">$AP23&amp;LEFT($AS23,1)</f>
        <v>960T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224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n">
        <f aca="false">IF($BC23=BO$14,$BH23,"")</f>
        <v>224</v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15</v>
      </c>
      <c r="C24" s="0" t="n">
        <v>1</v>
      </c>
      <c r="D24" s="0" t="n">
        <v>22</v>
      </c>
      <c r="E24" s="0" t="s">
        <v>131</v>
      </c>
      <c r="F24" s="0" t="n">
        <v>60.122</v>
      </c>
      <c r="G24" s="0" t="n">
        <v>1</v>
      </c>
      <c r="H24" s="0" t="s">
        <v>79</v>
      </c>
      <c r="I24" s="0" t="s">
        <v>132</v>
      </c>
      <c r="J24" s="0" t="n">
        <v>-577162983</v>
      </c>
      <c r="K24" s="0" t="s">
        <v>81</v>
      </c>
      <c r="L24" s="0" t="s">
        <v>121</v>
      </c>
      <c r="M24" s="12" t="n">
        <v>0.728402777777778</v>
      </c>
      <c r="N24" s="13" t="n">
        <v>0.311736111111111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18</v>
      </c>
      <c r="X24" s="0" t="n">
        <v>1</v>
      </c>
      <c r="Y24" s="0" t="n">
        <v>10</v>
      </c>
      <c r="AN24" s="0" t="n">
        <v>5</v>
      </c>
      <c r="AO24" s="0" t="n">
        <v>1035</v>
      </c>
      <c r="AP24" s="0" t="n">
        <v>720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3</v>
      </c>
      <c r="AW24" s="0" t="n">
        <v>-3</v>
      </c>
      <c r="AX24" s="0" t="n">
        <v>117545</v>
      </c>
      <c r="AY24" s="0" t="s">
        <v>86</v>
      </c>
      <c r="AZ24" s="0" t="n">
        <v>217</v>
      </c>
      <c r="BA24" s="0" t="n">
        <v>117762</v>
      </c>
      <c r="BC24" s="0" t="str">
        <f aca="false">$AP24&amp;LEFT($AS24,1)</f>
        <v>720T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217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n">
        <f aca="false">IF($BC24=BM$14,$BH24,"")</f>
        <v>217</v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15</v>
      </c>
      <c r="C25" s="0" t="n">
        <v>1</v>
      </c>
      <c r="D25" s="0" t="n">
        <v>22</v>
      </c>
      <c r="E25" s="0" t="s">
        <v>131</v>
      </c>
      <c r="F25" s="0" t="n">
        <v>60.122</v>
      </c>
      <c r="G25" s="0" t="n">
        <v>1</v>
      </c>
      <c r="H25" s="0" t="s">
        <v>79</v>
      </c>
      <c r="I25" s="0" t="s">
        <v>132</v>
      </c>
      <c r="J25" s="0" t="n">
        <v>-577162983</v>
      </c>
      <c r="K25" s="0" t="s">
        <v>81</v>
      </c>
      <c r="L25" s="0" t="s">
        <v>121</v>
      </c>
      <c r="M25" s="12" t="n">
        <v>0.728402777777778</v>
      </c>
      <c r="N25" s="13" t="n">
        <v>0.311736111111111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19</v>
      </c>
      <c r="X25" s="0" t="n">
        <v>1</v>
      </c>
      <c r="Y25" s="0" t="n">
        <v>11</v>
      </c>
      <c r="AN25" s="0" t="n">
        <v>6</v>
      </c>
      <c r="AO25" s="0" t="n">
        <v>1375</v>
      </c>
      <c r="AP25" s="0" t="n">
        <v>840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0</v>
      </c>
      <c r="AW25" s="0" t="n">
        <v>0</v>
      </c>
      <c r="AX25" s="0" t="n">
        <v>121603</v>
      </c>
      <c r="AY25" s="0" t="s">
        <v>86</v>
      </c>
      <c r="AZ25" s="0" t="n">
        <v>249</v>
      </c>
      <c r="BA25" s="0" t="n">
        <v>121852</v>
      </c>
      <c r="BC25" s="0" t="str">
        <f aca="false">$AP25&amp;LEFT($AS25,1)</f>
        <v>840T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249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n">
        <f aca="false">IF($BC25=BN$14,$BH25,"")</f>
        <v>249</v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15</v>
      </c>
      <c r="C26" s="0" t="n">
        <v>1</v>
      </c>
      <c r="D26" s="0" t="n">
        <v>22</v>
      </c>
      <c r="E26" s="0" t="s">
        <v>131</v>
      </c>
      <c r="F26" s="0" t="n">
        <v>60.122</v>
      </c>
      <c r="G26" s="0" t="n">
        <v>1</v>
      </c>
      <c r="H26" s="0" t="s">
        <v>79</v>
      </c>
      <c r="I26" s="0" t="s">
        <v>132</v>
      </c>
      <c r="J26" s="0" t="n">
        <v>-577162983</v>
      </c>
      <c r="K26" s="0" t="s">
        <v>81</v>
      </c>
      <c r="L26" s="0" t="s">
        <v>121</v>
      </c>
      <c r="M26" s="12" t="n">
        <v>0.728402777777778</v>
      </c>
      <c r="N26" s="13" t="n">
        <v>0.311736111111111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26</v>
      </c>
      <c r="X26" s="0" t="n">
        <v>1</v>
      </c>
      <c r="Y26" s="0" t="n">
        <v>12</v>
      </c>
      <c r="AN26" s="0" t="n">
        <v>3</v>
      </c>
      <c r="AO26" s="0" t="n">
        <v>1080</v>
      </c>
      <c r="AP26" s="0" t="n">
        <v>360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3</v>
      </c>
      <c r="AW26" s="0" t="n">
        <v>-3</v>
      </c>
      <c r="AX26" s="0" t="n">
        <v>124880</v>
      </c>
      <c r="AY26" s="0" t="s">
        <v>86</v>
      </c>
      <c r="AZ26" s="0" t="n">
        <v>325</v>
      </c>
      <c r="BA26" s="0" t="n">
        <v>125205</v>
      </c>
      <c r="BC26" s="0" t="str">
        <f aca="false">$AP26&amp;LEFT($AS26,1)</f>
        <v>360T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325</v>
      </c>
      <c r="BI26" s="1" t="str">
        <f aca="false">IF($BC26=BI$14,$BH26,"")</f>
        <v/>
      </c>
      <c r="BJ26" s="1" t="n">
        <f aca="false">IF($BC26=BJ$14,$BH26,"")</f>
        <v>325</v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15</v>
      </c>
      <c r="C27" s="0" t="n">
        <v>1</v>
      </c>
      <c r="D27" s="0" t="n">
        <v>22</v>
      </c>
      <c r="E27" s="0" t="s">
        <v>131</v>
      </c>
      <c r="F27" s="0" t="n">
        <v>60.122</v>
      </c>
      <c r="G27" s="0" t="n">
        <v>1</v>
      </c>
      <c r="H27" s="0" t="s">
        <v>79</v>
      </c>
      <c r="I27" s="0" t="s">
        <v>132</v>
      </c>
      <c r="J27" s="0" t="n">
        <v>-577162983</v>
      </c>
      <c r="K27" s="0" t="s">
        <v>81</v>
      </c>
      <c r="L27" s="0" t="s">
        <v>121</v>
      </c>
      <c r="M27" s="12" t="n">
        <v>0.728402777777778</v>
      </c>
      <c r="N27" s="13" t="n">
        <v>0.311736111111111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</v>
      </c>
      <c r="X27" s="0" t="n">
        <v>1</v>
      </c>
      <c r="Y27" s="0" t="n">
        <v>13</v>
      </c>
      <c r="AN27" s="0" t="n">
        <v>1</v>
      </c>
      <c r="AO27" s="0" t="n">
        <v>1143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-6</v>
      </c>
      <c r="AW27" s="0" t="n">
        <v>6</v>
      </c>
      <c r="AX27" s="0" t="n">
        <v>128472</v>
      </c>
      <c r="AY27" s="0" t="s">
        <v>86</v>
      </c>
      <c r="AZ27" s="0" t="n">
        <v>238</v>
      </c>
      <c r="BA27" s="0" t="n">
        <v>128710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238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238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15</v>
      </c>
      <c r="C28" s="0" t="n">
        <v>1</v>
      </c>
      <c r="D28" s="0" t="n">
        <v>22</v>
      </c>
      <c r="E28" s="0" t="s">
        <v>131</v>
      </c>
      <c r="F28" s="0" t="n">
        <v>60.122</v>
      </c>
      <c r="G28" s="0" t="n">
        <v>1</v>
      </c>
      <c r="H28" s="0" t="s">
        <v>79</v>
      </c>
      <c r="I28" s="0" t="s">
        <v>132</v>
      </c>
      <c r="J28" s="0" t="n">
        <v>-577162983</v>
      </c>
      <c r="K28" s="0" t="s">
        <v>81</v>
      </c>
      <c r="L28" s="0" t="s">
        <v>121</v>
      </c>
      <c r="M28" s="12" t="n">
        <v>0.728402777777778</v>
      </c>
      <c r="N28" s="13" t="n">
        <v>0.311736111111111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5</v>
      </c>
      <c r="X28" s="0" t="n">
        <v>1</v>
      </c>
      <c r="Y28" s="0" t="n">
        <v>14</v>
      </c>
      <c r="AN28" s="0" t="n">
        <v>1</v>
      </c>
      <c r="AO28" s="0" t="n">
        <v>1334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-8</v>
      </c>
      <c r="AW28" s="0" t="n">
        <v>8</v>
      </c>
      <c r="AX28" s="0" t="n">
        <v>132248</v>
      </c>
      <c r="AY28" s="0" t="s">
        <v>86</v>
      </c>
      <c r="AZ28" s="0" t="n">
        <v>261</v>
      </c>
      <c r="BA28" s="0" t="n">
        <v>132509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261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261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15</v>
      </c>
      <c r="C29" s="0" t="n">
        <v>1</v>
      </c>
      <c r="D29" s="0" t="n">
        <v>22</v>
      </c>
      <c r="E29" s="0" t="s">
        <v>131</v>
      </c>
      <c r="F29" s="0" t="n">
        <v>60.122</v>
      </c>
      <c r="G29" s="0" t="n">
        <v>1</v>
      </c>
      <c r="H29" s="0" t="s">
        <v>79</v>
      </c>
      <c r="I29" s="0" t="s">
        <v>132</v>
      </c>
      <c r="J29" s="0" t="n">
        <v>-577162983</v>
      </c>
      <c r="K29" s="0" t="s">
        <v>81</v>
      </c>
      <c r="L29" s="0" t="s">
        <v>121</v>
      </c>
      <c r="M29" s="12" t="n">
        <v>0.728402777777778</v>
      </c>
      <c r="N29" s="13" t="n">
        <v>0.311736111111111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25</v>
      </c>
      <c r="X29" s="0" t="n">
        <v>1</v>
      </c>
      <c r="Y29" s="0" t="n">
        <v>15</v>
      </c>
      <c r="AF29" s="0" t="n">
        <v>1</v>
      </c>
      <c r="AH29" s="0" t="n">
        <v>-10</v>
      </c>
      <c r="AI29" s="0" t="n">
        <v>10</v>
      </c>
      <c r="AJ29" s="0" t="n">
        <v>136024</v>
      </c>
      <c r="AL29" s="0" t="n">
        <v>0</v>
      </c>
      <c r="AM29" s="0" t="n">
        <v>0</v>
      </c>
      <c r="AN29" s="0" t="n">
        <v>8</v>
      </c>
      <c r="AO29" s="0" t="n">
        <v>1334</v>
      </c>
      <c r="AP29" s="0" t="n">
        <v>600</v>
      </c>
      <c r="AQ29" s="0" t="s">
        <v>87</v>
      </c>
      <c r="AR29" s="0" t="s">
        <v>34</v>
      </c>
      <c r="AS29" s="0" t="s">
        <v>88</v>
      </c>
      <c r="BC29" s="0" t="str">
        <f aca="false">$AP29&amp;LEFT($AS29,1)</f>
        <v>600C</v>
      </c>
      <c r="BD29" s="0" t="str">
        <f aca="false">AS29</f>
        <v>Catch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str">
        <f aca="false">IF($BD29="Catch","", IF($AZ29&lt;$BC$11,"",$AZ29))</f>
        <v/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15</v>
      </c>
      <c r="C30" s="0" t="n">
        <v>1</v>
      </c>
      <c r="D30" s="0" t="n">
        <v>22</v>
      </c>
      <c r="E30" s="0" t="s">
        <v>131</v>
      </c>
      <c r="F30" s="0" t="n">
        <v>60.122</v>
      </c>
      <c r="G30" s="0" t="n">
        <v>1</v>
      </c>
      <c r="H30" s="0" t="s">
        <v>79</v>
      </c>
      <c r="I30" s="0" t="s">
        <v>132</v>
      </c>
      <c r="J30" s="0" t="n">
        <v>-577162983</v>
      </c>
      <c r="K30" s="0" t="s">
        <v>81</v>
      </c>
      <c r="L30" s="0" t="s">
        <v>121</v>
      </c>
      <c r="M30" s="12" t="n">
        <v>0.728402777777778</v>
      </c>
      <c r="N30" s="13" t="n">
        <v>0.311736111111111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11</v>
      </c>
      <c r="X30" s="0" t="n">
        <v>1</v>
      </c>
      <c r="Y30" s="0" t="n">
        <v>16</v>
      </c>
      <c r="AN30" s="0" t="n">
        <v>3</v>
      </c>
      <c r="AO30" s="0" t="n">
        <v>1250</v>
      </c>
      <c r="AP30" s="0" t="n">
        <v>360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-3</v>
      </c>
      <c r="AW30" s="0" t="n">
        <v>3</v>
      </c>
      <c r="AX30" s="0" t="n">
        <v>139467</v>
      </c>
      <c r="AY30" s="0" t="s">
        <v>86</v>
      </c>
      <c r="AZ30" s="0" t="n">
        <v>297</v>
      </c>
      <c r="BA30" s="0" t="n">
        <v>139764</v>
      </c>
      <c r="BC30" s="0" t="str">
        <f aca="false">$AP30&amp;LEFT($AS30,1)</f>
        <v>360T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297</v>
      </c>
      <c r="BI30" s="1" t="str">
        <f aca="false">IF($BC30=BI$14,$BH30,"")</f>
        <v/>
      </c>
      <c r="BJ30" s="1" t="n">
        <f aca="false">IF($BC30=BJ$14,$BH30,"")</f>
        <v>297</v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15</v>
      </c>
      <c r="C31" s="0" t="n">
        <v>1</v>
      </c>
      <c r="D31" s="0" t="n">
        <v>22</v>
      </c>
      <c r="E31" s="0" t="s">
        <v>131</v>
      </c>
      <c r="F31" s="0" t="n">
        <v>60.122</v>
      </c>
      <c r="G31" s="0" t="n">
        <v>1</v>
      </c>
      <c r="H31" s="0" t="s">
        <v>79</v>
      </c>
      <c r="I31" s="0" t="s">
        <v>132</v>
      </c>
      <c r="J31" s="0" t="n">
        <v>-577162983</v>
      </c>
      <c r="K31" s="0" t="s">
        <v>81</v>
      </c>
      <c r="L31" s="0" t="s">
        <v>121</v>
      </c>
      <c r="M31" s="12" t="n">
        <v>0.728402777777778</v>
      </c>
      <c r="N31" s="13" t="n">
        <v>0.311736111111111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29</v>
      </c>
      <c r="X31" s="0" t="n">
        <v>1</v>
      </c>
      <c r="Y31" s="0" t="n">
        <v>17</v>
      </c>
      <c r="AN31" s="0" t="n">
        <v>1</v>
      </c>
      <c r="AO31" s="0" t="n">
        <v>1112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-10</v>
      </c>
      <c r="AW31" s="0" t="n">
        <v>10</v>
      </c>
      <c r="AX31" s="0" t="n">
        <v>143026</v>
      </c>
      <c r="AY31" s="0" t="s">
        <v>86</v>
      </c>
      <c r="AZ31" s="0" t="n">
        <v>257</v>
      </c>
      <c r="BA31" s="0" t="n">
        <v>143283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257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257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15</v>
      </c>
      <c r="C32" s="0" t="n">
        <v>1</v>
      </c>
      <c r="D32" s="0" t="n">
        <v>22</v>
      </c>
      <c r="E32" s="0" t="s">
        <v>131</v>
      </c>
      <c r="F32" s="0" t="n">
        <v>60.122</v>
      </c>
      <c r="G32" s="0" t="n">
        <v>1</v>
      </c>
      <c r="H32" s="0" t="s">
        <v>79</v>
      </c>
      <c r="I32" s="0" t="s">
        <v>132</v>
      </c>
      <c r="J32" s="0" t="n">
        <v>-577162983</v>
      </c>
      <c r="K32" s="0" t="s">
        <v>81</v>
      </c>
      <c r="L32" s="0" t="s">
        <v>121</v>
      </c>
      <c r="M32" s="12" t="n">
        <v>0.728402777777778</v>
      </c>
      <c r="N32" s="13" t="n">
        <v>0.311736111111111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15</v>
      </c>
      <c r="X32" s="0" t="n">
        <v>1</v>
      </c>
      <c r="Y32" s="0" t="n">
        <v>18</v>
      </c>
      <c r="AN32" s="0" t="n">
        <v>1</v>
      </c>
      <c r="AO32" s="0" t="n">
        <v>1130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0</v>
      </c>
      <c r="AW32" s="0" t="n">
        <v>0</v>
      </c>
      <c r="AX32" s="0" t="n">
        <v>146586</v>
      </c>
      <c r="AY32" s="0" t="s">
        <v>86</v>
      </c>
      <c r="AZ32" s="0" t="n">
        <v>256</v>
      </c>
      <c r="BA32" s="0" t="n">
        <v>146842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256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256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15</v>
      </c>
      <c r="C33" s="0" t="n">
        <v>1</v>
      </c>
      <c r="D33" s="0" t="n">
        <v>22</v>
      </c>
      <c r="E33" s="0" t="s">
        <v>131</v>
      </c>
      <c r="F33" s="0" t="n">
        <v>60.122</v>
      </c>
      <c r="G33" s="0" t="n">
        <v>1</v>
      </c>
      <c r="H33" s="0" t="s">
        <v>79</v>
      </c>
      <c r="I33" s="0" t="s">
        <v>132</v>
      </c>
      <c r="J33" s="0" t="n">
        <v>-577162983</v>
      </c>
      <c r="K33" s="0" t="s">
        <v>81</v>
      </c>
      <c r="L33" s="0" t="s">
        <v>121</v>
      </c>
      <c r="M33" s="12" t="n">
        <v>0.728402777777778</v>
      </c>
      <c r="N33" s="13" t="n">
        <v>0.311736111111111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</v>
      </c>
      <c r="X33" s="0" t="n">
        <v>1</v>
      </c>
      <c r="Y33" s="0" t="n">
        <v>19</v>
      </c>
      <c r="AN33" s="0" t="n">
        <v>2</v>
      </c>
      <c r="AO33" s="0" t="n">
        <v>1324</v>
      </c>
      <c r="AP33" s="0" t="n">
        <v>240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-5</v>
      </c>
      <c r="AW33" s="0" t="n">
        <v>5</v>
      </c>
      <c r="AX33" s="0" t="n">
        <v>149995</v>
      </c>
      <c r="AY33" s="0" t="s">
        <v>86</v>
      </c>
      <c r="AZ33" s="0" t="n">
        <v>318</v>
      </c>
      <c r="BA33" s="0" t="n">
        <v>150313</v>
      </c>
      <c r="BC33" s="0" t="str">
        <f aca="false">$AP33&amp;LEFT($AS33,1)</f>
        <v>240T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318</v>
      </c>
      <c r="BI33" s="1" t="n">
        <f aca="false">IF($BC33=BI$14,$BH33,"")</f>
        <v>318</v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15</v>
      </c>
      <c r="C34" s="0" t="n">
        <v>1</v>
      </c>
      <c r="D34" s="0" t="n">
        <v>22</v>
      </c>
      <c r="E34" s="0" t="s">
        <v>131</v>
      </c>
      <c r="F34" s="0" t="n">
        <v>60.122</v>
      </c>
      <c r="G34" s="0" t="n">
        <v>1</v>
      </c>
      <c r="H34" s="0" t="s">
        <v>79</v>
      </c>
      <c r="I34" s="0" t="s">
        <v>132</v>
      </c>
      <c r="J34" s="0" t="n">
        <v>-577162983</v>
      </c>
      <c r="K34" s="0" t="s">
        <v>81</v>
      </c>
      <c r="L34" s="0" t="s">
        <v>121</v>
      </c>
      <c r="M34" s="12" t="n">
        <v>0.728402777777778</v>
      </c>
      <c r="N34" s="13" t="n">
        <v>0.311736111111111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28</v>
      </c>
      <c r="X34" s="0" t="n">
        <v>1</v>
      </c>
      <c r="Y34" s="0" t="n">
        <v>20</v>
      </c>
      <c r="AN34" s="0" t="n">
        <v>2</v>
      </c>
      <c r="AO34" s="0" t="n">
        <v>1188</v>
      </c>
      <c r="AP34" s="0" t="n">
        <v>240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3</v>
      </c>
      <c r="AW34" s="0" t="n">
        <v>-3</v>
      </c>
      <c r="AX34" s="0" t="n">
        <v>153255</v>
      </c>
      <c r="AY34" s="0" t="s">
        <v>86</v>
      </c>
      <c r="AZ34" s="0" t="n">
        <v>274</v>
      </c>
      <c r="BA34" s="0" t="n">
        <v>153529</v>
      </c>
      <c r="BC34" s="0" t="str">
        <f aca="false">$AP34&amp;LEFT($AS34,1)</f>
        <v>240T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274</v>
      </c>
      <c r="BI34" s="1" t="n">
        <f aca="false">IF($BC34=BI$14,$BH34,"")</f>
        <v>274</v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15</v>
      </c>
      <c r="C35" s="0" t="n">
        <v>1</v>
      </c>
      <c r="D35" s="0" t="n">
        <v>22</v>
      </c>
      <c r="E35" s="0" t="s">
        <v>131</v>
      </c>
      <c r="F35" s="0" t="n">
        <v>60.122</v>
      </c>
      <c r="G35" s="0" t="n">
        <v>1</v>
      </c>
      <c r="H35" s="0" t="s">
        <v>79</v>
      </c>
      <c r="I35" s="0" t="s">
        <v>132</v>
      </c>
      <c r="J35" s="0" t="n">
        <v>-577162983</v>
      </c>
      <c r="K35" s="0" t="s">
        <v>81</v>
      </c>
      <c r="L35" s="0" t="s">
        <v>121</v>
      </c>
      <c r="M35" s="12" t="n">
        <v>0.728402777777778</v>
      </c>
      <c r="N35" s="13" t="n">
        <v>0.311736111111111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24</v>
      </c>
      <c r="X35" s="0" t="n">
        <v>1</v>
      </c>
      <c r="Y35" s="0" t="n">
        <v>21</v>
      </c>
      <c r="AN35" s="0" t="n">
        <v>1</v>
      </c>
      <c r="AO35" s="0" t="n">
        <v>1105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5</v>
      </c>
      <c r="AW35" s="0" t="n">
        <v>-5</v>
      </c>
      <c r="AX35" s="0" t="n">
        <v>156798</v>
      </c>
      <c r="AY35" s="0" t="s">
        <v>86</v>
      </c>
      <c r="AZ35" s="0" t="n">
        <v>269</v>
      </c>
      <c r="BA35" s="0" t="n">
        <v>157067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269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269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15</v>
      </c>
      <c r="C36" s="0" t="n">
        <v>1</v>
      </c>
      <c r="D36" s="0" t="n">
        <v>22</v>
      </c>
      <c r="E36" s="0" t="s">
        <v>131</v>
      </c>
      <c r="F36" s="0" t="n">
        <v>60.122</v>
      </c>
      <c r="G36" s="0" t="n">
        <v>1</v>
      </c>
      <c r="H36" s="0" t="s">
        <v>79</v>
      </c>
      <c r="I36" s="0" t="s">
        <v>132</v>
      </c>
      <c r="J36" s="0" t="n">
        <v>-577162983</v>
      </c>
      <c r="K36" s="0" t="s">
        <v>81</v>
      </c>
      <c r="L36" s="0" t="s">
        <v>121</v>
      </c>
      <c r="M36" s="12" t="n">
        <v>0.728402777777778</v>
      </c>
      <c r="N36" s="13" t="n">
        <v>0.311736111111111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32</v>
      </c>
      <c r="X36" s="0" t="n">
        <v>1</v>
      </c>
      <c r="Y36" s="0" t="n">
        <v>22</v>
      </c>
      <c r="AN36" s="0" t="n">
        <v>1</v>
      </c>
      <c r="AO36" s="0" t="n">
        <v>1295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-3</v>
      </c>
      <c r="AW36" s="0" t="n">
        <v>3</v>
      </c>
      <c r="AX36" s="0" t="n">
        <v>160541</v>
      </c>
      <c r="AY36" s="0" t="s">
        <v>86</v>
      </c>
      <c r="AZ36" s="0" t="n">
        <v>243</v>
      </c>
      <c r="BA36" s="0" t="n">
        <v>160784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243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243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15</v>
      </c>
      <c r="C37" s="0" t="n">
        <v>1</v>
      </c>
      <c r="D37" s="0" t="n">
        <v>22</v>
      </c>
      <c r="E37" s="0" t="s">
        <v>131</v>
      </c>
      <c r="F37" s="0" t="n">
        <v>60.122</v>
      </c>
      <c r="G37" s="0" t="n">
        <v>1</v>
      </c>
      <c r="H37" s="0" t="s">
        <v>79</v>
      </c>
      <c r="I37" s="0" t="s">
        <v>132</v>
      </c>
      <c r="J37" s="0" t="n">
        <v>-577162983</v>
      </c>
      <c r="K37" s="0" t="s">
        <v>81</v>
      </c>
      <c r="L37" s="0" t="s">
        <v>121</v>
      </c>
      <c r="M37" s="12" t="n">
        <v>0.728402777777778</v>
      </c>
      <c r="N37" s="13" t="n">
        <v>0.311736111111111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16</v>
      </c>
      <c r="X37" s="0" t="n">
        <v>1</v>
      </c>
      <c r="Y37" s="0" t="n">
        <v>23</v>
      </c>
      <c r="AN37" s="0" t="n">
        <v>1</v>
      </c>
      <c r="AO37" s="0" t="n">
        <v>1433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-5</v>
      </c>
      <c r="AW37" s="0" t="n">
        <v>5</v>
      </c>
      <c r="AX37" s="0" t="n">
        <v>164416</v>
      </c>
      <c r="AY37" s="0" t="s">
        <v>86</v>
      </c>
      <c r="AZ37" s="0" t="n">
        <v>253</v>
      </c>
      <c r="BA37" s="0" t="n">
        <v>164669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253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253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15</v>
      </c>
      <c r="C38" s="0" t="n">
        <v>1</v>
      </c>
      <c r="D38" s="0" t="n">
        <v>22</v>
      </c>
      <c r="E38" s="0" t="s">
        <v>131</v>
      </c>
      <c r="F38" s="0" t="n">
        <v>60.122</v>
      </c>
      <c r="G38" s="0" t="n">
        <v>1</v>
      </c>
      <c r="H38" s="0" t="s">
        <v>79</v>
      </c>
      <c r="I38" s="0" t="s">
        <v>132</v>
      </c>
      <c r="J38" s="0" t="n">
        <v>-577162983</v>
      </c>
      <c r="K38" s="0" t="s">
        <v>81</v>
      </c>
      <c r="L38" s="0" t="s">
        <v>121</v>
      </c>
      <c r="M38" s="12" t="n">
        <v>0.728402777777778</v>
      </c>
      <c r="N38" s="13" t="n">
        <v>0.311736111111111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22</v>
      </c>
      <c r="X38" s="0" t="n">
        <v>1</v>
      </c>
      <c r="Y38" s="0" t="n">
        <v>24</v>
      </c>
      <c r="AN38" s="0" t="n">
        <v>1</v>
      </c>
      <c r="AO38" s="0" t="n">
        <v>1143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2</v>
      </c>
      <c r="AW38" s="0" t="n">
        <v>-2</v>
      </c>
      <c r="AX38" s="0" t="n">
        <v>167992</v>
      </c>
      <c r="AY38" s="0" t="s">
        <v>86</v>
      </c>
      <c r="AZ38" s="0" t="n">
        <v>236</v>
      </c>
      <c r="BA38" s="0" t="n">
        <v>168228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236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236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15</v>
      </c>
      <c r="C39" s="0" t="n">
        <v>1</v>
      </c>
      <c r="D39" s="0" t="n">
        <v>22</v>
      </c>
      <c r="E39" s="0" t="s">
        <v>131</v>
      </c>
      <c r="F39" s="0" t="n">
        <v>60.122</v>
      </c>
      <c r="G39" s="0" t="n">
        <v>1</v>
      </c>
      <c r="H39" s="0" t="s">
        <v>79</v>
      </c>
      <c r="I39" s="0" t="s">
        <v>132</v>
      </c>
      <c r="J39" s="0" t="n">
        <v>-577162983</v>
      </c>
      <c r="K39" s="0" t="s">
        <v>81</v>
      </c>
      <c r="L39" s="0" t="s">
        <v>121</v>
      </c>
      <c r="M39" s="12" t="n">
        <v>0.728402777777778</v>
      </c>
      <c r="N39" s="13" t="n">
        <v>0.311736111111111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4</v>
      </c>
      <c r="X39" s="0" t="n">
        <v>1</v>
      </c>
      <c r="Y39" s="0" t="n">
        <v>25</v>
      </c>
      <c r="AN39" s="0" t="n">
        <v>1</v>
      </c>
      <c r="AO39" s="0" t="n">
        <v>1105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4</v>
      </c>
      <c r="AW39" s="0" t="n">
        <v>-4</v>
      </c>
      <c r="AX39" s="0" t="n">
        <v>171535</v>
      </c>
      <c r="AY39" s="0" t="s">
        <v>86</v>
      </c>
      <c r="AZ39" s="0" t="n">
        <v>259</v>
      </c>
      <c r="BA39" s="0" t="n">
        <v>171794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259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259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15</v>
      </c>
      <c r="C40" s="0" t="n">
        <v>1</v>
      </c>
      <c r="D40" s="0" t="n">
        <v>22</v>
      </c>
      <c r="E40" s="0" t="s">
        <v>131</v>
      </c>
      <c r="F40" s="0" t="n">
        <v>60.122</v>
      </c>
      <c r="G40" s="0" t="n">
        <v>1</v>
      </c>
      <c r="H40" s="0" t="s">
        <v>79</v>
      </c>
      <c r="I40" s="0" t="s">
        <v>132</v>
      </c>
      <c r="J40" s="0" t="n">
        <v>-577162983</v>
      </c>
      <c r="K40" s="0" t="s">
        <v>81</v>
      </c>
      <c r="L40" s="0" t="s">
        <v>121</v>
      </c>
      <c r="M40" s="12" t="n">
        <v>0.728402777777778</v>
      </c>
      <c r="N40" s="13" t="n">
        <v>0.311736111111111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10</v>
      </c>
      <c r="X40" s="0" t="n">
        <v>1</v>
      </c>
      <c r="Y40" s="0" t="n">
        <v>26</v>
      </c>
      <c r="AN40" s="0" t="n">
        <v>4</v>
      </c>
      <c r="AO40" s="0" t="n">
        <v>1400</v>
      </c>
      <c r="AP40" s="0" t="n">
        <v>480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-2</v>
      </c>
      <c r="AW40" s="0" t="n">
        <v>2</v>
      </c>
      <c r="AX40" s="0" t="n">
        <v>175261</v>
      </c>
      <c r="AY40" s="0" t="s">
        <v>86</v>
      </c>
      <c r="AZ40" s="0" t="n">
        <v>254</v>
      </c>
      <c r="BA40" s="0" t="n">
        <v>175515</v>
      </c>
      <c r="BC40" s="0" t="str">
        <f aca="false">$AP40&amp;LEFT($AS40,1)</f>
        <v>480T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254</v>
      </c>
      <c r="BI40" s="1" t="str">
        <f aca="false">IF($BC40=BI$14,$BH40,"")</f>
        <v/>
      </c>
      <c r="BJ40" s="1" t="str">
        <f aca="false">IF($BC40=BJ$14,$BH40,"")</f>
        <v/>
      </c>
      <c r="BK40" s="1" t="n">
        <f aca="false">IF($BC40=BK$14,$BH40,"")</f>
        <v>254</v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15</v>
      </c>
      <c r="C41" s="0" t="n">
        <v>1</v>
      </c>
      <c r="D41" s="0" t="n">
        <v>22</v>
      </c>
      <c r="E41" s="0" t="s">
        <v>131</v>
      </c>
      <c r="F41" s="0" t="n">
        <v>60.122</v>
      </c>
      <c r="G41" s="0" t="n">
        <v>1</v>
      </c>
      <c r="H41" s="0" t="s">
        <v>79</v>
      </c>
      <c r="I41" s="0" t="s">
        <v>132</v>
      </c>
      <c r="J41" s="0" t="n">
        <v>-577162983</v>
      </c>
      <c r="K41" s="0" t="s">
        <v>81</v>
      </c>
      <c r="L41" s="0" t="s">
        <v>121</v>
      </c>
      <c r="M41" s="12" t="n">
        <v>0.728402777777778</v>
      </c>
      <c r="N41" s="13" t="n">
        <v>0.311736111111111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21</v>
      </c>
      <c r="X41" s="0" t="n">
        <v>1</v>
      </c>
      <c r="Y41" s="0" t="n">
        <v>27</v>
      </c>
      <c r="AN41" s="0" t="n">
        <v>5</v>
      </c>
      <c r="AO41" s="0" t="n">
        <v>1324</v>
      </c>
      <c r="AP41" s="0" t="n">
        <v>720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-10</v>
      </c>
      <c r="AW41" s="0" t="n">
        <v>10</v>
      </c>
      <c r="AX41" s="0" t="n">
        <v>179153</v>
      </c>
      <c r="AY41" s="0" t="s">
        <v>86</v>
      </c>
      <c r="AZ41" s="0" t="n">
        <v>258</v>
      </c>
      <c r="BA41" s="0" t="n">
        <v>179411</v>
      </c>
      <c r="BC41" s="0" t="str">
        <f aca="false">$AP41&amp;LEFT($AS41,1)</f>
        <v>720T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258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n">
        <f aca="false">IF($BC41=BM$14,$BH41,"")</f>
        <v>258</v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15</v>
      </c>
      <c r="C42" s="0" t="n">
        <v>1</v>
      </c>
      <c r="D42" s="0" t="n">
        <v>22</v>
      </c>
      <c r="E42" s="0" t="s">
        <v>131</v>
      </c>
      <c r="F42" s="0" t="n">
        <v>60.122</v>
      </c>
      <c r="G42" s="0" t="n">
        <v>1</v>
      </c>
      <c r="H42" s="0" t="s">
        <v>79</v>
      </c>
      <c r="I42" s="0" t="s">
        <v>132</v>
      </c>
      <c r="J42" s="0" t="n">
        <v>-577162983</v>
      </c>
      <c r="K42" s="0" t="s">
        <v>81</v>
      </c>
      <c r="L42" s="0" t="s">
        <v>121</v>
      </c>
      <c r="M42" s="12" t="n">
        <v>0.728402777777778</v>
      </c>
      <c r="N42" s="13" t="n">
        <v>0.311736111111111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27</v>
      </c>
      <c r="X42" s="0" t="n">
        <v>1</v>
      </c>
      <c r="Y42" s="0" t="n">
        <v>28</v>
      </c>
      <c r="AF42" s="0" t="n">
        <v>1</v>
      </c>
      <c r="AH42" s="0" t="n">
        <v>1</v>
      </c>
      <c r="AI42" s="0" t="n">
        <v>-1</v>
      </c>
      <c r="AJ42" s="0" t="n">
        <v>182895</v>
      </c>
      <c r="AL42" s="0" t="n">
        <v>0</v>
      </c>
      <c r="AM42" s="0" t="n">
        <v>0</v>
      </c>
      <c r="AN42" s="0" t="n">
        <v>8</v>
      </c>
      <c r="AO42" s="0" t="n">
        <v>1313</v>
      </c>
      <c r="AP42" s="0" t="n">
        <v>600</v>
      </c>
      <c r="AQ42" s="0" t="s">
        <v>87</v>
      </c>
      <c r="AR42" s="0" t="s">
        <v>34</v>
      </c>
      <c r="AS42" s="0" t="s">
        <v>88</v>
      </c>
      <c r="BC42" s="0" t="str">
        <f aca="false">$AP42&amp;LEFT($AS42,1)</f>
        <v>600C</v>
      </c>
      <c r="BD42" s="0" t="str">
        <f aca="false">AS42</f>
        <v>Catch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15</v>
      </c>
      <c r="C43" s="0" t="n">
        <v>1</v>
      </c>
      <c r="D43" s="0" t="n">
        <v>22</v>
      </c>
      <c r="E43" s="0" t="s">
        <v>131</v>
      </c>
      <c r="F43" s="0" t="n">
        <v>60.122</v>
      </c>
      <c r="G43" s="0" t="n">
        <v>1</v>
      </c>
      <c r="H43" s="0" t="s">
        <v>79</v>
      </c>
      <c r="I43" s="0" t="s">
        <v>132</v>
      </c>
      <c r="J43" s="0" t="n">
        <v>-577162983</v>
      </c>
      <c r="K43" s="0" t="s">
        <v>81</v>
      </c>
      <c r="L43" s="0" t="s">
        <v>121</v>
      </c>
      <c r="M43" s="12" t="n">
        <v>0.728402777777778</v>
      </c>
      <c r="N43" s="13" t="n">
        <v>0.311736111111111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33</v>
      </c>
      <c r="X43" s="0" t="n">
        <v>1</v>
      </c>
      <c r="Y43" s="0" t="n">
        <v>29</v>
      </c>
      <c r="AN43" s="0" t="n">
        <v>7</v>
      </c>
      <c r="AO43" s="0" t="n">
        <v>1122</v>
      </c>
      <c r="AP43" s="0" t="n">
        <v>960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-3</v>
      </c>
      <c r="AW43" s="0" t="n">
        <v>3</v>
      </c>
      <c r="AX43" s="0" t="n">
        <v>186821</v>
      </c>
      <c r="AY43" s="0" t="s">
        <v>86</v>
      </c>
      <c r="AZ43" s="0" t="n">
        <v>297</v>
      </c>
      <c r="BA43" s="0" t="n">
        <v>187118</v>
      </c>
      <c r="BC43" s="0" t="str">
        <f aca="false">$AP43&amp;LEFT($AS43,1)</f>
        <v>960T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297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n">
        <f aca="false">IF($BC43=BO$14,$BH43,"")</f>
        <v>297</v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15</v>
      </c>
      <c r="C44" s="0" t="n">
        <v>1</v>
      </c>
      <c r="D44" s="0" t="n">
        <v>22</v>
      </c>
      <c r="E44" s="0" t="s">
        <v>131</v>
      </c>
      <c r="F44" s="0" t="n">
        <v>60.122</v>
      </c>
      <c r="G44" s="0" t="n">
        <v>1</v>
      </c>
      <c r="H44" s="0" t="s">
        <v>79</v>
      </c>
      <c r="I44" s="0" t="s">
        <v>132</v>
      </c>
      <c r="J44" s="0" t="n">
        <v>-577162983</v>
      </c>
      <c r="K44" s="0" t="s">
        <v>81</v>
      </c>
      <c r="L44" s="0" t="s">
        <v>121</v>
      </c>
      <c r="M44" s="12" t="n">
        <v>0.728402777777778</v>
      </c>
      <c r="N44" s="13" t="n">
        <v>0.311736111111111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6</v>
      </c>
      <c r="X44" s="0" t="n">
        <v>1</v>
      </c>
      <c r="Y44" s="0" t="n">
        <v>30</v>
      </c>
      <c r="AN44" s="0" t="n">
        <v>7</v>
      </c>
      <c r="AO44" s="0" t="n">
        <v>1080</v>
      </c>
      <c r="AP44" s="0" t="n">
        <v>960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2</v>
      </c>
      <c r="AW44" s="0" t="n">
        <v>-2</v>
      </c>
      <c r="AX44" s="0" t="n">
        <v>190696</v>
      </c>
      <c r="AY44" s="0" t="s">
        <v>86</v>
      </c>
      <c r="AZ44" s="0" t="n">
        <v>335</v>
      </c>
      <c r="BA44" s="0" t="n">
        <v>191031</v>
      </c>
      <c r="BC44" s="0" t="str">
        <f aca="false">$AP44&amp;LEFT($AS44,1)</f>
        <v>960T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335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n">
        <f aca="false">IF($BC44=BO$14,$BH44,"")</f>
        <v>335</v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15</v>
      </c>
      <c r="C45" s="0" t="n">
        <v>1</v>
      </c>
      <c r="D45" s="0" t="n">
        <v>22</v>
      </c>
      <c r="E45" s="0" t="s">
        <v>131</v>
      </c>
      <c r="F45" s="0" t="n">
        <v>60.122</v>
      </c>
      <c r="G45" s="0" t="n">
        <v>1</v>
      </c>
      <c r="H45" s="0" t="s">
        <v>79</v>
      </c>
      <c r="I45" s="0" t="s">
        <v>132</v>
      </c>
      <c r="J45" s="0" t="n">
        <v>-577162983</v>
      </c>
      <c r="K45" s="0" t="s">
        <v>81</v>
      </c>
      <c r="L45" s="0" t="s">
        <v>121</v>
      </c>
      <c r="M45" s="12" t="n">
        <v>0.728402777777778</v>
      </c>
      <c r="N45" s="13" t="n">
        <v>0.311736111111111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3</v>
      </c>
      <c r="X45" s="0" t="n">
        <v>1</v>
      </c>
      <c r="Y45" s="0" t="n">
        <v>31</v>
      </c>
      <c r="AN45" s="0" t="n">
        <v>1</v>
      </c>
      <c r="AO45" s="0" t="n">
        <v>1292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-9</v>
      </c>
      <c r="AW45" s="0" t="n">
        <v>9</v>
      </c>
      <c r="AX45" s="0" t="n">
        <v>194439</v>
      </c>
      <c r="AY45" s="0" t="s">
        <v>86</v>
      </c>
      <c r="AZ45" s="0" t="n">
        <v>312</v>
      </c>
      <c r="BA45" s="0" t="n">
        <v>194751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312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312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15</v>
      </c>
      <c r="C46" s="0" t="n">
        <v>1</v>
      </c>
      <c r="D46" s="0" t="n">
        <v>22</v>
      </c>
      <c r="E46" s="0" t="s">
        <v>131</v>
      </c>
      <c r="F46" s="0" t="n">
        <v>60.122</v>
      </c>
      <c r="G46" s="0" t="n">
        <v>1</v>
      </c>
      <c r="H46" s="0" t="s">
        <v>79</v>
      </c>
      <c r="I46" s="0" t="s">
        <v>132</v>
      </c>
      <c r="J46" s="0" t="n">
        <v>-577162983</v>
      </c>
      <c r="K46" s="0" t="s">
        <v>81</v>
      </c>
      <c r="L46" s="0" t="s">
        <v>121</v>
      </c>
      <c r="M46" s="12" t="n">
        <v>0.728402777777778</v>
      </c>
      <c r="N46" s="13" t="n">
        <v>0.311736111111111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31</v>
      </c>
      <c r="X46" s="0" t="n">
        <v>1</v>
      </c>
      <c r="Y46" s="0" t="n">
        <v>32</v>
      </c>
      <c r="AN46" s="0" t="n">
        <v>1</v>
      </c>
      <c r="AO46" s="0" t="n">
        <v>1250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5</v>
      </c>
      <c r="AW46" s="0" t="n">
        <v>-5</v>
      </c>
      <c r="AX46" s="0" t="n">
        <v>198115</v>
      </c>
      <c r="AY46" s="0" t="s">
        <v>86</v>
      </c>
      <c r="AZ46" s="0" t="n">
        <v>268</v>
      </c>
      <c r="BA46" s="0" t="n">
        <v>198383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268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268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15</v>
      </c>
      <c r="C47" s="0" t="n">
        <v>1</v>
      </c>
      <c r="D47" s="0" t="n">
        <v>22</v>
      </c>
      <c r="E47" s="0" t="s">
        <v>131</v>
      </c>
      <c r="F47" s="0" t="n">
        <v>60.122</v>
      </c>
      <c r="G47" s="0" t="n">
        <v>1</v>
      </c>
      <c r="H47" s="0" t="s">
        <v>79</v>
      </c>
      <c r="I47" s="0" t="s">
        <v>132</v>
      </c>
      <c r="J47" s="0" t="n">
        <v>-577162983</v>
      </c>
      <c r="K47" s="0" t="s">
        <v>81</v>
      </c>
      <c r="L47" s="0" t="s">
        <v>121</v>
      </c>
      <c r="M47" s="12" t="n">
        <v>0.728402777777778</v>
      </c>
      <c r="N47" s="13" t="n">
        <v>0.311736111111111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8</v>
      </c>
      <c r="X47" s="0" t="n">
        <v>1</v>
      </c>
      <c r="Y47" s="0" t="n">
        <v>33</v>
      </c>
      <c r="AN47" s="0" t="n">
        <v>1</v>
      </c>
      <c r="AO47" s="0" t="n">
        <v>1188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-9</v>
      </c>
      <c r="AW47" s="0" t="n">
        <v>9</v>
      </c>
      <c r="AX47" s="0" t="n">
        <v>201757</v>
      </c>
      <c r="AY47" s="0" t="s">
        <v>86</v>
      </c>
      <c r="AZ47" s="0" t="n">
        <v>260</v>
      </c>
      <c r="BA47" s="0" t="n">
        <v>202017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260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260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15</v>
      </c>
      <c r="C48" s="0" t="n">
        <v>1</v>
      </c>
      <c r="D48" s="0" t="n">
        <v>22</v>
      </c>
      <c r="E48" s="0" t="s">
        <v>131</v>
      </c>
      <c r="F48" s="0" t="n">
        <v>60.122</v>
      </c>
      <c r="G48" s="0" t="n">
        <v>1</v>
      </c>
      <c r="H48" s="0" t="s">
        <v>79</v>
      </c>
      <c r="I48" s="0" t="s">
        <v>132</v>
      </c>
      <c r="J48" s="0" t="n">
        <v>-577162983</v>
      </c>
      <c r="K48" s="0" t="s">
        <v>81</v>
      </c>
      <c r="L48" s="0" t="s">
        <v>121</v>
      </c>
      <c r="M48" s="12" t="n">
        <v>0.728402777777778</v>
      </c>
      <c r="N48" s="13" t="n">
        <v>0.311736111111111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21</v>
      </c>
      <c r="AA48" s="0" t="n">
        <v>1</v>
      </c>
      <c r="AB48" s="0" t="n">
        <v>1</v>
      </c>
      <c r="AN48" s="0" t="n">
        <v>1</v>
      </c>
      <c r="AO48" s="0" t="n">
        <v>1340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5</v>
      </c>
      <c r="AW48" s="0" t="n">
        <v>-5</v>
      </c>
      <c r="AX48" s="0" t="n">
        <v>279200</v>
      </c>
      <c r="AY48" s="0" t="s">
        <v>86</v>
      </c>
      <c r="AZ48" s="0" t="n">
        <v>218</v>
      </c>
      <c r="BA48" s="0" t="n">
        <v>279418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218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218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15</v>
      </c>
      <c r="C49" s="0" t="n">
        <v>1</v>
      </c>
      <c r="D49" s="0" t="n">
        <v>22</v>
      </c>
      <c r="E49" s="0" t="s">
        <v>131</v>
      </c>
      <c r="F49" s="0" t="n">
        <v>60.122</v>
      </c>
      <c r="G49" s="0" t="n">
        <v>1</v>
      </c>
      <c r="H49" s="0" t="s">
        <v>79</v>
      </c>
      <c r="I49" s="0" t="s">
        <v>132</v>
      </c>
      <c r="J49" s="0" t="n">
        <v>-577162983</v>
      </c>
      <c r="K49" s="0" t="s">
        <v>81</v>
      </c>
      <c r="L49" s="0" t="s">
        <v>121</v>
      </c>
      <c r="M49" s="12" t="n">
        <v>0.728402777777778</v>
      </c>
      <c r="N49" s="13" t="n">
        <v>0.311736111111111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17</v>
      </c>
      <c r="AA49" s="0" t="n">
        <v>1</v>
      </c>
      <c r="AB49" s="0" t="n">
        <v>2</v>
      </c>
      <c r="AN49" s="0" t="n">
        <v>6</v>
      </c>
      <c r="AO49" s="0" t="n">
        <v>1361</v>
      </c>
      <c r="AP49" s="0" t="n">
        <v>840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4</v>
      </c>
      <c r="AW49" s="0" t="n">
        <v>-4</v>
      </c>
      <c r="AX49" s="0" t="n">
        <v>283242</v>
      </c>
      <c r="AY49" s="0" t="s">
        <v>86</v>
      </c>
      <c r="AZ49" s="0" t="n">
        <v>276</v>
      </c>
      <c r="BA49" s="0" t="n">
        <v>283518</v>
      </c>
      <c r="BC49" s="0" t="str">
        <f aca="false">$AP49&amp;LEFT($AS49,1)</f>
        <v>840T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276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n">
        <f aca="false">IF($BC49=BN$14,$BH49,"")</f>
        <v>276</v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15</v>
      </c>
      <c r="C50" s="0" t="n">
        <v>1</v>
      </c>
      <c r="D50" s="0" t="n">
        <v>22</v>
      </c>
      <c r="E50" s="0" t="s">
        <v>131</v>
      </c>
      <c r="F50" s="0" t="n">
        <v>60.122</v>
      </c>
      <c r="G50" s="0" t="n">
        <v>1</v>
      </c>
      <c r="H50" s="0" t="s">
        <v>79</v>
      </c>
      <c r="I50" s="0" t="s">
        <v>132</v>
      </c>
      <c r="J50" s="0" t="n">
        <v>-577162983</v>
      </c>
      <c r="K50" s="0" t="s">
        <v>81</v>
      </c>
      <c r="L50" s="0" t="s">
        <v>121</v>
      </c>
      <c r="M50" s="12" t="n">
        <v>0.728402777777778</v>
      </c>
      <c r="N50" s="13" t="n">
        <v>0.311736111111111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10</v>
      </c>
      <c r="AA50" s="0" t="n">
        <v>1</v>
      </c>
      <c r="AB50" s="0" t="n">
        <v>3</v>
      </c>
      <c r="AN50" s="0" t="n">
        <v>5</v>
      </c>
      <c r="AO50" s="0" t="n">
        <v>1105</v>
      </c>
      <c r="AP50" s="0" t="n">
        <v>720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-7</v>
      </c>
      <c r="AW50" s="0" t="n">
        <v>7</v>
      </c>
      <c r="AX50" s="0" t="n">
        <v>286918</v>
      </c>
      <c r="AY50" s="0" t="s">
        <v>86</v>
      </c>
      <c r="AZ50" s="0" t="n">
        <v>283</v>
      </c>
      <c r="BA50" s="0" t="n">
        <v>287201</v>
      </c>
      <c r="BC50" s="0" t="str">
        <f aca="false">$AP50&amp;LEFT($AS50,1)</f>
        <v>720T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283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n">
        <f aca="false">IF($BC50=BM$14,$BH50,"")</f>
        <v>283</v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15</v>
      </c>
      <c r="C51" s="0" t="n">
        <v>1</v>
      </c>
      <c r="D51" s="0" t="n">
        <v>22</v>
      </c>
      <c r="E51" s="0" t="s">
        <v>131</v>
      </c>
      <c r="F51" s="0" t="n">
        <v>60.122</v>
      </c>
      <c r="G51" s="0" t="n">
        <v>1</v>
      </c>
      <c r="H51" s="0" t="s">
        <v>79</v>
      </c>
      <c r="I51" s="0" t="s">
        <v>132</v>
      </c>
      <c r="J51" s="0" t="n">
        <v>-577162983</v>
      </c>
      <c r="K51" s="0" t="s">
        <v>81</v>
      </c>
      <c r="L51" s="0" t="s">
        <v>121</v>
      </c>
      <c r="M51" s="12" t="n">
        <v>0.728402777777778</v>
      </c>
      <c r="N51" s="13" t="n">
        <v>0.311736111111111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29</v>
      </c>
      <c r="AA51" s="0" t="n">
        <v>1</v>
      </c>
      <c r="AB51" s="0" t="n">
        <v>4</v>
      </c>
      <c r="AN51" s="0" t="n">
        <v>4</v>
      </c>
      <c r="AO51" s="0" t="n">
        <v>1020</v>
      </c>
      <c r="AP51" s="0" t="n">
        <v>480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-10</v>
      </c>
      <c r="AW51" s="0" t="n">
        <v>10</v>
      </c>
      <c r="AX51" s="0" t="n">
        <v>290261</v>
      </c>
      <c r="AY51" s="0" t="s">
        <v>86</v>
      </c>
      <c r="AZ51" s="0" t="n">
        <v>213</v>
      </c>
      <c r="BA51" s="0" t="n">
        <v>290474</v>
      </c>
      <c r="BC51" s="0" t="str">
        <f aca="false">$AP51&amp;LEFT($AS51,1)</f>
        <v>480T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213</v>
      </c>
      <c r="BI51" s="1" t="str">
        <f aca="false">IF($BC51=BI$14,$BH51,"")</f>
        <v/>
      </c>
      <c r="BJ51" s="1" t="str">
        <f aca="false">IF($BC51=BJ$14,$BH51,"")</f>
        <v/>
      </c>
      <c r="BK51" s="1" t="n">
        <f aca="false">IF($BC51=BK$14,$BH51,"")</f>
        <v>213</v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15</v>
      </c>
      <c r="C52" s="0" t="n">
        <v>1</v>
      </c>
      <c r="D52" s="0" t="n">
        <v>22</v>
      </c>
      <c r="E52" s="0" t="s">
        <v>131</v>
      </c>
      <c r="F52" s="0" t="n">
        <v>60.122</v>
      </c>
      <c r="G52" s="0" t="n">
        <v>1</v>
      </c>
      <c r="H52" s="0" t="s">
        <v>79</v>
      </c>
      <c r="I52" s="0" t="s">
        <v>132</v>
      </c>
      <c r="J52" s="0" t="n">
        <v>-577162983</v>
      </c>
      <c r="K52" s="0" t="s">
        <v>81</v>
      </c>
      <c r="L52" s="0" t="s">
        <v>121</v>
      </c>
      <c r="M52" s="12" t="n">
        <v>0.728402777777778</v>
      </c>
      <c r="N52" s="13" t="n">
        <v>0.311736111111111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8</v>
      </c>
      <c r="AA52" s="0" t="n">
        <v>1</v>
      </c>
      <c r="AB52" s="0" t="n">
        <v>5</v>
      </c>
      <c r="AN52" s="0" t="n">
        <v>4</v>
      </c>
      <c r="AO52" s="0" t="n">
        <v>1222</v>
      </c>
      <c r="AP52" s="0" t="n">
        <v>480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5</v>
      </c>
      <c r="AW52" s="0" t="n">
        <v>-5</v>
      </c>
      <c r="AX52" s="0" t="n">
        <v>293788</v>
      </c>
      <c r="AY52" s="0" t="s">
        <v>86</v>
      </c>
      <c r="AZ52" s="0" t="n">
        <v>225</v>
      </c>
      <c r="BA52" s="0" t="n">
        <v>294013</v>
      </c>
      <c r="BC52" s="0" t="str">
        <f aca="false">$AP52&amp;LEFT($AS52,1)</f>
        <v>480T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225</v>
      </c>
      <c r="BI52" s="1" t="str">
        <f aca="false">IF($BC52=BI$14,$BH52,"")</f>
        <v/>
      </c>
      <c r="BJ52" s="1" t="str">
        <f aca="false">IF($BC52=BJ$14,$BH52,"")</f>
        <v/>
      </c>
      <c r="BK52" s="1" t="n">
        <f aca="false">IF($BC52=BK$14,$BH52,"")</f>
        <v>225</v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15</v>
      </c>
      <c r="C53" s="0" t="n">
        <v>1</v>
      </c>
      <c r="D53" s="0" t="n">
        <v>22</v>
      </c>
      <c r="E53" s="0" t="s">
        <v>131</v>
      </c>
      <c r="F53" s="0" t="n">
        <v>60.122</v>
      </c>
      <c r="G53" s="0" t="n">
        <v>1</v>
      </c>
      <c r="H53" s="0" t="s">
        <v>79</v>
      </c>
      <c r="I53" s="0" t="s">
        <v>132</v>
      </c>
      <c r="J53" s="0" t="n">
        <v>-577162983</v>
      </c>
      <c r="K53" s="0" t="s">
        <v>81</v>
      </c>
      <c r="L53" s="0" t="s">
        <v>121</v>
      </c>
      <c r="M53" s="12" t="n">
        <v>0.728402777777778</v>
      </c>
      <c r="N53" s="13" t="n">
        <v>0.311736111111111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32</v>
      </c>
      <c r="AA53" s="0" t="n">
        <v>1</v>
      </c>
      <c r="AB53" s="0" t="n">
        <v>6</v>
      </c>
      <c r="AF53" s="0" t="n">
        <v>1</v>
      </c>
      <c r="AH53" s="0" t="n">
        <v>0</v>
      </c>
      <c r="AI53" s="0" t="n">
        <v>0</v>
      </c>
      <c r="AJ53" s="0" t="n">
        <v>297297</v>
      </c>
      <c r="AL53" s="0" t="n">
        <v>0</v>
      </c>
      <c r="AM53" s="0" t="n">
        <v>0</v>
      </c>
      <c r="AN53" s="0" t="n">
        <v>8</v>
      </c>
      <c r="AO53" s="0" t="n">
        <v>1064</v>
      </c>
      <c r="AP53" s="0" t="n">
        <v>600</v>
      </c>
      <c r="AQ53" s="0" t="s">
        <v>87</v>
      </c>
      <c r="AR53" s="0" t="s">
        <v>37</v>
      </c>
      <c r="AS53" s="0" t="s">
        <v>88</v>
      </c>
      <c r="BC53" s="0" t="str">
        <f aca="false">$AP53&amp;LEFT($AS53,1)</f>
        <v>600C</v>
      </c>
      <c r="BD53" s="0" t="str">
        <f aca="false">AS53</f>
        <v>Catch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15</v>
      </c>
      <c r="C54" s="0" t="n">
        <v>1</v>
      </c>
      <c r="D54" s="0" t="n">
        <v>22</v>
      </c>
      <c r="E54" s="0" t="s">
        <v>131</v>
      </c>
      <c r="F54" s="0" t="n">
        <v>60.122</v>
      </c>
      <c r="G54" s="0" t="n">
        <v>1</v>
      </c>
      <c r="H54" s="0" t="s">
        <v>79</v>
      </c>
      <c r="I54" s="0" t="s">
        <v>132</v>
      </c>
      <c r="J54" s="0" t="n">
        <v>-577162983</v>
      </c>
      <c r="K54" s="0" t="s">
        <v>81</v>
      </c>
      <c r="L54" s="0" t="s">
        <v>121</v>
      </c>
      <c r="M54" s="12" t="n">
        <v>0.728402777777778</v>
      </c>
      <c r="N54" s="13" t="n">
        <v>0.311736111111111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16</v>
      </c>
      <c r="AA54" s="0" t="n">
        <v>1</v>
      </c>
      <c r="AB54" s="0" t="n">
        <v>7</v>
      </c>
      <c r="AN54" s="0" t="n">
        <v>7</v>
      </c>
      <c r="AO54" s="0" t="n">
        <v>1062</v>
      </c>
      <c r="AP54" s="0" t="n">
        <v>960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3</v>
      </c>
      <c r="AW54" s="0" t="n">
        <v>-3</v>
      </c>
      <c r="AX54" s="0" t="n">
        <v>301156</v>
      </c>
      <c r="AY54" s="0" t="s">
        <v>86</v>
      </c>
      <c r="AZ54" s="0" t="n">
        <v>265</v>
      </c>
      <c r="BA54" s="0" t="n">
        <v>301421</v>
      </c>
      <c r="BC54" s="0" t="str">
        <f aca="false">$AP54&amp;LEFT($AS54,1)</f>
        <v>960T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265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n">
        <f aca="false">IF($BC54=BO$14,$BH54,"")</f>
        <v>265</v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15</v>
      </c>
      <c r="C55" s="0" t="n">
        <v>1</v>
      </c>
      <c r="D55" s="0" t="n">
        <v>22</v>
      </c>
      <c r="E55" s="0" t="s">
        <v>131</v>
      </c>
      <c r="F55" s="0" t="n">
        <v>60.122</v>
      </c>
      <c r="G55" s="0" t="n">
        <v>1</v>
      </c>
      <c r="H55" s="0" t="s">
        <v>79</v>
      </c>
      <c r="I55" s="0" t="s">
        <v>132</v>
      </c>
      <c r="J55" s="0" t="n">
        <v>-577162983</v>
      </c>
      <c r="K55" s="0" t="s">
        <v>81</v>
      </c>
      <c r="L55" s="0" t="s">
        <v>121</v>
      </c>
      <c r="M55" s="12" t="n">
        <v>0.728402777777778</v>
      </c>
      <c r="N55" s="13" t="n">
        <v>0.311736111111111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33</v>
      </c>
      <c r="AA55" s="0" t="n">
        <v>1</v>
      </c>
      <c r="AB55" s="0" t="n">
        <v>8</v>
      </c>
      <c r="AN55" s="0" t="n">
        <v>1</v>
      </c>
      <c r="AO55" s="0" t="n">
        <v>1024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-9</v>
      </c>
      <c r="AW55" s="0" t="n">
        <v>9</v>
      </c>
      <c r="AX55" s="0" t="n">
        <v>304632</v>
      </c>
      <c r="AY55" s="0" t="s">
        <v>86</v>
      </c>
      <c r="AZ55" s="0" t="n">
        <v>262</v>
      </c>
      <c r="BA55" s="0" t="n">
        <v>304894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262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262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15</v>
      </c>
      <c r="C56" s="0" t="n">
        <v>1</v>
      </c>
      <c r="D56" s="0" t="n">
        <v>22</v>
      </c>
      <c r="E56" s="0" t="s">
        <v>131</v>
      </c>
      <c r="F56" s="0" t="n">
        <v>60.122</v>
      </c>
      <c r="G56" s="0" t="n">
        <v>1</v>
      </c>
      <c r="H56" s="0" t="s">
        <v>79</v>
      </c>
      <c r="I56" s="0" t="s">
        <v>132</v>
      </c>
      <c r="J56" s="0" t="n">
        <v>-577162983</v>
      </c>
      <c r="K56" s="0" t="s">
        <v>81</v>
      </c>
      <c r="L56" s="0" t="s">
        <v>121</v>
      </c>
      <c r="M56" s="12" t="n">
        <v>0.728402777777778</v>
      </c>
      <c r="N56" s="13" t="n">
        <v>0.311736111111111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3</v>
      </c>
      <c r="AA56" s="0" t="n">
        <v>1</v>
      </c>
      <c r="AB56" s="0" t="n">
        <v>9</v>
      </c>
      <c r="AN56" s="0" t="n">
        <v>6</v>
      </c>
      <c r="AO56" s="0" t="n">
        <v>1094</v>
      </c>
      <c r="AP56" s="0" t="n">
        <v>840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-10</v>
      </c>
      <c r="AW56" s="0" t="n">
        <v>10</v>
      </c>
      <c r="AX56" s="0" t="n">
        <v>308407</v>
      </c>
      <c r="AY56" s="0" t="s">
        <v>86</v>
      </c>
      <c r="AZ56" s="0" t="n">
        <v>221</v>
      </c>
      <c r="BA56" s="0" t="n">
        <v>308628</v>
      </c>
      <c r="BC56" s="0" t="str">
        <f aca="false">$AP56&amp;LEFT($AS56,1)</f>
        <v>840T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221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n">
        <f aca="false">IF($BC56=BN$14,$BH56,"")</f>
        <v>221</v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15</v>
      </c>
      <c r="C57" s="0" t="n">
        <v>1</v>
      </c>
      <c r="D57" s="0" t="n">
        <v>22</v>
      </c>
      <c r="E57" s="0" t="s">
        <v>131</v>
      </c>
      <c r="F57" s="0" t="n">
        <v>60.122</v>
      </c>
      <c r="G57" s="0" t="n">
        <v>1</v>
      </c>
      <c r="H57" s="0" t="s">
        <v>79</v>
      </c>
      <c r="I57" s="0" t="s">
        <v>132</v>
      </c>
      <c r="J57" s="0" t="n">
        <v>-577162983</v>
      </c>
      <c r="K57" s="0" t="s">
        <v>81</v>
      </c>
      <c r="L57" s="0" t="s">
        <v>121</v>
      </c>
      <c r="M57" s="12" t="n">
        <v>0.728402777777778</v>
      </c>
      <c r="N57" s="13" t="n">
        <v>0.311736111111111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27</v>
      </c>
      <c r="AA57" s="0" t="n">
        <v>1</v>
      </c>
      <c r="AB57" s="0" t="n">
        <v>10</v>
      </c>
      <c r="AN57" s="0" t="n">
        <v>6</v>
      </c>
      <c r="AO57" s="0" t="n">
        <v>1441</v>
      </c>
      <c r="AP57" s="0" t="n">
        <v>840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2</v>
      </c>
      <c r="AW57" s="0" t="n">
        <v>-2</v>
      </c>
      <c r="AX57" s="0" t="n">
        <v>312516</v>
      </c>
      <c r="AY57" s="0" t="s">
        <v>86</v>
      </c>
      <c r="AZ57" s="0" t="n">
        <v>311</v>
      </c>
      <c r="BA57" s="0" t="n">
        <v>312827</v>
      </c>
      <c r="BC57" s="0" t="str">
        <f aca="false">$AP57&amp;LEFT($AS57,1)</f>
        <v>840T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311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n">
        <f aca="false">IF($BC57=BN$14,$BH57,"")</f>
        <v>311</v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15</v>
      </c>
      <c r="C58" s="0" t="n">
        <v>1</v>
      </c>
      <c r="D58" s="0" t="n">
        <v>22</v>
      </c>
      <c r="E58" s="0" t="s">
        <v>131</v>
      </c>
      <c r="F58" s="0" t="n">
        <v>60.122</v>
      </c>
      <c r="G58" s="0" t="n">
        <v>1</v>
      </c>
      <c r="H58" s="0" t="s">
        <v>79</v>
      </c>
      <c r="I58" s="0" t="s">
        <v>132</v>
      </c>
      <c r="J58" s="0" t="n">
        <v>-577162983</v>
      </c>
      <c r="K58" s="0" t="s">
        <v>81</v>
      </c>
      <c r="L58" s="0" t="s">
        <v>121</v>
      </c>
      <c r="M58" s="12" t="n">
        <v>0.728402777777778</v>
      </c>
      <c r="N58" s="13" t="n">
        <v>0.311736111111111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6</v>
      </c>
      <c r="AA58" s="0" t="n">
        <v>1</v>
      </c>
      <c r="AB58" s="0" t="n">
        <v>11</v>
      </c>
      <c r="AN58" s="0" t="n">
        <v>7</v>
      </c>
      <c r="AO58" s="0" t="n">
        <v>1035</v>
      </c>
      <c r="AP58" s="0" t="n">
        <v>960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-5</v>
      </c>
      <c r="AW58" s="0" t="n">
        <v>5</v>
      </c>
      <c r="AX58" s="0" t="n">
        <v>316358</v>
      </c>
      <c r="AY58" s="0" t="s">
        <v>86</v>
      </c>
      <c r="AZ58" s="0" t="n">
        <v>368</v>
      </c>
      <c r="BA58" s="0" t="n">
        <v>316726</v>
      </c>
      <c r="BC58" s="0" t="str">
        <f aca="false">$AP58&amp;LEFT($AS58,1)</f>
        <v>960T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368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n">
        <f aca="false">IF($BC58=BO$14,$BH58,"")</f>
        <v>368</v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15</v>
      </c>
      <c r="C59" s="0" t="n">
        <v>1</v>
      </c>
      <c r="D59" s="0" t="n">
        <v>22</v>
      </c>
      <c r="E59" s="0" t="s">
        <v>131</v>
      </c>
      <c r="F59" s="0" t="n">
        <v>60.122</v>
      </c>
      <c r="G59" s="0" t="n">
        <v>1</v>
      </c>
      <c r="H59" s="0" t="s">
        <v>79</v>
      </c>
      <c r="I59" s="0" t="s">
        <v>132</v>
      </c>
      <c r="J59" s="0" t="n">
        <v>-577162983</v>
      </c>
      <c r="K59" s="0" t="s">
        <v>81</v>
      </c>
      <c r="L59" s="0" t="s">
        <v>121</v>
      </c>
      <c r="M59" s="12" t="n">
        <v>0.728402777777778</v>
      </c>
      <c r="N59" s="13" t="n">
        <v>0.311736111111111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30</v>
      </c>
      <c r="AA59" s="0" t="n">
        <v>1</v>
      </c>
      <c r="AB59" s="0" t="n">
        <v>12</v>
      </c>
      <c r="AN59" s="0" t="n">
        <v>1</v>
      </c>
      <c r="AO59" s="0" t="n">
        <v>1230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5</v>
      </c>
      <c r="AW59" s="0" t="n">
        <v>-5</v>
      </c>
      <c r="AX59" s="0" t="n">
        <v>320018</v>
      </c>
      <c r="AY59" s="0" t="s">
        <v>86</v>
      </c>
      <c r="AZ59" s="0" t="n">
        <v>271</v>
      </c>
      <c r="BA59" s="0" t="n">
        <v>320289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271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271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15</v>
      </c>
      <c r="C60" s="0" t="n">
        <v>1</v>
      </c>
      <c r="D60" s="0" t="n">
        <v>22</v>
      </c>
      <c r="E60" s="0" t="s">
        <v>131</v>
      </c>
      <c r="F60" s="0" t="n">
        <v>60.122</v>
      </c>
      <c r="G60" s="0" t="n">
        <v>1</v>
      </c>
      <c r="H60" s="0" t="s">
        <v>79</v>
      </c>
      <c r="I60" s="0" t="s">
        <v>132</v>
      </c>
      <c r="J60" s="0" t="n">
        <v>-577162983</v>
      </c>
      <c r="K60" s="0" t="s">
        <v>81</v>
      </c>
      <c r="L60" s="0" t="s">
        <v>121</v>
      </c>
      <c r="M60" s="12" t="n">
        <v>0.728402777777778</v>
      </c>
      <c r="N60" s="13" t="n">
        <v>0.311736111111111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9</v>
      </c>
      <c r="AA60" s="0" t="n">
        <v>1</v>
      </c>
      <c r="AB60" s="0" t="n">
        <v>13</v>
      </c>
      <c r="AN60" s="0" t="n">
        <v>2</v>
      </c>
      <c r="AO60" s="0" t="n">
        <v>1187</v>
      </c>
      <c r="AP60" s="0" t="n">
        <v>240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-4</v>
      </c>
      <c r="AW60" s="0" t="n">
        <v>4</v>
      </c>
      <c r="AX60" s="0" t="n">
        <v>323294</v>
      </c>
      <c r="AY60" s="0" t="s">
        <v>86</v>
      </c>
      <c r="AZ60" s="0" t="n">
        <v>334</v>
      </c>
      <c r="BA60" s="0" t="n">
        <v>323628</v>
      </c>
      <c r="BC60" s="0" t="str">
        <f aca="false">$AP60&amp;LEFT($AS60,1)</f>
        <v>240T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334</v>
      </c>
      <c r="BI60" s="1" t="n">
        <f aca="false">IF($BC60=BI$14,$BH60,"")</f>
        <v>334</v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15</v>
      </c>
      <c r="C61" s="0" t="n">
        <v>1</v>
      </c>
      <c r="D61" s="0" t="n">
        <v>22</v>
      </c>
      <c r="E61" s="0" t="s">
        <v>131</v>
      </c>
      <c r="F61" s="0" t="n">
        <v>60.122</v>
      </c>
      <c r="G61" s="0" t="n">
        <v>1</v>
      </c>
      <c r="H61" s="0" t="s">
        <v>79</v>
      </c>
      <c r="I61" s="0" t="s">
        <v>132</v>
      </c>
      <c r="J61" s="0" t="n">
        <v>-577162983</v>
      </c>
      <c r="K61" s="0" t="s">
        <v>81</v>
      </c>
      <c r="L61" s="0" t="s">
        <v>121</v>
      </c>
      <c r="M61" s="12" t="n">
        <v>0.728402777777778</v>
      </c>
      <c r="N61" s="13" t="n">
        <v>0.311736111111111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5</v>
      </c>
      <c r="AA61" s="0" t="n">
        <v>1</v>
      </c>
      <c r="AB61" s="0" t="n">
        <v>14</v>
      </c>
      <c r="AN61" s="0" t="n">
        <v>7</v>
      </c>
      <c r="AO61" s="0" t="n">
        <v>1056</v>
      </c>
      <c r="AP61" s="0" t="n">
        <v>960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-7</v>
      </c>
      <c r="AW61" s="0" t="n">
        <v>7</v>
      </c>
      <c r="AX61" s="0" t="n">
        <v>327153</v>
      </c>
      <c r="AY61" s="0" t="s">
        <v>86</v>
      </c>
      <c r="AZ61" s="0" t="n">
        <v>223</v>
      </c>
      <c r="BA61" s="0" t="n">
        <v>327376</v>
      </c>
      <c r="BC61" s="0" t="str">
        <f aca="false">$AP61&amp;LEFT($AS61,1)</f>
        <v>960T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223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n">
        <f aca="false">IF($BC61=BO$14,$BH61,"")</f>
        <v>223</v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15</v>
      </c>
      <c r="C62" s="0" t="n">
        <v>1</v>
      </c>
      <c r="D62" s="0" t="n">
        <v>22</v>
      </c>
      <c r="E62" s="0" t="s">
        <v>131</v>
      </c>
      <c r="F62" s="0" t="n">
        <v>60.122</v>
      </c>
      <c r="G62" s="0" t="n">
        <v>1</v>
      </c>
      <c r="H62" s="0" t="s">
        <v>79</v>
      </c>
      <c r="I62" s="0" t="s">
        <v>132</v>
      </c>
      <c r="J62" s="0" t="n">
        <v>-577162983</v>
      </c>
      <c r="K62" s="0" t="s">
        <v>81</v>
      </c>
      <c r="L62" s="0" t="s">
        <v>121</v>
      </c>
      <c r="M62" s="12" t="n">
        <v>0.728402777777778</v>
      </c>
      <c r="N62" s="13" t="n">
        <v>0.311736111111111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22</v>
      </c>
      <c r="AA62" s="0" t="n">
        <v>1</v>
      </c>
      <c r="AB62" s="0" t="n">
        <v>15</v>
      </c>
      <c r="AN62" s="0" t="n">
        <v>5</v>
      </c>
      <c r="AO62" s="0" t="n">
        <v>1383</v>
      </c>
      <c r="AP62" s="0" t="n">
        <v>720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-6</v>
      </c>
      <c r="AW62" s="0" t="n">
        <v>6</v>
      </c>
      <c r="AX62" s="0" t="n">
        <v>331095</v>
      </c>
      <c r="AY62" s="0" t="s">
        <v>86</v>
      </c>
      <c r="AZ62" s="0" t="n">
        <v>212</v>
      </c>
      <c r="BA62" s="0" t="n">
        <v>331307</v>
      </c>
      <c r="BC62" s="0" t="str">
        <f aca="false">$AP62&amp;LEFT($AS62,1)</f>
        <v>720T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212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n">
        <f aca="false">IF($BC62=BM$14,$BH62,"")</f>
        <v>212</v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15</v>
      </c>
      <c r="C63" s="0" t="n">
        <v>1</v>
      </c>
      <c r="D63" s="0" t="n">
        <v>22</v>
      </c>
      <c r="E63" s="0" t="s">
        <v>131</v>
      </c>
      <c r="F63" s="0" t="n">
        <v>60.122</v>
      </c>
      <c r="G63" s="0" t="n">
        <v>1</v>
      </c>
      <c r="H63" s="0" t="s">
        <v>79</v>
      </c>
      <c r="I63" s="0" t="s">
        <v>132</v>
      </c>
      <c r="J63" s="0" t="n">
        <v>-577162983</v>
      </c>
      <c r="K63" s="0" t="s">
        <v>81</v>
      </c>
      <c r="L63" s="0" t="s">
        <v>121</v>
      </c>
      <c r="M63" s="12" t="n">
        <v>0.728402777777778</v>
      </c>
      <c r="N63" s="13" t="n">
        <v>0.311736111111111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11</v>
      </c>
      <c r="AA63" s="0" t="n">
        <v>1</v>
      </c>
      <c r="AB63" s="0" t="n">
        <v>16</v>
      </c>
      <c r="AN63" s="0" t="n">
        <v>1</v>
      </c>
      <c r="AO63" s="0" t="n">
        <v>1222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-3</v>
      </c>
      <c r="AW63" s="0" t="n">
        <v>3</v>
      </c>
      <c r="AX63" s="0" t="n">
        <v>334754</v>
      </c>
      <c r="AY63" s="0" t="s">
        <v>86</v>
      </c>
      <c r="AZ63" s="0" t="n">
        <v>281</v>
      </c>
      <c r="BA63" s="0" t="n">
        <v>335035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281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281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15</v>
      </c>
      <c r="C64" s="0" t="n">
        <v>1</v>
      </c>
      <c r="D64" s="0" t="n">
        <v>22</v>
      </c>
      <c r="E64" s="0" t="s">
        <v>131</v>
      </c>
      <c r="F64" s="0" t="n">
        <v>60.122</v>
      </c>
      <c r="G64" s="0" t="n">
        <v>1</v>
      </c>
      <c r="H64" s="0" t="s">
        <v>79</v>
      </c>
      <c r="I64" s="0" t="s">
        <v>132</v>
      </c>
      <c r="J64" s="0" t="n">
        <v>-577162983</v>
      </c>
      <c r="K64" s="0" t="s">
        <v>81</v>
      </c>
      <c r="L64" s="0" t="s">
        <v>121</v>
      </c>
      <c r="M64" s="12" t="n">
        <v>0.728402777777778</v>
      </c>
      <c r="N64" s="13" t="n">
        <v>0.311736111111111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25</v>
      </c>
      <c r="AA64" s="0" t="n">
        <v>1</v>
      </c>
      <c r="AB64" s="0" t="n">
        <v>17</v>
      </c>
      <c r="AN64" s="0" t="n">
        <v>1</v>
      </c>
      <c r="AO64" s="0" t="n">
        <v>1392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3</v>
      </c>
      <c r="AW64" s="0" t="n">
        <v>-3</v>
      </c>
      <c r="AX64" s="0" t="n">
        <v>338580</v>
      </c>
      <c r="AY64" s="0" t="s">
        <v>86</v>
      </c>
      <c r="AZ64" s="0" t="n">
        <v>235</v>
      </c>
      <c r="BA64" s="0" t="n">
        <v>338815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235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235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15</v>
      </c>
      <c r="C65" s="0" t="n">
        <v>1</v>
      </c>
      <c r="D65" s="0" t="n">
        <v>22</v>
      </c>
      <c r="E65" s="0" t="s">
        <v>131</v>
      </c>
      <c r="F65" s="0" t="n">
        <v>60.122</v>
      </c>
      <c r="G65" s="0" t="n">
        <v>1</v>
      </c>
      <c r="H65" s="0" t="s">
        <v>79</v>
      </c>
      <c r="I65" s="0" t="s">
        <v>132</v>
      </c>
      <c r="J65" s="0" t="n">
        <v>-577162983</v>
      </c>
      <c r="K65" s="0" t="s">
        <v>81</v>
      </c>
      <c r="L65" s="0" t="s">
        <v>121</v>
      </c>
      <c r="M65" s="12" t="n">
        <v>0.728402777777778</v>
      </c>
      <c r="N65" s="13" t="n">
        <v>0.311736111111111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15</v>
      </c>
      <c r="AA65" s="0" t="n">
        <v>1</v>
      </c>
      <c r="AB65" s="0" t="n">
        <v>18</v>
      </c>
      <c r="AN65" s="0" t="n">
        <v>4</v>
      </c>
      <c r="AO65" s="0" t="n">
        <v>1414</v>
      </c>
      <c r="AP65" s="0" t="n">
        <v>480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-5</v>
      </c>
      <c r="AW65" s="0" t="n">
        <v>5</v>
      </c>
      <c r="AX65" s="0" t="n">
        <v>342322</v>
      </c>
      <c r="AY65" s="0" t="s">
        <v>86</v>
      </c>
      <c r="AZ65" s="0" t="n">
        <v>213</v>
      </c>
      <c r="BA65" s="0" t="n">
        <v>342535</v>
      </c>
      <c r="BC65" s="0" t="str">
        <f aca="false">$AP65&amp;LEFT($AS65,1)</f>
        <v>480T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213</v>
      </c>
      <c r="BI65" s="1" t="str">
        <f aca="false">IF($BC65=BI$14,$BH65,"")</f>
        <v/>
      </c>
      <c r="BJ65" s="1" t="str">
        <f aca="false">IF($BC65=BJ$14,$BH65,"")</f>
        <v/>
      </c>
      <c r="BK65" s="1" t="n">
        <f aca="false">IF($BC65=BK$14,$BH65,"")</f>
        <v>213</v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15</v>
      </c>
      <c r="C66" s="0" t="n">
        <v>1</v>
      </c>
      <c r="D66" s="0" t="n">
        <v>22</v>
      </c>
      <c r="E66" s="0" t="s">
        <v>131</v>
      </c>
      <c r="F66" s="0" t="n">
        <v>60.122</v>
      </c>
      <c r="G66" s="0" t="n">
        <v>1</v>
      </c>
      <c r="H66" s="0" t="s">
        <v>79</v>
      </c>
      <c r="I66" s="0" t="s">
        <v>132</v>
      </c>
      <c r="J66" s="0" t="n">
        <v>-577162983</v>
      </c>
      <c r="K66" s="0" t="s">
        <v>81</v>
      </c>
      <c r="L66" s="0" t="s">
        <v>121</v>
      </c>
      <c r="M66" s="12" t="n">
        <v>0.728402777777778</v>
      </c>
      <c r="N66" s="13" t="n">
        <v>0.311736111111111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12</v>
      </c>
      <c r="AA66" s="0" t="n">
        <v>1</v>
      </c>
      <c r="AB66" s="0" t="n">
        <v>19</v>
      </c>
      <c r="AN66" s="0" t="n">
        <v>3</v>
      </c>
      <c r="AO66" s="0" t="n">
        <v>1391</v>
      </c>
      <c r="AP66" s="0" t="n">
        <v>360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-7</v>
      </c>
      <c r="AW66" s="0" t="n">
        <v>7</v>
      </c>
      <c r="AX66" s="0" t="n">
        <v>345915</v>
      </c>
      <c r="AY66" s="0" t="s">
        <v>86</v>
      </c>
      <c r="AZ66" s="0" t="n">
        <v>260</v>
      </c>
      <c r="BA66" s="0" t="n">
        <v>346175</v>
      </c>
      <c r="BC66" s="0" t="str">
        <f aca="false">$AP66&amp;LEFT($AS66,1)</f>
        <v>360T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260</v>
      </c>
      <c r="BI66" s="1" t="str">
        <f aca="false">IF($BC66=BI$14,$BH66,"")</f>
        <v/>
      </c>
      <c r="BJ66" s="1" t="n">
        <f aca="false">IF($BC66=BJ$14,$BH66,"")</f>
        <v>260</v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15</v>
      </c>
      <c r="C67" s="0" t="n">
        <v>1</v>
      </c>
      <c r="D67" s="0" t="n">
        <v>22</v>
      </c>
      <c r="E67" s="0" t="s">
        <v>131</v>
      </c>
      <c r="F67" s="0" t="n">
        <v>60.122</v>
      </c>
      <c r="G67" s="0" t="n">
        <v>1</v>
      </c>
      <c r="H67" s="0" t="s">
        <v>79</v>
      </c>
      <c r="I67" s="0" t="s">
        <v>132</v>
      </c>
      <c r="J67" s="0" t="n">
        <v>-577162983</v>
      </c>
      <c r="K67" s="0" t="s">
        <v>81</v>
      </c>
      <c r="L67" s="0" t="s">
        <v>121</v>
      </c>
      <c r="M67" s="12" t="n">
        <v>0.728402777777778</v>
      </c>
      <c r="N67" s="13" t="n">
        <v>0.311736111111111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4</v>
      </c>
      <c r="AA67" s="0" t="n">
        <v>1</v>
      </c>
      <c r="AB67" s="0" t="n">
        <v>20</v>
      </c>
      <c r="AN67" s="0" t="n">
        <v>1</v>
      </c>
      <c r="AO67" s="0" t="n">
        <v>1341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-1</v>
      </c>
      <c r="AW67" s="0" t="n">
        <v>1</v>
      </c>
      <c r="AX67" s="0" t="n">
        <v>349690</v>
      </c>
      <c r="AY67" s="0" t="s">
        <v>86</v>
      </c>
      <c r="AZ67" s="0" t="n">
        <v>244</v>
      </c>
      <c r="BA67" s="0" t="n">
        <v>349934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244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244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15</v>
      </c>
      <c r="C68" s="0" t="n">
        <v>1</v>
      </c>
      <c r="D68" s="0" t="n">
        <v>22</v>
      </c>
      <c r="E68" s="0" t="s">
        <v>131</v>
      </c>
      <c r="F68" s="0" t="n">
        <v>60.122</v>
      </c>
      <c r="G68" s="0" t="n">
        <v>1</v>
      </c>
      <c r="H68" s="0" t="s">
        <v>79</v>
      </c>
      <c r="I68" s="0" t="s">
        <v>132</v>
      </c>
      <c r="J68" s="0" t="n">
        <v>-577162983</v>
      </c>
      <c r="K68" s="0" t="s">
        <v>81</v>
      </c>
      <c r="L68" s="0" t="s">
        <v>121</v>
      </c>
      <c r="M68" s="12" t="n">
        <v>0.728402777777778</v>
      </c>
      <c r="N68" s="13" t="n">
        <v>0.311736111111111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23</v>
      </c>
      <c r="AA68" s="0" t="n">
        <v>1</v>
      </c>
      <c r="AB68" s="0" t="n">
        <v>21</v>
      </c>
      <c r="AN68" s="0" t="n">
        <v>1</v>
      </c>
      <c r="AO68" s="0" t="n">
        <v>1054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0</v>
      </c>
      <c r="AW68" s="0" t="n">
        <v>0</v>
      </c>
      <c r="AX68" s="0" t="n">
        <v>353183</v>
      </c>
      <c r="AY68" s="0" t="s">
        <v>86</v>
      </c>
      <c r="AZ68" s="0" t="n">
        <v>205</v>
      </c>
      <c r="BA68" s="0" t="n">
        <v>353388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205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205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15</v>
      </c>
      <c r="C69" s="0" t="n">
        <v>1</v>
      </c>
      <c r="D69" s="0" t="n">
        <v>22</v>
      </c>
      <c r="E69" s="0" t="s">
        <v>131</v>
      </c>
      <c r="F69" s="0" t="n">
        <v>60.122</v>
      </c>
      <c r="G69" s="0" t="n">
        <v>1</v>
      </c>
      <c r="H69" s="0" t="s">
        <v>79</v>
      </c>
      <c r="I69" s="0" t="s">
        <v>132</v>
      </c>
      <c r="J69" s="0" t="n">
        <v>-577162983</v>
      </c>
      <c r="K69" s="0" t="s">
        <v>81</v>
      </c>
      <c r="L69" s="0" t="s">
        <v>121</v>
      </c>
      <c r="M69" s="12" t="n">
        <v>0.728402777777778</v>
      </c>
      <c r="N69" s="13" t="n">
        <v>0.311736111111111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26</v>
      </c>
      <c r="AA69" s="0" t="n">
        <v>1</v>
      </c>
      <c r="AB69" s="0" t="n">
        <v>22</v>
      </c>
      <c r="AN69" s="0" t="n">
        <v>5</v>
      </c>
      <c r="AO69" s="0" t="n">
        <v>1436</v>
      </c>
      <c r="AP69" s="0" t="n">
        <v>720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4</v>
      </c>
      <c r="AW69" s="0" t="n">
        <v>-4</v>
      </c>
      <c r="AX69" s="0" t="n">
        <v>357175</v>
      </c>
      <c r="AY69" s="0" t="s">
        <v>86</v>
      </c>
      <c r="AZ69" s="0" t="n">
        <v>230</v>
      </c>
      <c r="BA69" s="0" t="n">
        <v>357405</v>
      </c>
      <c r="BC69" s="0" t="str">
        <f aca="false">$AP69&amp;LEFT($AS69,1)</f>
        <v>720T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230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n">
        <f aca="false">IF($BC69=BM$14,$BH69,"")</f>
        <v>230</v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15</v>
      </c>
      <c r="C70" s="0" t="n">
        <v>1</v>
      </c>
      <c r="D70" s="0" t="n">
        <v>22</v>
      </c>
      <c r="E70" s="0" t="s">
        <v>131</v>
      </c>
      <c r="F70" s="0" t="n">
        <v>60.122</v>
      </c>
      <c r="G70" s="0" t="n">
        <v>1</v>
      </c>
      <c r="H70" s="0" t="s">
        <v>79</v>
      </c>
      <c r="I70" s="0" t="s">
        <v>132</v>
      </c>
      <c r="J70" s="0" t="n">
        <v>-577162983</v>
      </c>
      <c r="K70" s="0" t="s">
        <v>81</v>
      </c>
      <c r="L70" s="0" t="s">
        <v>121</v>
      </c>
      <c r="M70" s="12" t="n">
        <v>0.728402777777778</v>
      </c>
      <c r="N70" s="13" t="n">
        <v>0.311736111111111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14</v>
      </c>
      <c r="AA70" s="0" t="n">
        <v>1</v>
      </c>
      <c r="AB70" s="0" t="n">
        <v>23</v>
      </c>
      <c r="AN70" s="0" t="n">
        <v>3</v>
      </c>
      <c r="AO70" s="0" t="n">
        <v>1123</v>
      </c>
      <c r="AP70" s="0" t="n">
        <v>360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0</v>
      </c>
      <c r="AW70" s="0" t="n">
        <v>0</v>
      </c>
      <c r="AX70" s="0" t="n">
        <v>360502</v>
      </c>
      <c r="AY70" s="0" t="s">
        <v>86</v>
      </c>
      <c r="AZ70" s="0" t="n">
        <v>366</v>
      </c>
      <c r="BA70" s="0" t="n">
        <v>360868</v>
      </c>
      <c r="BC70" s="0" t="str">
        <f aca="false">$AP70&amp;LEFT($AS70,1)</f>
        <v>360T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366</v>
      </c>
      <c r="BI70" s="1" t="str">
        <f aca="false">IF($BC70=BI$14,$BH70,"")</f>
        <v/>
      </c>
      <c r="BJ70" s="1" t="n">
        <f aca="false">IF($BC70=BJ$14,$BH70,"")</f>
        <v>366</v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15</v>
      </c>
      <c r="C71" s="0" t="n">
        <v>1</v>
      </c>
      <c r="D71" s="0" t="n">
        <v>22</v>
      </c>
      <c r="E71" s="0" t="s">
        <v>131</v>
      </c>
      <c r="F71" s="0" t="n">
        <v>60.122</v>
      </c>
      <c r="G71" s="0" t="n">
        <v>1</v>
      </c>
      <c r="H71" s="0" t="s">
        <v>79</v>
      </c>
      <c r="I71" s="0" t="s">
        <v>132</v>
      </c>
      <c r="J71" s="0" t="n">
        <v>-577162983</v>
      </c>
      <c r="K71" s="0" t="s">
        <v>81</v>
      </c>
      <c r="L71" s="0" t="s">
        <v>121</v>
      </c>
      <c r="M71" s="12" t="n">
        <v>0.728402777777778</v>
      </c>
      <c r="N71" s="13" t="n">
        <v>0.311736111111111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19</v>
      </c>
      <c r="AA71" s="0" t="n">
        <v>1</v>
      </c>
      <c r="AB71" s="0" t="n">
        <v>24</v>
      </c>
      <c r="AN71" s="0" t="n">
        <v>1</v>
      </c>
      <c r="AO71" s="0" t="n">
        <v>1250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-2</v>
      </c>
      <c r="AW71" s="0" t="n">
        <v>2</v>
      </c>
      <c r="AX71" s="0" t="n">
        <v>364194</v>
      </c>
      <c r="AY71" s="0" t="s">
        <v>86</v>
      </c>
      <c r="AZ71" s="0" t="n">
        <v>278</v>
      </c>
      <c r="BA71" s="0" t="n">
        <v>364472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278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278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15</v>
      </c>
      <c r="C72" s="0" t="n">
        <v>1</v>
      </c>
      <c r="D72" s="0" t="n">
        <v>22</v>
      </c>
      <c r="E72" s="0" t="s">
        <v>131</v>
      </c>
      <c r="F72" s="0" t="n">
        <v>60.122</v>
      </c>
      <c r="G72" s="0" t="n">
        <v>1</v>
      </c>
      <c r="H72" s="0" t="s">
        <v>79</v>
      </c>
      <c r="I72" s="0" t="s">
        <v>132</v>
      </c>
      <c r="J72" s="0" t="n">
        <v>-577162983</v>
      </c>
      <c r="K72" s="0" t="s">
        <v>81</v>
      </c>
      <c r="L72" s="0" t="s">
        <v>121</v>
      </c>
      <c r="M72" s="12" t="n">
        <v>0.728402777777778</v>
      </c>
      <c r="N72" s="13" t="n">
        <v>0.311736111111111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</v>
      </c>
      <c r="AA72" s="0" t="n">
        <v>1</v>
      </c>
      <c r="AB72" s="0" t="n">
        <v>25</v>
      </c>
      <c r="AN72" s="0" t="n">
        <v>3</v>
      </c>
      <c r="AO72" s="0" t="n">
        <v>1329</v>
      </c>
      <c r="AP72" s="0" t="n">
        <v>360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0</v>
      </c>
      <c r="AW72" s="0" t="n">
        <v>0</v>
      </c>
      <c r="AX72" s="0" t="n">
        <v>367721</v>
      </c>
      <c r="AY72" s="0" t="s">
        <v>86</v>
      </c>
      <c r="AZ72" s="0" t="n">
        <v>234</v>
      </c>
      <c r="BA72" s="0" t="n">
        <v>367955</v>
      </c>
      <c r="BC72" s="0" t="str">
        <f aca="false">$AP72&amp;LEFT($AS72,1)</f>
        <v>360T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234</v>
      </c>
      <c r="BI72" s="1" t="str">
        <f aca="false">IF($BC72=BI$14,$BH72,"")</f>
        <v/>
      </c>
      <c r="BJ72" s="1" t="n">
        <f aca="false">IF($BC72=BJ$14,$BH72,"")</f>
        <v>234</v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15</v>
      </c>
      <c r="C73" s="0" t="n">
        <v>1</v>
      </c>
      <c r="D73" s="0" t="n">
        <v>22</v>
      </c>
      <c r="E73" s="0" t="s">
        <v>131</v>
      </c>
      <c r="F73" s="0" t="n">
        <v>60.122</v>
      </c>
      <c r="G73" s="0" t="n">
        <v>1</v>
      </c>
      <c r="H73" s="0" t="s">
        <v>79</v>
      </c>
      <c r="I73" s="0" t="s">
        <v>132</v>
      </c>
      <c r="J73" s="0" t="n">
        <v>-577162983</v>
      </c>
      <c r="K73" s="0" t="s">
        <v>81</v>
      </c>
      <c r="L73" s="0" t="s">
        <v>121</v>
      </c>
      <c r="M73" s="12" t="n">
        <v>0.728402777777778</v>
      </c>
      <c r="N73" s="13" t="n">
        <v>0.311736111111111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7</v>
      </c>
      <c r="AA73" s="0" t="n">
        <v>1</v>
      </c>
      <c r="AB73" s="0" t="n">
        <v>26</v>
      </c>
      <c r="AF73" s="0" t="n">
        <v>1</v>
      </c>
      <c r="AH73" s="0" t="n">
        <v>2</v>
      </c>
      <c r="AI73" s="0" t="n">
        <v>-2</v>
      </c>
      <c r="AJ73" s="0" t="n">
        <v>371164</v>
      </c>
      <c r="AL73" s="0" t="n">
        <v>0</v>
      </c>
      <c r="AM73" s="0" t="n">
        <v>0</v>
      </c>
      <c r="AN73" s="0" t="n">
        <v>8</v>
      </c>
      <c r="AO73" s="0" t="n">
        <v>1005</v>
      </c>
      <c r="AP73" s="0" t="n">
        <v>600</v>
      </c>
      <c r="AQ73" s="0" t="s">
        <v>87</v>
      </c>
      <c r="AR73" s="0" t="s">
        <v>37</v>
      </c>
      <c r="AS73" s="0" t="s">
        <v>88</v>
      </c>
      <c r="BC73" s="0" t="str">
        <f aca="false">$AP73&amp;LEFT($AS73,1)</f>
        <v>600C</v>
      </c>
      <c r="BD73" s="0" t="str">
        <f aca="false">AS73</f>
        <v>Catch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str">
        <f aca="false">IF($BD73="Catch","", IF($AZ73&lt;$BC$11,"",$AZ73))</f>
        <v/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15</v>
      </c>
      <c r="C74" s="0" t="n">
        <v>1</v>
      </c>
      <c r="D74" s="0" t="n">
        <v>22</v>
      </c>
      <c r="E74" s="0" t="s">
        <v>131</v>
      </c>
      <c r="F74" s="0" t="n">
        <v>60.122</v>
      </c>
      <c r="G74" s="0" t="n">
        <v>1</v>
      </c>
      <c r="H74" s="0" t="s">
        <v>79</v>
      </c>
      <c r="I74" s="0" t="s">
        <v>132</v>
      </c>
      <c r="J74" s="0" t="n">
        <v>-577162983</v>
      </c>
      <c r="K74" s="0" t="s">
        <v>81</v>
      </c>
      <c r="L74" s="0" t="s">
        <v>121</v>
      </c>
      <c r="M74" s="12" t="n">
        <v>0.728402777777778</v>
      </c>
      <c r="N74" s="13" t="n">
        <v>0.311736111111111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13</v>
      </c>
      <c r="AA74" s="0" t="n">
        <v>1</v>
      </c>
      <c r="AB74" s="0" t="n">
        <v>27</v>
      </c>
      <c r="AN74" s="0" t="n">
        <v>1</v>
      </c>
      <c r="AO74" s="0" t="n">
        <v>1294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-6</v>
      </c>
      <c r="AW74" s="0" t="n">
        <v>6</v>
      </c>
      <c r="AX74" s="0" t="n">
        <v>374906</v>
      </c>
      <c r="AY74" s="0" t="s">
        <v>86</v>
      </c>
      <c r="AZ74" s="0" t="n">
        <v>230</v>
      </c>
      <c r="BA74" s="0" t="n">
        <v>375136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230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230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15</v>
      </c>
      <c r="C75" s="0" t="n">
        <v>1</v>
      </c>
      <c r="D75" s="0" t="n">
        <v>22</v>
      </c>
      <c r="E75" s="0" t="s">
        <v>131</v>
      </c>
      <c r="F75" s="0" t="n">
        <v>60.122</v>
      </c>
      <c r="G75" s="0" t="n">
        <v>1</v>
      </c>
      <c r="H75" s="0" t="s">
        <v>79</v>
      </c>
      <c r="I75" s="0" t="s">
        <v>132</v>
      </c>
      <c r="J75" s="0" t="n">
        <v>-577162983</v>
      </c>
      <c r="K75" s="0" t="s">
        <v>81</v>
      </c>
      <c r="L75" s="0" t="s">
        <v>121</v>
      </c>
      <c r="M75" s="12" t="n">
        <v>0.728402777777778</v>
      </c>
      <c r="N75" s="13" t="n">
        <v>0.311736111111111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18</v>
      </c>
      <c r="AA75" s="0" t="n">
        <v>1</v>
      </c>
      <c r="AB75" s="0" t="n">
        <v>28</v>
      </c>
      <c r="AN75" s="0" t="n">
        <v>2</v>
      </c>
      <c r="AO75" s="0" t="n">
        <v>1206</v>
      </c>
      <c r="AP75" s="0" t="n">
        <v>240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3</v>
      </c>
      <c r="AW75" s="0" t="n">
        <v>-3</v>
      </c>
      <c r="AX75" s="0" t="n">
        <v>378183</v>
      </c>
      <c r="AY75" s="0" t="s">
        <v>86</v>
      </c>
      <c r="AZ75" s="0" t="n">
        <v>341</v>
      </c>
      <c r="BA75" s="0" t="n">
        <v>378524</v>
      </c>
      <c r="BC75" s="0" t="str">
        <f aca="false">$AP75&amp;LEFT($AS75,1)</f>
        <v>240T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341</v>
      </c>
      <c r="BI75" s="1" t="n">
        <f aca="false">IF($BC75=BI$14,$BH75,"")</f>
        <v>341</v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15</v>
      </c>
      <c r="C76" s="0" t="n">
        <v>1</v>
      </c>
      <c r="D76" s="0" t="n">
        <v>22</v>
      </c>
      <c r="E76" s="0" t="s">
        <v>131</v>
      </c>
      <c r="F76" s="0" t="n">
        <v>60.122</v>
      </c>
      <c r="G76" s="0" t="n">
        <v>1</v>
      </c>
      <c r="H76" s="0" t="s">
        <v>79</v>
      </c>
      <c r="I76" s="0" t="s">
        <v>132</v>
      </c>
      <c r="J76" s="0" t="n">
        <v>-577162983</v>
      </c>
      <c r="K76" s="0" t="s">
        <v>81</v>
      </c>
      <c r="L76" s="0" t="s">
        <v>121</v>
      </c>
      <c r="M76" s="12" t="n">
        <v>0.728402777777778</v>
      </c>
      <c r="N76" s="13" t="n">
        <v>0.311736111111111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20</v>
      </c>
      <c r="AA76" s="0" t="n">
        <v>1</v>
      </c>
      <c r="AB76" s="0" t="n">
        <v>29</v>
      </c>
      <c r="AN76" s="0" t="n">
        <v>1</v>
      </c>
      <c r="AO76" s="0" t="n">
        <v>1096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-3</v>
      </c>
      <c r="AW76" s="0" t="n">
        <v>3</v>
      </c>
      <c r="AX76" s="0" t="n">
        <v>381725</v>
      </c>
      <c r="AY76" s="0" t="s">
        <v>86</v>
      </c>
      <c r="AZ76" s="0" t="n">
        <v>279</v>
      </c>
      <c r="BA76" s="0" t="n">
        <v>382004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279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279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15</v>
      </c>
      <c r="C77" s="0" t="n">
        <v>1</v>
      </c>
      <c r="D77" s="0" t="n">
        <v>22</v>
      </c>
      <c r="E77" s="0" t="s">
        <v>131</v>
      </c>
      <c r="F77" s="0" t="n">
        <v>60.122</v>
      </c>
      <c r="G77" s="0" t="n">
        <v>1</v>
      </c>
      <c r="H77" s="0" t="s">
        <v>79</v>
      </c>
      <c r="I77" s="0" t="s">
        <v>132</v>
      </c>
      <c r="J77" s="0" t="n">
        <v>-577162983</v>
      </c>
      <c r="K77" s="0" t="s">
        <v>81</v>
      </c>
      <c r="L77" s="0" t="s">
        <v>121</v>
      </c>
      <c r="M77" s="12" t="n">
        <v>0.728402777777778</v>
      </c>
      <c r="N77" s="13" t="n">
        <v>0.311736111111111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31</v>
      </c>
      <c r="AA77" s="0" t="n">
        <v>1</v>
      </c>
      <c r="AB77" s="0" t="n">
        <v>30</v>
      </c>
      <c r="AF77" s="0" t="n">
        <v>1</v>
      </c>
      <c r="AH77" s="0" t="n">
        <v>-7</v>
      </c>
      <c r="AI77" s="0" t="n">
        <v>7</v>
      </c>
      <c r="AJ77" s="0" t="n">
        <v>385252</v>
      </c>
      <c r="AL77" s="0" t="n">
        <v>0</v>
      </c>
      <c r="AM77" s="0" t="n">
        <v>0</v>
      </c>
      <c r="AN77" s="0" t="n">
        <v>8</v>
      </c>
      <c r="AO77" s="0" t="n">
        <v>1083</v>
      </c>
      <c r="AP77" s="0" t="n">
        <v>600</v>
      </c>
      <c r="AQ77" s="0" t="s">
        <v>87</v>
      </c>
      <c r="AR77" s="0" t="s">
        <v>37</v>
      </c>
      <c r="AS77" s="0" t="s">
        <v>88</v>
      </c>
      <c r="BC77" s="0" t="str">
        <f aca="false">$AP77&amp;LEFT($AS77,1)</f>
        <v>600C</v>
      </c>
      <c r="BD77" s="0" t="str">
        <f aca="false">AS77</f>
        <v>Catch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str">
        <f aca="false">IF($BD77="Catch","", IF($AZ77&lt;$BC$11,"",$AZ77))</f>
        <v/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15</v>
      </c>
      <c r="C78" s="0" t="n">
        <v>1</v>
      </c>
      <c r="D78" s="0" t="n">
        <v>22</v>
      </c>
      <c r="E78" s="0" t="s">
        <v>131</v>
      </c>
      <c r="F78" s="0" t="n">
        <v>60.122</v>
      </c>
      <c r="G78" s="0" t="n">
        <v>1</v>
      </c>
      <c r="H78" s="0" t="s">
        <v>79</v>
      </c>
      <c r="I78" s="0" t="s">
        <v>132</v>
      </c>
      <c r="J78" s="0" t="n">
        <v>-577162983</v>
      </c>
      <c r="K78" s="0" t="s">
        <v>81</v>
      </c>
      <c r="L78" s="0" t="s">
        <v>121</v>
      </c>
      <c r="M78" s="12" t="n">
        <v>0.728402777777778</v>
      </c>
      <c r="N78" s="13" t="n">
        <v>0.311736111111111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28</v>
      </c>
      <c r="AA78" s="0" t="n">
        <v>1</v>
      </c>
      <c r="AB78" s="0" t="n">
        <v>31</v>
      </c>
      <c r="AN78" s="0" t="n">
        <v>1</v>
      </c>
      <c r="AO78" s="0" t="n">
        <v>1182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-11</v>
      </c>
      <c r="AW78" s="0" t="n">
        <v>11</v>
      </c>
      <c r="AX78" s="0" t="n">
        <v>388878</v>
      </c>
      <c r="AY78" s="0" t="s">
        <v>86</v>
      </c>
      <c r="AZ78" s="0" t="n">
        <v>333</v>
      </c>
      <c r="BA78" s="0" t="n">
        <v>389211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333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333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15</v>
      </c>
      <c r="C79" s="0" t="n">
        <v>1</v>
      </c>
      <c r="D79" s="0" t="n">
        <v>22</v>
      </c>
      <c r="E79" s="0" t="s">
        <v>131</v>
      </c>
      <c r="F79" s="0" t="n">
        <v>60.122</v>
      </c>
      <c r="G79" s="0" t="n">
        <v>1</v>
      </c>
      <c r="H79" s="0" t="s">
        <v>79</v>
      </c>
      <c r="I79" s="0" t="s">
        <v>132</v>
      </c>
      <c r="J79" s="0" t="n">
        <v>-577162983</v>
      </c>
      <c r="K79" s="0" t="s">
        <v>81</v>
      </c>
      <c r="L79" s="0" t="s">
        <v>121</v>
      </c>
      <c r="M79" s="12" t="n">
        <v>0.728402777777778</v>
      </c>
      <c r="N79" s="13" t="n">
        <v>0.311736111111111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</v>
      </c>
      <c r="AA79" s="0" t="n">
        <v>1</v>
      </c>
      <c r="AB79" s="0" t="n">
        <v>32</v>
      </c>
      <c r="AN79" s="0" t="n">
        <v>2</v>
      </c>
      <c r="AO79" s="0" t="n">
        <v>1427</v>
      </c>
      <c r="AP79" s="0" t="n">
        <v>240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3</v>
      </c>
      <c r="AW79" s="0" t="n">
        <v>-3</v>
      </c>
      <c r="AX79" s="0" t="n">
        <v>392371</v>
      </c>
      <c r="AY79" s="0" t="s">
        <v>86</v>
      </c>
      <c r="AZ79" s="0" t="n">
        <v>295</v>
      </c>
      <c r="BA79" s="0" t="n">
        <v>392666</v>
      </c>
      <c r="BC79" s="0" t="str">
        <f aca="false">$AP79&amp;LEFT($AS79,1)</f>
        <v>240T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295</v>
      </c>
      <c r="BI79" s="1" t="n">
        <f aca="false">IF($BC79=BI$14,$BH79,"")</f>
        <v>295</v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15</v>
      </c>
      <c r="C80" s="0" t="n">
        <v>1</v>
      </c>
      <c r="D80" s="0" t="n">
        <v>22</v>
      </c>
      <c r="E80" s="0" t="s">
        <v>131</v>
      </c>
      <c r="F80" s="0" t="n">
        <v>60.122</v>
      </c>
      <c r="G80" s="0" t="n">
        <v>1</v>
      </c>
      <c r="H80" s="0" t="s">
        <v>79</v>
      </c>
      <c r="I80" s="0" t="s">
        <v>132</v>
      </c>
      <c r="J80" s="0" t="n">
        <v>-577162983</v>
      </c>
      <c r="K80" s="0" t="s">
        <v>81</v>
      </c>
      <c r="L80" s="0" t="s">
        <v>121</v>
      </c>
      <c r="M80" s="12" t="n">
        <v>0.728402777777778</v>
      </c>
      <c r="N80" s="13" t="n">
        <v>0.311736111111111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24</v>
      </c>
      <c r="AA80" s="0" t="n">
        <v>1</v>
      </c>
      <c r="AB80" s="0" t="n">
        <v>33</v>
      </c>
      <c r="AN80" s="0" t="n">
        <v>1</v>
      </c>
      <c r="AO80" s="0" t="n">
        <v>1412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-3</v>
      </c>
      <c r="AW80" s="0" t="n">
        <v>3</v>
      </c>
      <c r="AX80" s="0" t="n">
        <v>396229</v>
      </c>
      <c r="AY80" s="0" t="s">
        <v>86</v>
      </c>
      <c r="AZ80" s="0" t="n">
        <v>282</v>
      </c>
      <c r="BA80" s="0" t="n">
        <v>396511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282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282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15</v>
      </c>
      <c r="C81" s="0" t="n">
        <v>1</v>
      </c>
      <c r="D81" s="0" t="n">
        <v>22</v>
      </c>
      <c r="E81" s="0" t="s">
        <v>131</v>
      </c>
      <c r="F81" s="0" t="n">
        <v>60.122</v>
      </c>
      <c r="G81" s="0" t="n">
        <v>1</v>
      </c>
      <c r="H81" s="0" t="s">
        <v>79</v>
      </c>
      <c r="I81" s="0" t="s">
        <v>132</v>
      </c>
      <c r="J81" s="0" t="n">
        <v>-577162983</v>
      </c>
      <c r="K81" s="0" t="s">
        <v>81</v>
      </c>
      <c r="L81" s="0" t="s">
        <v>121</v>
      </c>
      <c r="M81" s="12" t="n">
        <v>0.728402777777778</v>
      </c>
      <c r="N81" s="13" t="n">
        <v>0.311736111111111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24</v>
      </c>
      <c r="AD81" s="0" t="n">
        <v>1</v>
      </c>
      <c r="AE81" s="0" t="n">
        <v>1</v>
      </c>
      <c r="AF81" s="0" t="n">
        <v>1</v>
      </c>
      <c r="AH81" s="0" t="n">
        <v>-5</v>
      </c>
      <c r="AI81" s="0" t="n">
        <v>5</v>
      </c>
      <c r="AJ81" s="0" t="n">
        <v>470179</v>
      </c>
      <c r="AL81" s="0" t="n">
        <v>0</v>
      </c>
      <c r="AM81" s="0" t="n">
        <v>0</v>
      </c>
      <c r="AN81" s="0" t="n">
        <v>8</v>
      </c>
      <c r="AO81" s="0" t="n">
        <v>1455</v>
      </c>
      <c r="AP81" s="0" t="n">
        <v>600</v>
      </c>
      <c r="AQ81" s="0" t="s">
        <v>87</v>
      </c>
      <c r="AR81" s="0" t="s">
        <v>40</v>
      </c>
      <c r="AS81" s="0" t="s">
        <v>88</v>
      </c>
      <c r="BC81" s="0" t="str">
        <f aca="false">$AP81&amp;LEFT($AS81,1)</f>
        <v>600C</v>
      </c>
      <c r="BD81" s="0" t="str">
        <f aca="false">AS81</f>
        <v>Catch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str">
        <f aca="false">IF($BD81="Catch","", IF($AZ81&lt;$BC$11,"",$AZ81))</f>
        <v/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15</v>
      </c>
      <c r="C82" s="0" t="n">
        <v>1</v>
      </c>
      <c r="D82" s="0" t="n">
        <v>22</v>
      </c>
      <c r="E82" s="0" t="s">
        <v>131</v>
      </c>
      <c r="F82" s="0" t="n">
        <v>60.122</v>
      </c>
      <c r="G82" s="0" t="n">
        <v>1</v>
      </c>
      <c r="H82" s="0" t="s">
        <v>79</v>
      </c>
      <c r="I82" s="0" t="s">
        <v>132</v>
      </c>
      <c r="J82" s="0" t="n">
        <v>-577162983</v>
      </c>
      <c r="K82" s="0" t="s">
        <v>81</v>
      </c>
      <c r="L82" s="0" t="s">
        <v>121</v>
      </c>
      <c r="M82" s="12" t="n">
        <v>0.728402777777778</v>
      </c>
      <c r="N82" s="13" t="n">
        <v>0.311736111111111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20</v>
      </c>
      <c r="AD82" s="0" t="n">
        <v>1</v>
      </c>
      <c r="AE82" s="0" t="n">
        <v>2</v>
      </c>
      <c r="AF82" s="0" t="n">
        <v>1</v>
      </c>
      <c r="AH82" s="0" t="n">
        <v>-4</v>
      </c>
      <c r="AI82" s="0" t="n">
        <v>4</v>
      </c>
      <c r="AJ82" s="0" t="n">
        <v>473656</v>
      </c>
      <c r="AL82" s="0" t="n">
        <v>0</v>
      </c>
      <c r="AM82" s="0" t="n">
        <v>0</v>
      </c>
      <c r="AN82" s="0" t="n">
        <v>8</v>
      </c>
      <c r="AO82" s="0" t="n">
        <v>1038</v>
      </c>
      <c r="AP82" s="0" t="n">
        <v>600</v>
      </c>
      <c r="AQ82" s="0" t="s">
        <v>87</v>
      </c>
      <c r="AR82" s="0" t="s">
        <v>40</v>
      </c>
      <c r="AS82" s="0" t="s">
        <v>88</v>
      </c>
      <c r="BC82" s="0" t="str">
        <f aca="false">$AP82&amp;LEFT($AS82,1)</f>
        <v>600C</v>
      </c>
      <c r="BD82" s="0" t="str">
        <f aca="false">AS82</f>
        <v>Catch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str">
        <f aca="false">IF($BD82="Catch","", IF($AZ82&lt;$BC$11,"",$AZ82))</f>
        <v/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15</v>
      </c>
      <c r="C83" s="0" t="n">
        <v>1</v>
      </c>
      <c r="D83" s="0" t="n">
        <v>22</v>
      </c>
      <c r="E83" s="0" t="s">
        <v>131</v>
      </c>
      <c r="F83" s="0" t="n">
        <v>60.122</v>
      </c>
      <c r="G83" s="0" t="n">
        <v>1</v>
      </c>
      <c r="H83" s="0" t="s">
        <v>79</v>
      </c>
      <c r="I83" s="0" t="s">
        <v>132</v>
      </c>
      <c r="J83" s="0" t="n">
        <v>-577162983</v>
      </c>
      <c r="K83" s="0" t="s">
        <v>81</v>
      </c>
      <c r="L83" s="0" t="s">
        <v>121</v>
      </c>
      <c r="M83" s="12" t="n">
        <v>0.728402777777778</v>
      </c>
      <c r="N83" s="13" t="n">
        <v>0.311736111111111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29</v>
      </c>
      <c r="AD83" s="0" t="n">
        <v>1</v>
      </c>
      <c r="AE83" s="0" t="n">
        <v>3</v>
      </c>
      <c r="AF83" s="0" t="n">
        <v>1</v>
      </c>
      <c r="AH83" s="0" t="n">
        <v>5</v>
      </c>
      <c r="AI83" s="0" t="n">
        <v>-5</v>
      </c>
      <c r="AJ83" s="0" t="n">
        <v>477432</v>
      </c>
      <c r="AL83" s="0" t="n">
        <v>0</v>
      </c>
      <c r="AM83" s="0" t="n">
        <v>0</v>
      </c>
      <c r="AN83" s="0" t="n">
        <v>8</v>
      </c>
      <c r="AO83" s="0" t="n">
        <v>1345</v>
      </c>
      <c r="AP83" s="0" t="n">
        <v>600</v>
      </c>
      <c r="AQ83" s="0" t="s">
        <v>87</v>
      </c>
      <c r="AR83" s="0" t="s">
        <v>40</v>
      </c>
      <c r="AS83" s="0" t="s">
        <v>88</v>
      </c>
      <c r="BC83" s="0" t="str">
        <f aca="false">$AP83&amp;LEFT($AS83,1)</f>
        <v>600C</v>
      </c>
      <c r="BD83" s="0" t="str">
        <f aca="false">AS83</f>
        <v>Catch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str">
        <f aca="false">IF($BD83="Catch","", IF($AZ83&lt;$BC$11,"",$AZ83))</f>
        <v/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15</v>
      </c>
      <c r="C84" s="0" t="n">
        <v>1</v>
      </c>
      <c r="D84" s="0" t="n">
        <v>22</v>
      </c>
      <c r="E84" s="0" t="s">
        <v>131</v>
      </c>
      <c r="F84" s="0" t="n">
        <v>60.122</v>
      </c>
      <c r="G84" s="0" t="n">
        <v>1</v>
      </c>
      <c r="H84" s="0" t="s">
        <v>79</v>
      </c>
      <c r="I84" s="0" t="s">
        <v>132</v>
      </c>
      <c r="J84" s="0" t="n">
        <v>-577162983</v>
      </c>
      <c r="K84" s="0" t="s">
        <v>81</v>
      </c>
      <c r="L84" s="0" t="s">
        <v>121</v>
      </c>
      <c r="M84" s="12" t="n">
        <v>0.728402777777778</v>
      </c>
      <c r="N84" s="13" t="n">
        <v>0.311736111111111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28</v>
      </c>
      <c r="AD84" s="0" t="n">
        <v>1</v>
      </c>
      <c r="AE84" s="0" t="n">
        <v>4</v>
      </c>
      <c r="AN84" s="0" t="n">
        <v>1</v>
      </c>
      <c r="AO84" s="0" t="n">
        <v>1308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-5</v>
      </c>
      <c r="AW84" s="0" t="n">
        <v>5</v>
      </c>
      <c r="AX84" s="0" t="n">
        <v>481190</v>
      </c>
      <c r="AY84" s="0" t="s">
        <v>86</v>
      </c>
      <c r="AZ84" s="0" t="n">
        <v>311</v>
      </c>
      <c r="BA84" s="0" t="n">
        <v>481501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311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311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15</v>
      </c>
      <c r="C85" s="0" t="n">
        <v>1</v>
      </c>
      <c r="D85" s="0" t="n">
        <v>22</v>
      </c>
      <c r="E85" s="0" t="s">
        <v>131</v>
      </c>
      <c r="F85" s="0" t="n">
        <v>60.122</v>
      </c>
      <c r="G85" s="0" t="n">
        <v>1</v>
      </c>
      <c r="H85" s="0" t="s">
        <v>79</v>
      </c>
      <c r="I85" s="0" t="s">
        <v>132</v>
      </c>
      <c r="J85" s="0" t="n">
        <v>-577162983</v>
      </c>
      <c r="K85" s="0" t="s">
        <v>81</v>
      </c>
      <c r="L85" s="0" t="s">
        <v>121</v>
      </c>
      <c r="M85" s="12" t="n">
        <v>0.728402777777778</v>
      </c>
      <c r="N85" s="13" t="n">
        <v>0.311736111111111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8</v>
      </c>
      <c r="AD85" s="0" t="n">
        <v>1</v>
      </c>
      <c r="AE85" s="0" t="n">
        <v>5</v>
      </c>
      <c r="AN85" s="0" t="n">
        <v>5</v>
      </c>
      <c r="AO85" s="0" t="n">
        <v>1453</v>
      </c>
      <c r="AP85" s="0" t="n">
        <v>720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-1</v>
      </c>
      <c r="AW85" s="0" t="n">
        <v>1</v>
      </c>
      <c r="AX85" s="0" t="n">
        <v>485199</v>
      </c>
      <c r="AY85" s="0" t="s">
        <v>86</v>
      </c>
      <c r="AZ85" s="0" t="n">
        <v>332</v>
      </c>
      <c r="BA85" s="0" t="n">
        <v>485531</v>
      </c>
      <c r="BC85" s="0" t="str">
        <f aca="false">$AP85&amp;LEFT($AS85,1)</f>
        <v>720T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332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n">
        <f aca="false">IF($BC85=BM$14,$BH85,"")</f>
        <v>332</v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15</v>
      </c>
      <c r="C86" s="0" t="n">
        <v>1</v>
      </c>
      <c r="D86" s="0" t="n">
        <v>22</v>
      </c>
      <c r="E86" s="0" t="s">
        <v>131</v>
      </c>
      <c r="F86" s="0" t="n">
        <v>60.122</v>
      </c>
      <c r="G86" s="0" t="n">
        <v>1</v>
      </c>
      <c r="H86" s="0" t="s">
        <v>79</v>
      </c>
      <c r="I86" s="0" t="s">
        <v>132</v>
      </c>
      <c r="J86" s="0" t="n">
        <v>-577162983</v>
      </c>
      <c r="K86" s="0" t="s">
        <v>81</v>
      </c>
      <c r="L86" s="0" t="s">
        <v>121</v>
      </c>
      <c r="M86" s="12" t="n">
        <v>0.728402777777778</v>
      </c>
      <c r="N86" s="13" t="n">
        <v>0.311736111111111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13</v>
      </c>
      <c r="AD86" s="0" t="n">
        <v>1</v>
      </c>
      <c r="AE86" s="0" t="n">
        <v>6</v>
      </c>
      <c r="AN86" s="0" t="n">
        <v>2</v>
      </c>
      <c r="AO86" s="0" t="n">
        <v>1393</v>
      </c>
      <c r="AP86" s="0" t="n">
        <v>240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-4</v>
      </c>
      <c r="AW86" s="0" t="n">
        <v>4</v>
      </c>
      <c r="AX86" s="0" t="n">
        <v>488675</v>
      </c>
      <c r="AY86" s="0" t="s">
        <v>86</v>
      </c>
      <c r="AZ86" s="0" t="n">
        <v>301</v>
      </c>
      <c r="BA86" s="0" t="n">
        <v>488976</v>
      </c>
      <c r="BC86" s="0" t="str">
        <f aca="false">$AP86&amp;LEFT($AS86,1)</f>
        <v>240T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301</v>
      </c>
      <c r="BI86" s="1" t="n">
        <f aca="false">IF($BC86=BI$14,$BH86,"")</f>
        <v>301</v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15</v>
      </c>
      <c r="C87" s="0" t="n">
        <v>1</v>
      </c>
      <c r="D87" s="0" t="n">
        <v>22</v>
      </c>
      <c r="E87" s="0" t="s">
        <v>131</v>
      </c>
      <c r="F87" s="0" t="n">
        <v>60.122</v>
      </c>
      <c r="G87" s="0" t="n">
        <v>1</v>
      </c>
      <c r="H87" s="0" t="s">
        <v>79</v>
      </c>
      <c r="I87" s="0" t="s">
        <v>132</v>
      </c>
      <c r="J87" s="0" t="n">
        <v>-577162983</v>
      </c>
      <c r="K87" s="0" t="s">
        <v>81</v>
      </c>
      <c r="L87" s="0" t="s">
        <v>121</v>
      </c>
      <c r="M87" s="12" t="n">
        <v>0.728402777777778</v>
      </c>
      <c r="N87" s="13" t="n">
        <v>0.311736111111111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12</v>
      </c>
      <c r="AD87" s="0" t="n">
        <v>1</v>
      </c>
      <c r="AE87" s="0" t="n">
        <v>7</v>
      </c>
      <c r="AN87" s="0" t="n">
        <v>6</v>
      </c>
      <c r="AO87" s="0" t="n">
        <v>1059</v>
      </c>
      <c r="AP87" s="0" t="n">
        <v>840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-8</v>
      </c>
      <c r="AW87" s="0" t="n">
        <v>8</v>
      </c>
      <c r="AX87" s="0" t="n">
        <v>492418</v>
      </c>
      <c r="AY87" s="0" t="s">
        <v>86</v>
      </c>
      <c r="AZ87" s="0" t="n">
        <v>274</v>
      </c>
      <c r="BA87" s="0" t="n">
        <v>492692</v>
      </c>
      <c r="BC87" s="0" t="str">
        <f aca="false">$AP87&amp;LEFT($AS87,1)</f>
        <v>840T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274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n">
        <f aca="false">IF($BC87=BN$14,$BH87,"")</f>
        <v>274</v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15</v>
      </c>
      <c r="C88" s="0" t="n">
        <v>1</v>
      </c>
      <c r="D88" s="0" t="n">
        <v>22</v>
      </c>
      <c r="E88" s="0" t="s">
        <v>131</v>
      </c>
      <c r="F88" s="0" t="n">
        <v>60.122</v>
      </c>
      <c r="G88" s="0" t="n">
        <v>1</v>
      </c>
      <c r="H88" s="0" t="s">
        <v>79</v>
      </c>
      <c r="I88" s="0" t="s">
        <v>132</v>
      </c>
      <c r="J88" s="0" t="n">
        <v>-577162983</v>
      </c>
      <c r="K88" s="0" t="s">
        <v>81</v>
      </c>
      <c r="L88" s="0" t="s">
        <v>121</v>
      </c>
      <c r="M88" s="12" t="n">
        <v>0.728402777777778</v>
      </c>
      <c r="N88" s="13" t="n">
        <v>0.311736111111111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4</v>
      </c>
      <c r="AD88" s="0" t="n">
        <v>1</v>
      </c>
      <c r="AE88" s="0" t="n">
        <v>8</v>
      </c>
      <c r="AN88" s="0" t="n">
        <v>4</v>
      </c>
      <c r="AO88" s="0" t="n">
        <v>1095</v>
      </c>
      <c r="AP88" s="0" t="n">
        <v>480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-2</v>
      </c>
      <c r="AW88" s="0" t="n">
        <v>2</v>
      </c>
      <c r="AX88" s="0" t="n">
        <v>495827</v>
      </c>
      <c r="AY88" s="0" t="s">
        <v>86</v>
      </c>
      <c r="AZ88" s="0" t="n">
        <v>365</v>
      </c>
      <c r="BA88" s="0" t="n">
        <v>496192</v>
      </c>
      <c r="BC88" s="0" t="str">
        <f aca="false">$AP88&amp;LEFT($AS88,1)</f>
        <v>480T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365</v>
      </c>
      <c r="BI88" s="1" t="str">
        <f aca="false">IF($BC88=BI$14,$BH88,"")</f>
        <v/>
      </c>
      <c r="BJ88" s="1" t="str">
        <f aca="false">IF($BC88=BJ$14,$BH88,"")</f>
        <v/>
      </c>
      <c r="BK88" s="1" t="n">
        <f aca="false">IF($BC88=BK$14,$BH88,"")</f>
        <v>365</v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15</v>
      </c>
      <c r="C89" s="0" t="n">
        <v>1</v>
      </c>
      <c r="D89" s="0" t="n">
        <v>22</v>
      </c>
      <c r="E89" s="0" t="s">
        <v>131</v>
      </c>
      <c r="F89" s="0" t="n">
        <v>60.122</v>
      </c>
      <c r="G89" s="0" t="n">
        <v>1</v>
      </c>
      <c r="H89" s="0" t="s">
        <v>79</v>
      </c>
      <c r="I89" s="0" t="s">
        <v>132</v>
      </c>
      <c r="J89" s="0" t="n">
        <v>-577162983</v>
      </c>
      <c r="K89" s="0" t="s">
        <v>81</v>
      </c>
      <c r="L89" s="0" t="s">
        <v>121</v>
      </c>
      <c r="M89" s="12" t="n">
        <v>0.728402777777778</v>
      </c>
      <c r="N89" s="13" t="n">
        <v>0.311736111111111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31</v>
      </c>
      <c r="AD89" s="0" t="n">
        <v>1</v>
      </c>
      <c r="AE89" s="0" t="n">
        <v>9</v>
      </c>
      <c r="AN89" s="0" t="n">
        <v>6</v>
      </c>
      <c r="AO89" s="0" t="n">
        <v>1438</v>
      </c>
      <c r="AP89" s="0" t="n">
        <v>840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-9</v>
      </c>
      <c r="AW89" s="0" t="n">
        <v>9</v>
      </c>
      <c r="AX89" s="0" t="n">
        <v>499952</v>
      </c>
      <c r="AY89" s="0" t="s">
        <v>86</v>
      </c>
      <c r="AZ89" s="0" t="n">
        <v>284</v>
      </c>
      <c r="BA89" s="0" t="n">
        <v>500236</v>
      </c>
      <c r="BC89" s="0" t="str">
        <f aca="false">$AP89&amp;LEFT($AS89,1)</f>
        <v>840T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284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n">
        <f aca="false">IF($BC89=BN$14,$BH89,"")</f>
        <v>284</v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15</v>
      </c>
      <c r="C90" s="0" t="n">
        <v>1</v>
      </c>
      <c r="D90" s="0" t="n">
        <v>22</v>
      </c>
      <c r="E90" s="0" t="s">
        <v>131</v>
      </c>
      <c r="F90" s="0" t="n">
        <v>60.122</v>
      </c>
      <c r="G90" s="0" t="n">
        <v>1</v>
      </c>
      <c r="H90" s="0" t="s">
        <v>79</v>
      </c>
      <c r="I90" s="0" t="s">
        <v>132</v>
      </c>
      <c r="J90" s="0" t="n">
        <v>-577162983</v>
      </c>
      <c r="K90" s="0" t="s">
        <v>81</v>
      </c>
      <c r="L90" s="0" t="s">
        <v>121</v>
      </c>
      <c r="M90" s="12" t="n">
        <v>0.728402777777778</v>
      </c>
      <c r="N90" s="13" t="n">
        <v>0.311736111111111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30</v>
      </c>
      <c r="AD90" s="0" t="n">
        <v>1</v>
      </c>
      <c r="AE90" s="0" t="n">
        <v>10</v>
      </c>
      <c r="AN90" s="0" t="n">
        <v>1</v>
      </c>
      <c r="AO90" s="0" t="n">
        <v>1343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-2</v>
      </c>
      <c r="AW90" s="0" t="n">
        <v>2</v>
      </c>
      <c r="AX90" s="0" t="n">
        <v>503728</v>
      </c>
      <c r="AY90" s="0" t="s">
        <v>86</v>
      </c>
      <c r="AZ90" s="0" t="n">
        <v>366</v>
      </c>
      <c r="BA90" s="0" t="n">
        <v>504094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366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366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15</v>
      </c>
      <c r="C91" s="0" t="n">
        <v>1</v>
      </c>
      <c r="D91" s="0" t="n">
        <v>22</v>
      </c>
      <c r="E91" s="0" t="s">
        <v>131</v>
      </c>
      <c r="F91" s="0" t="n">
        <v>60.122</v>
      </c>
      <c r="G91" s="0" t="n">
        <v>1</v>
      </c>
      <c r="H91" s="0" t="s">
        <v>79</v>
      </c>
      <c r="I91" s="0" t="s">
        <v>132</v>
      </c>
      <c r="J91" s="0" t="n">
        <v>-577162983</v>
      </c>
      <c r="K91" s="0" t="s">
        <v>81</v>
      </c>
      <c r="L91" s="0" t="s">
        <v>121</v>
      </c>
      <c r="M91" s="12" t="n">
        <v>0.728402777777778</v>
      </c>
      <c r="N91" s="13" t="n">
        <v>0.311736111111111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17</v>
      </c>
      <c r="AD91" s="0" t="n">
        <v>1</v>
      </c>
      <c r="AE91" s="0" t="n">
        <v>11</v>
      </c>
      <c r="AN91" s="0" t="n">
        <v>1</v>
      </c>
      <c r="AO91" s="0" t="n">
        <v>1150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-5</v>
      </c>
      <c r="AW91" s="0" t="n">
        <v>5</v>
      </c>
      <c r="AX91" s="0" t="n">
        <v>507321</v>
      </c>
      <c r="AY91" s="0" t="s">
        <v>86</v>
      </c>
      <c r="AZ91" s="0" t="n">
        <v>325</v>
      </c>
      <c r="BA91" s="0" t="n">
        <v>507646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325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325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15</v>
      </c>
      <c r="C92" s="0" t="n">
        <v>1</v>
      </c>
      <c r="D92" s="0" t="n">
        <v>22</v>
      </c>
      <c r="E92" s="0" t="s">
        <v>131</v>
      </c>
      <c r="F92" s="0" t="n">
        <v>60.122</v>
      </c>
      <c r="G92" s="0" t="n">
        <v>1</v>
      </c>
      <c r="H92" s="0" t="s">
        <v>79</v>
      </c>
      <c r="I92" s="0" t="s">
        <v>132</v>
      </c>
      <c r="J92" s="0" t="n">
        <v>-577162983</v>
      </c>
      <c r="K92" s="0" t="s">
        <v>81</v>
      </c>
      <c r="L92" s="0" t="s">
        <v>121</v>
      </c>
      <c r="M92" s="12" t="n">
        <v>0.728402777777778</v>
      </c>
      <c r="N92" s="13" t="n">
        <v>0.311736111111111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33</v>
      </c>
      <c r="AD92" s="0" t="n">
        <v>1</v>
      </c>
      <c r="AE92" s="0" t="n">
        <v>12</v>
      </c>
      <c r="AN92" s="0" t="n">
        <v>1</v>
      </c>
      <c r="AO92" s="0" t="n">
        <v>1081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-10</v>
      </c>
      <c r="AW92" s="0" t="n">
        <v>10</v>
      </c>
      <c r="AX92" s="0" t="n">
        <v>510847</v>
      </c>
      <c r="AY92" s="0" t="s">
        <v>86</v>
      </c>
      <c r="AZ92" s="0" t="n">
        <v>307</v>
      </c>
      <c r="BA92" s="0" t="n">
        <v>511154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307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307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15</v>
      </c>
      <c r="C93" s="0" t="n">
        <v>1</v>
      </c>
      <c r="D93" s="0" t="n">
        <v>22</v>
      </c>
      <c r="E93" s="0" t="s">
        <v>131</v>
      </c>
      <c r="F93" s="0" t="n">
        <v>60.122</v>
      </c>
      <c r="G93" s="0" t="n">
        <v>1</v>
      </c>
      <c r="H93" s="0" t="s">
        <v>79</v>
      </c>
      <c r="I93" s="0" t="s">
        <v>132</v>
      </c>
      <c r="J93" s="0" t="n">
        <v>-577162983</v>
      </c>
      <c r="K93" s="0" t="s">
        <v>81</v>
      </c>
      <c r="L93" s="0" t="s">
        <v>121</v>
      </c>
      <c r="M93" s="12" t="n">
        <v>0.728402777777778</v>
      </c>
      <c r="N93" s="13" t="n">
        <v>0.311736111111111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26</v>
      </c>
      <c r="AD93" s="0" t="n">
        <v>1</v>
      </c>
      <c r="AE93" s="0" t="n">
        <v>13</v>
      </c>
      <c r="AN93" s="0" t="n">
        <v>7</v>
      </c>
      <c r="AO93" s="0" t="n">
        <v>1158</v>
      </c>
      <c r="AP93" s="0" t="n">
        <v>960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-11</v>
      </c>
      <c r="AW93" s="0" t="n">
        <v>11</v>
      </c>
      <c r="AX93" s="0" t="n">
        <v>514806</v>
      </c>
      <c r="AY93" s="0" t="s">
        <v>86</v>
      </c>
      <c r="AZ93" s="0" t="n">
        <v>302</v>
      </c>
      <c r="BA93" s="0" t="n">
        <v>515108</v>
      </c>
      <c r="BC93" s="0" t="str">
        <f aca="false">$AP93&amp;LEFT($AS93,1)</f>
        <v>960T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302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n">
        <f aca="false">IF($BC93=BO$14,$BH93,"")</f>
        <v>302</v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15</v>
      </c>
      <c r="C94" s="0" t="n">
        <v>1</v>
      </c>
      <c r="D94" s="0" t="n">
        <v>22</v>
      </c>
      <c r="E94" s="0" t="s">
        <v>131</v>
      </c>
      <c r="F94" s="0" t="n">
        <v>60.122</v>
      </c>
      <c r="G94" s="0" t="n">
        <v>1</v>
      </c>
      <c r="H94" s="0" t="s">
        <v>79</v>
      </c>
      <c r="I94" s="0" t="s">
        <v>132</v>
      </c>
      <c r="J94" s="0" t="n">
        <v>-577162983</v>
      </c>
      <c r="K94" s="0" t="s">
        <v>81</v>
      </c>
      <c r="L94" s="0" t="s">
        <v>121</v>
      </c>
      <c r="M94" s="12" t="n">
        <v>0.728402777777778</v>
      </c>
      <c r="N94" s="13" t="n">
        <v>0.311736111111111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32</v>
      </c>
      <c r="AD94" s="0" t="n">
        <v>1</v>
      </c>
      <c r="AE94" s="0" t="n">
        <v>14</v>
      </c>
      <c r="AN94" s="0" t="n">
        <v>7</v>
      </c>
      <c r="AO94" s="0" t="n">
        <v>1182</v>
      </c>
      <c r="AP94" s="0" t="n">
        <v>960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-4</v>
      </c>
      <c r="AW94" s="0" t="n">
        <v>4</v>
      </c>
      <c r="AX94" s="0" t="n">
        <v>518781</v>
      </c>
      <c r="AY94" s="0" t="s">
        <v>86</v>
      </c>
      <c r="AZ94" s="0" t="n">
        <v>305</v>
      </c>
      <c r="BA94" s="0" t="n">
        <v>519086</v>
      </c>
      <c r="BC94" s="0" t="str">
        <f aca="false">$AP94&amp;LEFT($AS94,1)</f>
        <v>960T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305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n">
        <f aca="false">IF($BC94=BO$14,$BH94,"")</f>
        <v>305</v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15</v>
      </c>
      <c r="C95" s="0" t="n">
        <v>1</v>
      </c>
      <c r="D95" s="0" t="n">
        <v>22</v>
      </c>
      <c r="E95" s="0" t="s">
        <v>131</v>
      </c>
      <c r="F95" s="0" t="n">
        <v>60.122</v>
      </c>
      <c r="G95" s="0" t="n">
        <v>1</v>
      </c>
      <c r="H95" s="0" t="s">
        <v>79</v>
      </c>
      <c r="I95" s="0" t="s">
        <v>132</v>
      </c>
      <c r="J95" s="0" t="n">
        <v>-577162983</v>
      </c>
      <c r="K95" s="0" t="s">
        <v>81</v>
      </c>
      <c r="L95" s="0" t="s">
        <v>121</v>
      </c>
      <c r="M95" s="12" t="n">
        <v>0.728402777777778</v>
      </c>
      <c r="N95" s="13" t="n">
        <v>0.311736111111111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11</v>
      </c>
      <c r="AD95" s="0" t="n">
        <v>1</v>
      </c>
      <c r="AE95" s="0" t="n">
        <v>15</v>
      </c>
      <c r="AN95" s="0" t="n">
        <v>1</v>
      </c>
      <c r="AO95" s="0" t="n">
        <v>1259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3</v>
      </c>
      <c r="AW95" s="0" t="n">
        <v>-3</v>
      </c>
      <c r="AX95" s="0" t="n">
        <v>522473</v>
      </c>
      <c r="AY95" s="0" t="s">
        <v>86</v>
      </c>
      <c r="AZ95" s="0" t="n">
        <v>215</v>
      </c>
      <c r="BA95" s="0" t="n">
        <v>522688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215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215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15</v>
      </c>
      <c r="C96" s="0" t="n">
        <v>1</v>
      </c>
      <c r="D96" s="0" t="n">
        <v>22</v>
      </c>
      <c r="E96" s="0" t="s">
        <v>131</v>
      </c>
      <c r="F96" s="0" t="n">
        <v>60.122</v>
      </c>
      <c r="G96" s="0" t="n">
        <v>1</v>
      </c>
      <c r="H96" s="0" t="s">
        <v>79</v>
      </c>
      <c r="I96" s="0" t="s">
        <v>132</v>
      </c>
      <c r="J96" s="0" t="n">
        <v>-577162983</v>
      </c>
      <c r="K96" s="0" t="s">
        <v>81</v>
      </c>
      <c r="L96" s="0" t="s">
        <v>121</v>
      </c>
      <c r="M96" s="12" t="n">
        <v>0.728402777777778</v>
      </c>
      <c r="N96" s="13" t="n">
        <v>0.311736111111111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21</v>
      </c>
      <c r="AD96" s="0" t="n">
        <v>1</v>
      </c>
      <c r="AE96" s="0" t="n">
        <v>16</v>
      </c>
      <c r="AN96" s="0" t="n">
        <v>1</v>
      </c>
      <c r="AO96" s="0" t="n">
        <v>1214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-3</v>
      </c>
      <c r="AW96" s="0" t="n">
        <v>3</v>
      </c>
      <c r="AX96" s="0" t="n">
        <v>526133</v>
      </c>
      <c r="AY96" s="0" t="s">
        <v>86</v>
      </c>
      <c r="AZ96" s="0" t="n">
        <v>223</v>
      </c>
      <c r="BA96" s="0" t="n">
        <v>526356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223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223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15</v>
      </c>
      <c r="C97" s="0" t="n">
        <v>1</v>
      </c>
      <c r="D97" s="0" t="n">
        <v>22</v>
      </c>
      <c r="E97" s="0" t="s">
        <v>131</v>
      </c>
      <c r="F97" s="0" t="n">
        <v>60.122</v>
      </c>
      <c r="G97" s="0" t="n">
        <v>1</v>
      </c>
      <c r="H97" s="0" t="s">
        <v>79</v>
      </c>
      <c r="I97" s="0" t="s">
        <v>132</v>
      </c>
      <c r="J97" s="0" t="n">
        <v>-577162983</v>
      </c>
      <c r="K97" s="0" t="s">
        <v>81</v>
      </c>
      <c r="L97" s="0" t="s">
        <v>121</v>
      </c>
      <c r="M97" s="12" t="n">
        <v>0.728402777777778</v>
      </c>
      <c r="N97" s="13" t="n">
        <v>0.311736111111111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16</v>
      </c>
      <c r="AD97" s="0" t="n">
        <v>1</v>
      </c>
      <c r="AE97" s="0" t="n">
        <v>17</v>
      </c>
      <c r="AN97" s="0" t="n">
        <v>2</v>
      </c>
      <c r="AO97" s="0" t="n">
        <v>1096</v>
      </c>
      <c r="AP97" s="0" t="n">
        <v>240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-3</v>
      </c>
      <c r="AW97" s="0" t="n">
        <v>3</v>
      </c>
      <c r="AX97" s="0" t="n">
        <v>529309</v>
      </c>
      <c r="AY97" s="0" t="s">
        <v>86</v>
      </c>
      <c r="AZ97" s="0" t="n">
        <v>251</v>
      </c>
      <c r="BA97" s="0" t="n">
        <v>529560</v>
      </c>
      <c r="BC97" s="0" t="str">
        <f aca="false">$AP97&amp;LEFT($AS97,1)</f>
        <v>240T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251</v>
      </c>
      <c r="BI97" s="1" t="n">
        <f aca="false">IF($BC97=BI$14,$BH97,"")</f>
        <v>251</v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15</v>
      </c>
      <c r="C98" s="0" t="n">
        <v>1</v>
      </c>
      <c r="D98" s="0" t="n">
        <v>22</v>
      </c>
      <c r="E98" s="0" t="s">
        <v>131</v>
      </c>
      <c r="F98" s="0" t="n">
        <v>60.122</v>
      </c>
      <c r="G98" s="0" t="n">
        <v>1</v>
      </c>
      <c r="H98" s="0" t="s">
        <v>79</v>
      </c>
      <c r="I98" s="0" t="s">
        <v>132</v>
      </c>
      <c r="J98" s="0" t="n">
        <v>-577162983</v>
      </c>
      <c r="K98" s="0" t="s">
        <v>81</v>
      </c>
      <c r="L98" s="0" t="s">
        <v>121</v>
      </c>
      <c r="M98" s="12" t="n">
        <v>0.728402777777778</v>
      </c>
      <c r="N98" s="13" t="n">
        <v>0.311736111111111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23</v>
      </c>
      <c r="AD98" s="0" t="n">
        <v>1</v>
      </c>
      <c r="AE98" s="0" t="n">
        <v>18</v>
      </c>
      <c r="AN98" s="0" t="n">
        <v>7</v>
      </c>
      <c r="AO98" s="0" t="n">
        <v>1390</v>
      </c>
      <c r="AP98" s="0" t="n">
        <v>960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-5</v>
      </c>
      <c r="AW98" s="0" t="n">
        <v>5</v>
      </c>
      <c r="AX98" s="0" t="n">
        <v>533501</v>
      </c>
      <c r="AY98" s="0" t="s">
        <v>86</v>
      </c>
      <c r="AZ98" s="0" t="n">
        <v>236</v>
      </c>
      <c r="BA98" s="0" t="n">
        <v>533737</v>
      </c>
      <c r="BC98" s="0" t="str">
        <f aca="false">$AP98&amp;LEFT($AS98,1)</f>
        <v>960T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236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n">
        <f aca="false">IF($BC98=BO$14,$BH98,"")</f>
        <v>236</v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15</v>
      </c>
      <c r="C99" s="0" t="n">
        <v>1</v>
      </c>
      <c r="D99" s="0" t="n">
        <v>22</v>
      </c>
      <c r="E99" s="0" t="s">
        <v>131</v>
      </c>
      <c r="F99" s="0" t="n">
        <v>60.122</v>
      </c>
      <c r="G99" s="0" t="n">
        <v>1</v>
      </c>
      <c r="H99" s="0" t="s">
        <v>79</v>
      </c>
      <c r="I99" s="0" t="s">
        <v>132</v>
      </c>
      <c r="J99" s="0" t="n">
        <v>-577162983</v>
      </c>
      <c r="K99" s="0" t="s">
        <v>81</v>
      </c>
      <c r="L99" s="0" t="s">
        <v>121</v>
      </c>
      <c r="M99" s="12" t="n">
        <v>0.728402777777778</v>
      </c>
      <c r="N99" s="13" t="n">
        <v>0.311736111111111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7</v>
      </c>
      <c r="AD99" s="0" t="n">
        <v>1</v>
      </c>
      <c r="AE99" s="0" t="n">
        <v>19</v>
      </c>
      <c r="AN99" s="0" t="n">
        <v>1</v>
      </c>
      <c r="AO99" s="0" t="n">
        <v>1416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-8</v>
      </c>
      <c r="AW99" s="0" t="n">
        <v>8</v>
      </c>
      <c r="AX99" s="0" t="n">
        <v>537360</v>
      </c>
      <c r="AY99" s="0" t="s">
        <v>86</v>
      </c>
      <c r="AZ99" s="0" t="n">
        <v>200</v>
      </c>
      <c r="BA99" s="0" t="n">
        <v>537560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200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200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15</v>
      </c>
      <c r="C100" s="0" t="n">
        <v>1</v>
      </c>
      <c r="D100" s="0" t="n">
        <v>22</v>
      </c>
      <c r="E100" s="0" t="s">
        <v>131</v>
      </c>
      <c r="F100" s="0" t="n">
        <v>60.122</v>
      </c>
      <c r="G100" s="0" t="n">
        <v>1</v>
      </c>
      <c r="H100" s="0" t="s">
        <v>79</v>
      </c>
      <c r="I100" s="0" t="s">
        <v>132</v>
      </c>
      <c r="J100" s="0" t="n">
        <v>-577162983</v>
      </c>
      <c r="K100" s="0" t="s">
        <v>81</v>
      </c>
      <c r="L100" s="0" t="s">
        <v>121</v>
      </c>
      <c r="M100" s="12" t="n">
        <v>0.728402777777778</v>
      </c>
      <c r="N100" s="13" t="n">
        <v>0.311736111111111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18</v>
      </c>
      <c r="AD100" s="0" t="n">
        <v>1</v>
      </c>
      <c r="AE100" s="0" t="n">
        <v>20</v>
      </c>
      <c r="AN100" s="0" t="n">
        <v>1</v>
      </c>
      <c r="AO100" s="0" t="n">
        <v>1154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-7</v>
      </c>
      <c r="AW100" s="0" t="n">
        <v>7</v>
      </c>
      <c r="AX100" s="0" t="n">
        <v>540953</v>
      </c>
      <c r="AY100" s="0" t="s">
        <v>86</v>
      </c>
      <c r="AZ100" s="0" t="n">
        <v>215</v>
      </c>
      <c r="BA100" s="0" t="n">
        <v>541168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215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215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15</v>
      </c>
      <c r="C101" s="0" t="n">
        <v>1</v>
      </c>
      <c r="D101" s="0" t="n">
        <v>22</v>
      </c>
      <c r="E101" s="0" t="s">
        <v>131</v>
      </c>
      <c r="F101" s="0" t="n">
        <v>60.122</v>
      </c>
      <c r="G101" s="0" t="n">
        <v>1</v>
      </c>
      <c r="H101" s="0" t="s">
        <v>79</v>
      </c>
      <c r="I101" s="0" t="s">
        <v>132</v>
      </c>
      <c r="J101" s="0" t="n">
        <v>-577162983</v>
      </c>
      <c r="K101" s="0" t="s">
        <v>81</v>
      </c>
      <c r="L101" s="0" t="s">
        <v>121</v>
      </c>
      <c r="M101" s="12" t="n">
        <v>0.728402777777778</v>
      </c>
      <c r="N101" s="13" t="n">
        <v>0.311736111111111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</v>
      </c>
      <c r="AD101" s="0" t="n">
        <v>1</v>
      </c>
      <c r="AE101" s="0" t="n">
        <v>21</v>
      </c>
      <c r="AN101" s="0" t="n">
        <v>3</v>
      </c>
      <c r="AO101" s="0" t="n">
        <v>1234</v>
      </c>
      <c r="AP101" s="0" t="n">
        <v>360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1</v>
      </c>
      <c r="AW101" s="0" t="n">
        <v>-1</v>
      </c>
      <c r="AX101" s="0" t="n">
        <v>544379</v>
      </c>
      <c r="AY101" s="0" t="s">
        <v>86</v>
      </c>
      <c r="AZ101" s="0" t="n">
        <v>217</v>
      </c>
      <c r="BA101" s="0" t="n">
        <v>544596</v>
      </c>
      <c r="BC101" s="0" t="str">
        <f aca="false">$AP101&amp;LEFT($AS101,1)</f>
        <v>360T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217</v>
      </c>
      <c r="BI101" s="1" t="str">
        <f aca="false">IF($BC101=BI$14,$BH101,"")</f>
        <v/>
      </c>
      <c r="BJ101" s="1" t="n">
        <f aca="false">IF($BC101=BJ$14,$BH101,"")</f>
        <v>217</v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15</v>
      </c>
      <c r="C102" s="0" t="n">
        <v>1</v>
      </c>
      <c r="D102" s="0" t="n">
        <v>22</v>
      </c>
      <c r="E102" s="0" t="s">
        <v>131</v>
      </c>
      <c r="F102" s="0" t="n">
        <v>60.122</v>
      </c>
      <c r="G102" s="0" t="n">
        <v>1</v>
      </c>
      <c r="H102" s="0" t="s">
        <v>79</v>
      </c>
      <c r="I102" s="0" t="s">
        <v>132</v>
      </c>
      <c r="J102" s="0" t="n">
        <v>-577162983</v>
      </c>
      <c r="K102" s="0" t="s">
        <v>81</v>
      </c>
      <c r="L102" s="0" t="s">
        <v>121</v>
      </c>
      <c r="M102" s="12" t="n">
        <v>0.728402777777778</v>
      </c>
      <c r="N102" s="13" t="n">
        <v>0.311736111111111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25</v>
      </c>
      <c r="AD102" s="0" t="n">
        <v>1</v>
      </c>
      <c r="AE102" s="0" t="n">
        <v>22</v>
      </c>
      <c r="AN102" s="0" t="n">
        <v>1</v>
      </c>
      <c r="AO102" s="0" t="n">
        <v>1367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-1</v>
      </c>
      <c r="AW102" s="0" t="n">
        <v>1</v>
      </c>
      <c r="AX102" s="0" t="n">
        <v>548188</v>
      </c>
      <c r="AY102" s="0" t="s">
        <v>86</v>
      </c>
      <c r="AZ102" s="0" t="n">
        <v>203</v>
      </c>
      <c r="BA102" s="0" t="n">
        <v>548391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203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203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15</v>
      </c>
      <c r="C103" s="0" t="n">
        <v>1</v>
      </c>
      <c r="D103" s="0" t="n">
        <v>22</v>
      </c>
      <c r="E103" s="0" t="s">
        <v>131</v>
      </c>
      <c r="F103" s="0" t="n">
        <v>60.122</v>
      </c>
      <c r="G103" s="0" t="n">
        <v>1</v>
      </c>
      <c r="H103" s="0" t="s">
        <v>79</v>
      </c>
      <c r="I103" s="0" t="s">
        <v>132</v>
      </c>
      <c r="J103" s="0" t="n">
        <v>-577162983</v>
      </c>
      <c r="K103" s="0" t="s">
        <v>81</v>
      </c>
      <c r="L103" s="0" t="s">
        <v>121</v>
      </c>
      <c r="M103" s="12" t="n">
        <v>0.728402777777778</v>
      </c>
      <c r="N103" s="13" t="n">
        <v>0.311736111111111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27</v>
      </c>
      <c r="AD103" s="0" t="n">
        <v>1</v>
      </c>
      <c r="AE103" s="0" t="n">
        <v>23</v>
      </c>
      <c r="AN103" s="0" t="n">
        <v>5</v>
      </c>
      <c r="AO103" s="0" t="n">
        <v>1184</v>
      </c>
      <c r="AP103" s="0" t="n">
        <v>720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1</v>
      </c>
      <c r="AW103" s="0" t="n">
        <v>-1</v>
      </c>
      <c r="AX103" s="0" t="n">
        <v>551930</v>
      </c>
      <c r="AY103" s="0" t="s">
        <v>86</v>
      </c>
      <c r="AZ103" s="0" t="n">
        <v>253</v>
      </c>
      <c r="BA103" s="0" t="n">
        <v>552183</v>
      </c>
      <c r="BC103" s="0" t="str">
        <f aca="false">$AP103&amp;LEFT($AS103,1)</f>
        <v>720T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253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n">
        <f aca="false">IF($BC103=BM$14,$BH103,"")</f>
        <v>253</v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15</v>
      </c>
      <c r="C104" s="0" t="n">
        <v>1</v>
      </c>
      <c r="D104" s="0" t="n">
        <v>22</v>
      </c>
      <c r="E104" s="0" t="s">
        <v>131</v>
      </c>
      <c r="F104" s="0" t="n">
        <v>60.122</v>
      </c>
      <c r="G104" s="0" t="n">
        <v>1</v>
      </c>
      <c r="H104" s="0" t="s">
        <v>79</v>
      </c>
      <c r="I104" s="0" t="s">
        <v>132</v>
      </c>
      <c r="J104" s="0" t="n">
        <v>-577162983</v>
      </c>
      <c r="K104" s="0" t="s">
        <v>81</v>
      </c>
      <c r="L104" s="0" t="s">
        <v>121</v>
      </c>
      <c r="M104" s="12" t="n">
        <v>0.728402777777778</v>
      </c>
      <c r="N104" s="13" t="n">
        <v>0.311736111111111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19</v>
      </c>
      <c r="AD104" s="0" t="n">
        <v>1</v>
      </c>
      <c r="AE104" s="0" t="n">
        <v>24</v>
      </c>
      <c r="AN104" s="0" t="n">
        <v>6</v>
      </c>
      <c r="AO104" s="0" t="n">
        <v>1150</v>
      </c>
      <c r="AP104" s="0" t="n">
        <v>840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5</v>
      </c>
      <c r="AW104" s="0" t="n">
        <v>-5</v>
      </c>
      <c r="AX104" s="0" t="n">
        <v>555756</v>
      </c>
      <c r="AY104" s="0" t="s">
        <v>86</v>
      </c>
      <c r="AZ104" s="0" t="n">
        <v>217</v>
      </c>
      <c r="BA104" s="0" t="n">
        <v>555973</v>
      </c>
      <c r="BC104" s="0" t="str">
        <f aca="false">$AP104&amp;LEFT($AS104,1)</f>
        <v>840T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217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n">
        <f aca="false">IF($BC104=BN$14,$BH104,"")</f>
        <v>217</v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15</v>
      </c>
      <c r="C105" s="0" t="n">
        <v>1</v>
      </c>
      <c r="D105" s="0" t="n">
        <v>22</v>
      </c>
      <c r="E105" s="0" t="s">
        <v>131</v>
      </c>
      <c r="F105" s="0" t="n">
        <v>60.122</v>
      </c>
      <c r="G105" s="0" t="n">
        <v>1</v>
      </c>
      <c r="H105" s="0" t="s">
        <v>79</v>
      </c>
      <c r="I105" s="0" t="s">
        <v>132</v>
      </c>
      <c r="J105" s="0" t="n">
        <v>-577162983</v>
      </c>
      <c r="K105" s="0" t="s">
        <v>81</v>
      </c>
      <c r="L105" s="0" t="s">
        <v>121</v>
      </c>
      <c r="M105" s="12" t="n">
        <v>0.728402777777778</v>
      </c>
      <c r="N105" s="13" t="n">
        <v>0.311736111111111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</v>
      </c>
      <c r="AD105" s="0" t="n">
        <v>1</v>
      </c>
      <c r="AE105" s="0" t="n">
        <v>25</v>
      </c>
      <c r="AN105" s="0" t="n">
        <v>4</v>
      </c>
      <c r="AO105" s="0" t="n">
        <v>1269</v>
      </c>
      <c r="AP105" s="0" t="n">
        <v>480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1</v>
      </c>
      <c r="AW105" s="0" t="n">
        <v>-1</v>
      </c>
      <c r="AX105" s="0" t="n">
        <v>559349</v>
      </c>
      <c r="AY105" s="0" t="s">
        <v>86</v>
      </c>
      <c r="AZ105" s="0" t="n">
        <v>218</v>
      </c>
      <c r="BA105" s="0" t="n">
        <v>559567</v>
      </c>
      <c r="BC105" s="0" t="str">
        <f aca="false">$AP105&amp;LEFT($AS105,1)</f>
        <v>480T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218</v>
      </c>
      <c r="BI105" s="1" t="str">
        <f aca="false">IF($BC105=BI$14,$BH105,"")</f>
        <v/>
      </c>
      <c r="BJ105" s="1" t="str">
        <f aca="false">IF($BC105=BJ$14,$BH105,"")</f>
        <v/>
      </c>
      <c r="BK105" s="1" t="n">
        <f aca="false">IF($BC105=BK$14,$BH105,"")</f>
        <v>218</v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15</v>
      </c>
      <c r="C106" s="0" t="n">
        <v>1</v>
      </c>
      <c r="D106" s="0" t="n">
        <v>22</v>
      </c>
      <c r="E106" s="0" t="s">
        <v>131</v>
      </c>
      <c r="F106" s="0" t="n">
        <v>60.122</v>
      </c>
      <c r="G106" s="0" t="n">
        <v>1</v>
      </c>
      <c r="H106" s="0" t="s">
        <v>79</v>
      </c>
      <c r="I106" s="0" t="s">
        <v>132</v>
      </c>
      <c r="J106" s="0" t="n">
        <v>-577162983</v>
      </c>
      <c r="K106" s="0" t="s">
        <v>81</v>
      </c>
      <c r="L106" s="0" t="s">
        <v>121</v>
      </c>
      <c r="M106" s="12" t="n">
        <v>0.728402777777778</v>
      </c>
      <c r="N106" s="13" t="n">
        <v>0.311736111111111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22</v>
      </c>
      <c r="AD106" s="0" t="n">
        <v>1</v>
      </c>
      <c r="AE106" s="0" t="n">
        <v>26</v>
      </c>
      <c r="AN106" s="0" t="n">
        <v>3</v>
      </c>
      <c r="AO106" s="0" t="n">
        <v>1318</v>
      </c>
      <c r="AP106" s="0" t="n">
        <v>360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-7</v>
      </c>
      <c r="AW106" s="0" t="n">
        <v>7</v>
      </c>
      <c r="AX106" s="0" t="n">
        <v>562875</v>
      </c>
      <c r="AY106" s="0" t="s">
        <v>86</v>
      </c>
      <c r="AZ106" s="0" t="n">
        <v>270</v>
      </c>
      <c r="BA106" s="0" t="n">
        <v>563145</v>
      </c>
      <c r="BC106" s="0" t="str">
        <f aca="false">$AP106&amp;LEFT($AS106,1)</f>
        <v>360T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270</v>
      </c>
      <c r="BI106" s="1" t="str">
        <f aca="false">IF($BC106=BI$14,$BH106,"")</f>
        <v/>
      </c>
      <c r="BJ106" s="1" t="n">
        <f aca="false">IF($BC106=BJ$14,$BH106,"")</f>
        <v>270</v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15</v>
      </c>
      <c r="C107" s="0" t="n">
        <v>1</v>
      </c>
      <c r="D107" s="0" t="n">
        <v>22</v>
      </c>
      <c r="E107" s="0" t="s">
        <v>131</v>
      </c>
      <c r="F107" s="0" t="n">
        <v>60.122</v>
      </c>
      <c r="G107" s="0" t="n">
        <v>1</v>
      </c>
      <c r="H107" s="0" t="s">
        <v>79</v>
      </c>
      <c r="I107" s="0" t="s">
        <v>132</v>
      </c>
      <c r="J107" s="0" t="n">
        <v>-577162983</v>
      </c>
      <c r="K107" s="0" t="s">
        <v>81</v>
      </c>
      <c r="L107" s="0" t="s">
        <v>121</v>
      </c>
      <c r="M107" s="12" t="n">
        <v>0.728402777777778</v>
      </c>
      <c r="N107" s="13" t="n">
        <v>0.311736111111111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10</v>
      </c>
      <c r="AD107" s="0" t="n">
        <v>1</v>
      </c>
      <c r="AE107" s="0" t="n">
        <v>27</v>
      </c>
      <c r="AN107" s="0" t="n">
        <v>1</v>
      </c>
      <c r="AO107" s="0" t="n">
        <v>1318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-8</v>
      </c>
      <c r="AW107" s="0" t="n">
        <v>8</v>
      </c>
      <c r="AX107" s="0" t="n">
        <v>566634</v>
      </c>
      <c r="AY107" s="0" t="s">
        <v>86</v>
      </c>
      <c r="AZ107" s="0" t="n">
        <v>211</v>
      </c>
      <c r="BA107" s="0" t="n">
        <v>566845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211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211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15</v>
      </c>
      <c r="C108" s="0" t="n">
        <v>1</v>
      </c>
      <c r="D108" s="0" t="n">
        <v>22</v>
      </c>
      <c r="E108" s="0" t="s">
        <v>131</v>
      </c>
      <c r="F108" s="0" t="n">
        <v>60.122</v>
      </c>
      <c r="G108" s="0" t="n">
        <v>1</v>
      </c>
      <c r="H108" s="0" t="s">
        <v>79</v>
      </c>
      <c r="I108" s="0" t="s">
        <v>132</v>
      </c>
      <c r="J108" s="0" t="n">
        <v>-577162983</v>
      </c>
      <c r="K108" s="0" t="s">
        <v>81</v>
      </c>
      <c r="L108" s="0" t="s">
        <v>121</v>
      </c>
      <c r="M108" s="12" t="n">
        <v>0.728402777777778</v>
      </c>
      <c r="N108" s="13" t="n">
        <v>0.311736111111111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14</v>
      </c>
      <c r="AD108" s="0" t="n">
        <v>1</v>
      </c>
      <c r="AE108" s="0" t="n">
        <v>28</v>
      </c>
      <c r="AN108" s="0" t="n">
        <v>1</v>
      </c>
      <c r="AO108" s="0" t="n">
        <v>1240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-4</v>
      </c>
      <c r="AW108" s="0" t="n">
        <v>4</v>
      </c>
      <c r="AX108" s="0" t="n">
        <v>570310</v>
      </c>
      <c r="AY108" s="0" t="s">
        <v>86</v>
      </c>
      <c r="AZ108" s="0" t="n">
        <v>222</v>
      </c>
      <c r="BA108" s="0" t="n">
        <v>570532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222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222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15</v>
      </c>
      <c r="C109" s="0" t="n">
        <v>1</v>
      </c>
      <c r="D109" s="0" t="n">
        <v>22</v>
      </c>
      <c r="E109" s="0" t="s">
        <v>131</v>
      </c>
      <c r="F109" s="0" t="n">
        <v>60.122</v>
      </c>
      <c r="G109" s="0" t="n">
        <v>1</v>
      </c>
      <c r="H109" s="0" t="s">
        <v>79</v>
      </c>
      <c r="I109" s="0" t="s">
        <v>132</v>
      </c>
      <c r="J109" s="0" t="n">
        <v>-577162983</v>
      </c>
      <c r="K109" s="0" t="s">
        <v>81</v>
      </c>
      <c r="L109" s="0" t="s">
        <v>121</v>
      </c>
      <c r="M109" s="12" t="n">
        <v>0.728402777777778</v>
      </c>
      <c r="N109" s="13" t="n">
        <v>0.311736111111111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5</v>
      </c>
      <c r="AD109" s="0" t="n">
        <v>1</v>
      </c>
      <c r="AE109" s="0" t="n">
        <v>29</v>
      </c>
      <c r="AN109" s="0" t="n">
        <v>1</v>
      </c>
      <c r="AO109" s="0" t="n">
        <v>1468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-4</v>
      </c>
      <c r="AW109" s="0" t="n">
        <v>4</v>
      </c>
      <c r="AX109" s="0" t="n">
        <v>574218</v>
      </c>
      <c r="AY109" s="0" t="s">
        <v>86</v>
      </c>
      <c r="AZ109" s="0" t="n">
        <v>207</v>
      </c>
      <c r="BA109" s="0" t="n">
        <v>574425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207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207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15</v>
      </c>
      <c r="C110" s="0" t="n">
        <v>1</v>
      </c>
      <c r="D110" s="0" t="n">
        <v>22</v>
      </c>
      <c r="E110" s="0" t="s">
        <v>131</v>
      </c>
      <c r="F110" s="0" t="n">
        <v>60.122</v>
      </c>
      <c r="G110" s="0" t="n">
        <v>1</v>
      </c>
      <c r="H110" s="0" t="s">
        <v>79</v>
      </c>
      <c r="I110" s="0" t="s">
        <v>132</v>
      </c>
      <c r="J110" s="0" t="n">
        <v>-577162983</v>
      </c>
      <c r="K110" s="0" t="s">
        <v>81</v>
      </c>
      <c r="L110" s="0" t="s">
        <v>121</v>
      </c>
      <c r="M110" s="12" t="n">
        <v>0.728402777777778</v>
      </c>
      <c r="N110" s="13" t="n">
        <v>0.311736111111111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9</v>
      </c>
      <c r="AD110" s="0" t="n">
        <v>1</v>
      </c>
      <c r="AE110" s="0" t="n">
        <v>30</v>
      </c>
      <c r="AN110" s="0" t="n">
        <v>5</v>
      </c>
      <c r="AO110" s="0" t="n">
        <v>1131</v>
      </c>
      <c r="AP110" s="0" t="n">
        <v>720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-6</v>
      </c>
      <c r="AW110" s="0" t="n">
        <v>6</v>
      </c>
      <c r="AX110" s="0" t="n">
        <v>577911</v>
      </c>
      <c r="AY110" s="0" t="s">
        <v>86</v>
      </c>
      <c r="AZ110" s="0" t="n">
        <v>334</v>
      </c>
      <c r="BA110" s="0" t="n">
        <v>578245</v>
      </c>
      <c r="BC110" s="0" t="str">
        <f aca="false">$AP110&amp;LEFT($AS110,1)</f>
        <v>720T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334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n">
        <f aca="false">IF($BC110=BM$14,$BH110,"")</f>
        <v>334</v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15</v>
      </c>
      <c r="C111" s="0" t="n">
        <v>1</v>
      </c>
      <c r="D111" s="0" t="n">
        <v>22</v>
      </c>
      <c r="E111" s="0" t="s">
        <v>131</v>
      </c>
      <c r="F111" s="0" t="n">
        <v>60.122</v>
      </c>
      <c r="G111" s="0" t="n">
        <v>1</v>
      </c>
      <c r="H111" s="0" t="s">
        <v>79</v>
      </c>
      <c r="I111" s="0" t="s">
        <v>132</v>
      </c>
      <c r="J111" s="0" t="n">
        <v>-577162983</v>
      </c>
      <c r="K111" s="0" t="s">
        <v>81</v>
      </c>
      <c r="L111" s="0" t="s">
        <v>121</v>
      </c>
      <c r="M111" s="12" t="n">
        <v>0.728402777777778</v>
      </c>
      <c r="N111" s="13" t="n">
        <v>0.311736111111111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3</v>
      </c>
      <c r="AD111" s="0" t="n">
        <v>1</v>
      </c>
      <c r="AE111" s="0" t="n">
        <v>31</v>
      </c>
      <c r="AN111" s="0" t="n">
        <v>3</v>
      </c>
      <c r="AO111" s="0" t="n">
        <v>1433</v>
      </c>
      <c r="AP111" s="0" t="n">
        <v>360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1</v>
      </c>
      <c r="AW111" s="0" t="n">
        <v>-1</v>
      </c>
      <c r="AX111" s="0" t="n">
        <v>581537</v>
      </c>
      <c r="AY111" s="0" t="s">
        <v>86</v>
      </c>
      <c r="AZ111" s="0" t="n">
        <v>270</v>
      </c>
      <c r="BA111" s="0" t="n">
        <v>581807</v>
      </c>
      <c r="BC111" s="0" t="str">
        <f aca="false">$AP111&amp;LEFT($AS111,1)</f>
        <v>360T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270</v>
      </c>
      <c r="BI111" s="1" t="str">
        <f aca="false">IF($BC111=BI$14,$BH111,"")</f>
        <v/>
      </c>
      <c r="BJ111" s="1" t="n">
        <f aca="false">IF($BC111=BJ$14,$BH111,"")</f>
        <v>270</v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15</v>
      </c>
      <c r="C112" s="0" t="n">
        <v>1</v>
      </c>
      <c r="D112" s="0" t="n">
        <v>22</v>
      </c>
      <c r="E112" s="0" t="s">
        <v>131</v>
      </c>
      <c r="F112" s="0" t="n">
        <v>60.122</v>
      </c>
      <c r="G112" s="0" t="n">
        <v>1</v>
      </c>
      <c r="H112" s="0" t="s">
        <v>79</v>
      </c>
      <c r="I112" s="0" t="s">
        <v>132</v>
      </c>
      <c r="J112" s="0" t="n">
        <v>-577162983</v>
      </c>
      <c r="K112" s="0" t="s">
        <v>81</v>
      </c>
      <c r="L112" s="0" t="s">
        <v>121</v>
      </c>
      <c r="M112" s="12" t="n">
        <v>0.728402777777778</v>
      </c>
      <c r="N112" s="13" t="n">
        <v>0.311736111111111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15</v>
      </c>
      <c r="AD112" s="0" t="n">
        <v>1</v>
      </c>
      <c r="AE112" s="0" t="n">
        <v>32</v>
      </c>
      <c r="AN112" s="0" t="n">
        <v>4</v>
      </c>
      <c r="AO112" s="0" t="n">
        <v>1361</v>
      </c>
      <c r="AP112" s="0" t="n">
        <v>480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-10</v>
      </c>
      <c r="AW112" s="0" t="n">
        <v>10</v>
      </c>
      <c r="AX112" s="0" t="n">
        <v>585229</v>
      </c>
      <c r="AY112" s="0" t="s">
        <v>86</v>
      </c>
      <c r="AZ112" s="0" t="n">
        <v>252</v>
      </c>
      <c r="BA112" s="0" t="n">
        <v>585481</v>
      </c>
      <c r="BC112" s="0" t="str">
        <f aca="false">$AP112&amp;LEFT($AS112,1)</f>
        <v>480T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252</v>
      </c>
      <c r="BI112" s="1" t="str">
        <f aca="false">IF($BC112=BI$14,$BH112,"")</f>
        <v/>
      </c>
      <c r="BJ112" s="1" t="str">
        <f aca="false">IF($BC112=BJ$14,$BH112,"")</f>
        <v/>
      </c>
      <c r="BK112" s="1" t="n">
        <f aca="false">IF($BC112=BK$14,$BH112,"")</f>
        <v>252</v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15</v>
      </c>
      <c r="C113" s="0" t="n">
        <v>1</v>
      </c>
      <c r="D113" s="0" t="n">
        <v>22</v>
      </c>
      <c r="E113" s="0" t="s">
        <v>131</v>
      </c>
      <c r="F113" s="0" t="n">
        <v>60.122</v>
      </c>
      <c r="G113" s="0" t="n">
        <v>1</v>
      </c>
      <c r="H113" s="0" t="s">
        <v>79</v>
      </c>
      <c r="I113" s="0" t="s">
        <v>132</v>
      </c>
      <c r="J113" s="0" t="n">
        <v>-577162983</v>
      </c>
      <c r="K113" s="0" t="s">
        <v>81</v>
      </c>
      <c r="L113" s="0" t="s">
        <v>121</v>
      </c>
      <c r="M113" s="12" t="n">
        <v>0.728402777777778</v>
      </c>
      <c r="N113" s="13" t="n">
        <v>0.311736111111111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6</v>
      </c>
      <c r="AD113" s="0" t="n">
        <v>1</v>
      </c>
      <c r="AE113" s="0" t="n">
        <v>33</v>
      </c>
      <c r="AN113" s="0" t="n">
        <v>2</v>
      </c>
      <c r="AO113" s="0" t="n">
        <v>1412</v>
      </c>
      <c r="AP113" s="0" t="n">
        <v>240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5</v>
      </c>
      <c r="AW113" s="0" t="n">
        <v>-5</v>
      </c>
      <c r="AX113" s="0" t="n">
        <v>588706</v>
      </c>
      <c r="AY113" s="0" t="s">
        <v>86</v>
      </c>
      <c r="AZ113" s="0" t="n">
        <v>285</v>
      </c>
      <c r="BA113" s="0" t="n">
        <v>588991</v>
      </c>
      <c r="BC113" s="0" t="str">
        <f aca="false">$AP113&amp;LEFT($AS113,1)</f>
        <v>240T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285</v>
      </c>
      <c r="BI113" s="1" t="n">
        <f aca="false">IF($BC113=BI$14,$BH113,"")</f>
        <v>285</v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0.111111111111111</v>
      </c>
      <c r="BJ115" s="21" t="n">
        <f aca="false">(COUNTIF(BJ15:BJ113,"&lt;"&amp;$BP$3))/BJ5</f>
        <v>0.333333333333333</v>
      </c>
      <c r="BK115" s="21" t="n">
        <f aca="false">(COUNTIF(BK15:BK113,"&lt;"&amp;$BP$3))/BK5</f>
        <v>0.777777777777778</v>
      </c>
      <c r="BL115" s="21" t="n">
        <f aca="false">(COUNTIF(BL15:BL113,"&lt;"&amp;$BP$3))/BL5</f>
        <v>0.638888888888889</v>
      </c>
      <c r="BM115" s="21" t="n">
        <f aca="false">(COUNTIF(BM15:BM113,"&lt;"&amp;$BP$3))/BM5</f>
        <v>0.555555555555556</v>
      </c>
      <c r="BN115" s="21" t="n">
        <f aca="false">(COUNTIF(BN15:BN113,"&lt;"&amp;$BP$3))/BN5</f>
        <v>0.555555555555556</v>
      </c>
      <c r="BO115" s="21" t="n">
        <f aca="false">(COUNTIF(BO15:BO113,"&lt;"&amp;$BP$3))/BO5</f>
        <v>0.444444444444444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0.111111111111111</v>
      </c>
      <c r="BJ116" s="1" t="n">
        <f aca="false">COUNTIF(BJ15:BJ113,"&lt;"&amp;$BP$116)/BJ5</f>
        <v>0.333333333333333</v>
      </c>
      <c r="BK116" s="1" t="n">
        <f aca="false">COUNTIF(BK15:BK113,"&lt;"&amp;$BP$116)/BK5</f>
        <v>0.777777777777778</v>
      </c>
      <c r="BL116" s="1" t="n">
        <f aca="false">COUNTIF(BL15:BL113,"&lt;"&amp;$BP$116)/BL5</f>
        <v>0.583333333333333</v>
      </c>
      <c r="BM116" s="1" t="n">
        <f aca="false">COUNTIF(BM15:BM113,"&lt;"&amp;$BP$116)/BM5</f>
        <v>0.555555555555556</v>
      </c>
      <c r="BN116" s="1" t="n">
        <f aca="false">COUNTIF(BN15:BN113,"&lt;"&amp;$BP$116)/BN5</f>
        <v>0.555555555555556</v>
      </c>
      <c r="BO116" s="1" t="n">
        <f aca="false">COUNTIF(BO15:BO113,"&lt;"&amp;$BP$116)/BO5</f>
        <v>0.333333333333333</v>
      </c>
      <c r="BP116" s="0" t="n">
        <f aca="false">MEDIAN(BH15:BH113)</f>
        <v>260.5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0.111111111111111</v>
      </c>
      <c r="BJ117" s="1" t="n">
        <f aca="false">COUNTIF(BJ15:BJ113,"&lt;"&amp;$BL$3)/BJ5</f>
        <v>0.222222222222222</v>
      </c>
      <c r="BK117" s="1" t="n">
        <f aca="false">COUNTIF(BK15:BK113,"&lt;"&amp;$BL$3)/BK5</f>
        <v>0.777777777777778</v>
      </c>
      <c r="BL117" s="1" t="n">
        <f aca="false">COUNTIF(BL15:BL113,"&lt;"&amp;$BL$3)/BL5</f>
        <v>0.5</v>
      </c>
      <c r="BM117" s="1" t="n">
        <f aca="false">COUNTIF(BM15:BM113,"&lt;"&amp;$BL$3)/BM5</f>
        <v>0.444444444444444</v>
      </c>
      <c r="BN117" s="1" t="n">
        <f aca="false">COUNTIF(BN15:BN113,"&lt;"&amp;$BL$3)/BN5</f>
        <v>0.555555555555556</v>
      </c>
      <c r="BO117" s="1" t="n">
        <f aca="false">COUNTIF(BO15:BO113,"&lt;"&amp;$BL$3)/BO5</f>
        <v>0.333333333333333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0F00-00000F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15'!BI3:BO3</xm:f>
              <xm:sqref>BG3</xm:sqref>
            </x14:sparkline>
          </x14:sparklines>
        </x14:sparklineGroup>
      </x14:sparklineGroup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S104" activePane="bottomRight" state="frozen"/>
      <selection pane="topLeft" activeCell="A1" activeCellId="0" sqref="A1"/>
      <selection pane="topRight" activeCell="AS1" activeCellId="0" sqref="AS1"/>
      <selection pane="bottomLeft" activeCell="A104" activeCellId="0" sqref="A104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329.875</v>
      </c>
      <c r="BJ3" s="7" t="n">
        <f aca="false">AVERAGE(BJ$15:BJ$113)</f>
        <v>392.666666666667</v>
      </c>
      <c r="BK3" s="7" t="n">
        <f aca="false">AVERAGE(BK$15:BK$113)</f>
        <v>334.333333333333</v>
      </c>
      <c r="BL3" s="7" t="n">
        <f aca="false">AVERAGE(BL$15:BL$113)</f>
        <v>331.793103448276</v>
      </c>
      <c r="BM3" s="7" t="n">
        <f aca="false">AVERAGE(BM$15:BM$113)</f>
        <v>318.428571428571</v>
      </c>
      <c r="BN3" s="7" t="n">
        <f aca="false">AVERAGE(BN$15:BN$113)</f>
        <v>347.333333333333</v>
      </c>
      <c r="BO3" s="7" t="n">
        <f aca="false">AVERAGE(BO$15:BO$113)</f>
        <v>318.2</v>
      </c>
      <c r="BP3" s="7" t="n">
        <f aca="false">AVERAGE(BH15:BH113)</f>
        <v>338.465753424658</v>
      </c>
      <c r="BQ3" s="1" t="s">
        <v>3</v>
      </c>
      <c r="BR3" s="1" t="n">
        <f aca="false">SUM(BR15:BR113)</f>
        <v>1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6</v>
      </c>
      <c r="BV3" s="1" t="n">
        <f aca="false">SUM(BV15:BV113)</f>
        <v>2</v>
      </c>
      <c r="BW3" s="1" t="n">
        <f aca="false">SUM(BW15:BW113)</f>
        <v>3</v>
      </c>
      <c r="BX3" s="1" t="n">
        <f aca="false">SUM(BX15:BX113)</f>
        <v>4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82.1034843527188</v>
      </c>
      <c r="BJ4" s="7" t="n">
        <f aca="false">STDEV(BJ$15:BJ$113)</f>
        <v>172.68034051391</v>
      </c>
      <c r="BK4" s="7" t="n">
        <f aca="false">STDEV(BK$15:BK$113)</f>
        <v>118.48206615349</v>
      </c>
      <c r="BL4" s="7" t="n">
        <f aca="false">STDEV(BL$15:BL$113)</f>
        <v>111.51149181982</v>
      </c>
      <c r="BM4" s="7" t="n">
        <f aca="false">STDEV(BM$15:BM$113)</f>
        <v>114.332639176013</v>
      </c>
      <c r="BN4" s="7" t="n">
        <f aca="false">STDEV(BN$15:BN$113)</f>
        <v>56.3086731034098</v>
      </c>
      <c r="BO4" s="7" t="n">
        <f aca="false">STDEV(BO$15:BO$113)</f>
        <v>114.656879427272</v>
      </c>
      <c r="BP4" s="7" t="n">
        <f aca="false">STDEV(BH15:BH113)</f>
        <v>113.46157966855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29</v>
      </c>
      <c r="BM5" s="1" t="n">
        <f aca="false">COUNT(BM$15:BM$113)</f>
        <v>7</v>
      </c>
      <c r="BN5" s="1" t="n">
        <f aca="false">COUNT(BN$15:BN$113)</f>
        <v>6</v>
      </c>
      <c r="BO5" s="1" t="n">
        <f aca="false">COUNT(BO$15:BO$113)</f>
        <v>5</v>
      </c>
      <c r="BP5" s="1" t="n">
        <f aca="false">COUNT(BH15:BH113)</f>
        <v>73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29.0279652724255</v>
      </c>
      <c r="BJ6" s="7" t="n">
        <f aca="false">BJ4/SQRT(BJ5)</f>
        <v>57.5601135046368</v>
      </c>
      <c r="BK6" s="7" t="n">
        <f aca="false">BK4/SQRT(BK5)</f>
        <v>39.4940220511634</v>
      </c>
      <c r="BL6" s="7" t="n">
        <f aca="false">BL4/SQRT(BL5)</f>
        <v>20.707164184109</v>
      </c>
      <c r="BM6" s="7" t="n">
        <f aca="false">BM4/SQRT(BM5)</f>
        <v>43.2136757139159</v>
      </c>
      <c r="BN6" s="7" t="n">
        <f aca="false">BN4/SQRT(BN5)</f>
        <v>22.9879195327556</v>
      </c>
      <c r="BO6" s="7" t="n">
        <f aca="false">BO4/SQRT(BO5)</f>
        <v>51.2761152974755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17</v>
      </c>
      <c r="BH8" s="1" t="s">
        <v>8</v>
      </c>
      <c r="BI8" s="1" t="n">
        <f aca="false">BI7-BI5</f>
        <v>1</v>
      </c>
      <c r="BJ8" s="1" t="n">
        <f aca="false">BJ7-BJ5</f>
        <v>0</v>
      </c>
      <c r="BK8" s="1" t="n">
        <f aca="false">BK7-BK5</f>
        <v>0</v>
      </c>
      <c r="BL8" s="1" t="n">
        <f aca="false">BL7-BL5</f>
        <v>7</v>
      </c>
      <c r="BM8" s="1" t="n">
        <f aca="false">BM7-BM5</f>
        <v>2</v>
      </c>
      <c r="BN8" s="1" t="n">
        <f aca="false">BN7-BN5</f>
        <v>3</v>
      </c>
      <c r="BO8" s="1" t="n">
        <f aca="false">BO7-BO5</f>
        <v>4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26.0276816827538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3</v>
      </c>
      <c r="BF11" s="1" t="n">
        <f aca="false">SUM(BF15:BF113)</f>
        <v>1</v>
      </c>
      <c r="BG11" s="1" t="n">
        <f aca="false">SUM(BG15:BG113)</f>
        <v>16</v>
      </c>
      <c r="BH11" s="15" t="s">
        <v>90</v>
      </c>
      <c r="BI11" s="17" t="str">
        <f aca="false">IF(BI3&gt;$BP$11,BI2,"")</f>
        <v/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364.493435107411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16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16</v>
      </c>
      <c r="C15" s="0" t="n">
        <v>2</v>
      </c>
      <c r="D15" s="0" t="n">
        <v>8</v>
      </c>
      <c r="E15" s="0" t="s">
        <v>133</v>
      </c>
      <c r="F15" s="0" t="n">
        <v>60.12</v>
      </c>
      <c r="G15" s="0" t="n">
        <v>1</v>
      </c>
      <c r="H15" s="0" t="s">
        <v>79</v>
      </c>
      <c r="I15" s="0" t="s">
        <v>134</v>
      </c>
      <c r="J15" s="0" t="n">
        <v>1682563394</v>
      </c>
      <c r="K15" s="0" t="s">
        <v>81</v>
      </c>
      <c r="L15" s="0" t="s">
        <v>135</v>
      </c>
      <c r="M15" s="12" t="n">
        <v>0.591678240740741</v>
      </c>
      <c r="N15" s="13" t="n">
        <v>0.175011574074074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8</v>
      </c>
      <c r="X15" s="0" t="n">
        <v>1</v>
      </c>
      <c r="Y15" s="0" t="n">
        <v>1</v>
      </c>
      <c r="AN15" s="0" t="n">
        <v>1</v>
      </c>
      <c r="AO15" s="0" t="n">
        <v>1188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3</v>
      </c>
      <c r="AW15" s="0" t="n">
        <v>-3</v>
      </c>
      <c r="AX15" s="0" t="n">
        <v>29670</v>
      </c>
      <c r="AY15" s="0" t="s">
        <v>86</v>
      </c>
      <c r="AZ15" s="0" t="n">
        <v>231</v>
      </c>
      <c r="BA15" s="0" t="n">
        <v>29901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231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231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16</v>
      </c>
      <c r="C16" s="0" t="n">
        <v>2</v>
      </c>
      <c r="D16" s="0" t="n">
        <v>8</v>
      </c>
      <c r="E16" s="0" t="s">
        <v>133</v>
      </c>
      <c r="F16" s="0" t="n">
        <v>60.12</v>
      </c>
      <c r="G16" s="0" t="n">
        <v>1</v>
      </c>
      <c r="H16" s="0" t="s">
        <v>79</v>
      </c>
      <c r="I16" s="0" t="s">
        <v>134</v>
      </c>
      <c r="J16" s="0" t="n">
        <v>1682563394</v>
      </c>
      <c r="K16" s="0" t="s">
        <v>81</v>
      </c>
      <c r="L16" s="0" t="s">
        <v>135</v>
      </c>
      <c r="M16" s="12" t="n">
        <v>0.591678240740741</v>
      </c>
      <c r="N16" s="13" t="n">
        <v>0.175011574074074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3</v>
      </c>
      <c r="X16" s="0" t="n">
        <v>1</v>
      </c>
      <c r="Y16" s="0" t="n">
        <v>2</v>
      </c>
      <c r="AF16" s="0" t="n">
        <v>1</v>
      </c>
      <c r="AH16" s="0" t="n">
        <v>-7</v>
      </c>
      <c r="AI16" s="0" t="n">
        <v>7</v>
      </c>
      <c r="AJ16" s="0" t="n">
        <v>33412</v>
      </c>
      <c r="AL16" s="0" t="n">
        <v>0</v>
      </c>
      <c r="AM16" s="0" t="n">
        <v>0</v>
      </c>
      <c r="AN16" s="0" t="n">
        <v>8</v>
      </c>
      <c r="AO16" s="0" t="n">
        <v>1292</v>
      </c>
      <c r="AP16" s="0" t="n">
        <v>600</v>
      </c>
      <c r="AQ16" s="0" t="s">
        <v>87</v>
      </c>
      <c r="AR16" s="0" t="s">
        <v>34</v>
      </c>
      <c r="AS16" s="0" t="s">
        <v>88</v>
      </c>
      <c r="BC16" s="0" t="str">
        <f aca="false">$AP16&amp;LEFT($AS16,1)</f>
        <v>600C</v>
      </c>
      <c r="BD16" s="0" t="str">
        <f aca="false">AS16</f>
        <v>Catch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16</v>
      </c>
      <c r="C17" s="0" t="n">
        <v>2</v>
      </c>
      <c r="D17" s="0" t="n">
        <v>8</v>
      </c>
      <c r="E17" s="0" t="s">
        <v>133</v>
      </c>
      <c r="F17" s="0" t="n">
        <v>60.12</v>
      </c>
      <c r="G17" s="0" t="n">
        <v>1</v>
      </c>
      <c r="H17" s="0" t="s">
        <v>79</v>
      </c>
      <c r="I17" s="0" t="s">
        <v>134</v>
      </c>
      <c r="J17" s="0" t="n">
        <v>1682563394</v>
      </c>
      <c r="K17" s="0" t="s">
        <v>81</v>
      </c>
      <c r="L17" s="0" t="s">
        <v>135</v>
      </c>
      <c r="M17" s="12" t="n">
        <v>0.591678240740741</v>
      </c>
      <c r="N17" s="13" t="n">
        <v>0.175011574074074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33</v>
      </c>
      <c r="X17" s="0" t="n">
        <v>1</v>
      </c>
      <c r="Y17" s="0" t="n">
        <v>3</v>
      </c>
      <c r="AN17" s="0" t="n">
        <v>1</v>
      </c>
      <c r="AO17" s="0" t="n">
        <v>1122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-5</v>
      </c>
      <c r="AW17" s="0" t="n">
        <v>5</v>
      </c>
      <c r="AX17" s="0" t="n">
        <v>36972</v>
      </c>
      <c r="AY17" s="0" t="s">
        <v>86</v>
      </c>
      <c r="AZ17" s="0" t="n">
        <v>322</v>
      </c>
      <c r="BA17" s="0" t="n">
        <v>37294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322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322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16</v>
      </c>
      <c r="C18" s="0" t="n">
        <v>2</v>
      </c>
      <c r="D18" s="0" t="n">
        <v>8</v>
      </c>
      <c r="E18" s="0" t="s">
        <v>133</v>
      </c>
      <c r="F18" s="0" t="n">
        <v>60.12</v>
      </c>
      <c r="G18" s="0" t="n">
        <v>1</v>
      </c>
      <c r="H18" s="0" t="s">
        <v>79</v>
      </c>
      <c r="I18" s="0" t="s">
        <v>134</v>
      </c>
      <c r="J18" s="0" t="n">
        <v>1682563394</v>
      </c>
      <c r="K18" s="0" t="s">
        <v>81</v>
      </c>
      <c r="L18" s="0" t="s">
        <v>135</v>
      </c>
      <c r="M18" s="12" t="n">
        <v>0.591678240740741</v>
      </c>
      <c r="N18" s="13" t="n">
        <v>0.175011574074074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</v>
      </c>
      <c r="X18" s="0" t="n">
        <v>1</v>
      </c>
      <c r="Y18" s="0" t="n">
        <v>4</v>
      </c>
      <c r="AN18" s="0" t="n">
        <v>5</v>
      </c>
      <c r="AO18" s="0" t="n">
        <v>1143</v>
      </c>
      <c r="AP18" s="0" t="n">
        <v>720</v>
      </c>
      <c r="AQ18" s="0" t="s">
        <v>85</v>
      </c>
      <c r="AR18" s="0" t="s">
        <v>34</v>
      </c>
      <c r="AS18" s="0" t="s">
        <v>56</v>
      </c>
      <c r="AT18" s="0" t="n">
        <v>1</v>
      </c>
      <c r="AV18" s="0" t="n">
        <v>5</v>
      </c>
      <c r="AW18" s="0" t="n">
        <v>-5</v>
      </c>
      <c r="AX18" s="0" t="n">
        <v>40665</v>
      </c>
      <c r="AZ18" s="0" t="n">
        <v>0</v>
      </c>
      <c r="BA18" s="0" t="n">
        <v>0</v>
      </c>
      <c r="BC18" s="0" t="str">
        <f aca="false">$AP18&amp;LEFT($AS18,1)</f>
        <v>720T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n">
        <f aca="false">IF($BD18="Target",IF($AZ18=0,1,""),"")</f>
        <v>1</v>
      </c>
      <c r="BH18" s="1" t="str">
        <f aca="false">IF($BD18="Catch","", IF($AZ18&lt;$BC$11,"",$AZ18))</f>
        <v/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n">
        <f aca="false">IF($BC18=BV$14,$BG18,"")</f>
        <v>1</v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16</v>
      </c>
      <c r="C19" s="0" t="n">
        <v>2</v>
      </c>
      <c r="D19" s="0" t="n">
        <v>8</v>
      </c>
      <c r="E19" s="0" t="s">
        <v>133</v>
      </c>
      <c r="F19" s="0" t="n">
        <v>60.12</v>
      </c>
      <c r="G19" s="0" t="n">
        <v>1</v>
      </c>
      <c r="H19" s="0" t="s">
        <v>79</v>
      </c>
      <c r="I19" s="0" t="s">
        <v>134</v>
      </c>
      <c r="J19" s="0" t="n">
        <v>1682563394</v>
      </c>
      <c r="K19" s="0" t="s">
        <v>81</v>
      </c>
      <c r="L19" s="0" t="s">
        <v>135</v>
      </c>
      <c r="M19" s="12" t="n">
        <v>0.591678240740741</v>
      </c>
      <c r="N19" s="13" t="n">
        <v>0.175011574074074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6</v>
      </c>
      <c r="X19" s="0" t="n">
        <v>1</v>
      </c>
      <c r="Y19" s="0" t="n">
        <v>5</v>
      </c>
      <c r="AN19" s="0" t="n">
        <v>1</v>
      </c>
      <c r="AO19" s="0" t="n">
        <v>1080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-1</v>
      </c>
      <c r="AW19" s="0" t="n">
        <v>1</v>
      </c>
      <c r="AX19" s="0" t="n">
        <v>44191</v>
      </c>
      <c r="AY19" s="0" t="s">
        <v>86</v>
      </c>
      <c r="AZ19" s="0" t="n">
        <v>118</v>
      </c>
      <c r="BA19" s="0" t="n">
        <v>44309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118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118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16</v>
      </c>
      <c r="C20" s="0" t="n">
        <v>2</v>
      </c>
      <c r="D20" s="0" t="n">
        <v>8</v>
      </c>
      <c r="E20" s="0" t="s">
        <v>133</v>
      </c>
      <c r="F20" s="0" t="n">
        <v>60.12</v>
      </c>
      <c r="G20" s="0" t="n">
        <v>1</v>
      </c>
      <c r="H20" s="0" t="s">
        <v>79</v>
      </c>
      <c r="I20" s="0" t="s">
        <v>134</v>
      </c>
      <c r="J20" s="0" t="n">
        <v>1682563394</v>
      </c>
      <c r="K20" s="0" t="s">
        <v>81</v>
      </c>
      <c r="L20" s="0" t="s">
        <v>135</v>
      </c>
      <c r="M20" s="12" t="n">
        <v>0.591678240740741</v>
      </c>
      <c r="N20" s="13" t="n">
        <v>0.175011574074074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</v>
      </c>
      <c r="X20" s="0" t="n">
        <v>1</v>
      </c>
      <c r="Y20" s="0" t="n">
        <v>6</v>
      </c>
      <c r="AN20" s="0" t="n">
        <v>1</v>
      </c>
      <c r="AO20" s="0" t="n">
        <v>1324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4</v>
      </c>
      <c r="AW20" s="0" t="n">
        <v>-4</v>
      </c>
      <c r="AX20" s="0" t="n">
        <v>47950</v>
      </c>
      <c r="AY20" s="0" t="s">
        <v>86</v>
      </c>
      <c r="AZ20" s="0" t="n">
        <v>71</v>
      </c>
      <c r="BA20" s="0" t="n">
        <v>48021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n">
        <f aca="false">IF(AND($AZ20&gt;0,$AZ20&lt;$BC$11),1,"")</f>
        <v>1</v>
      </c>
      <c r="BG20" s="1" t="str">
        <f aca="false">IF($BD20="Target",IF($AZ20=0,1,""),"")</f>
        <v/>
      </c>
      <c r="BH20" s="1" t="str">
        <f aca="false">IF($BD20="Catch","", IF($AZ20&lt;$BC$11,"",$AZ20))</f>
        <v/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16</v>
      </c>
      <c r="C21" s="0" t="n">
        <v>2</v>
      </c>
      <c r="D21" s="0" t="n">
        <v>8</v>
      </c>
      <c r="E21" s="0" t="s">
        <v>133</v>
      </c>
      <c r="F21" s="0" t="n">
        <v>60.12</v>
      </c>
      <c r="G21" s="0" t="n">
        <v>1</v>
      </c>
      <c r="H21" s="0" t="s">
        <v>79</v>
      </c>
      <c r="I21" s="0" t="s">
        <v>134</v>
      </c>
      <c r="J21" s="0" t="n">
        <v>1682563394</v>
      </c>
      <c r="K21" s="0" t="s">
        <v>81</v>
      </c>
      <c r="L21" s="0" t="s">
        <v>135</v>
      </c>
      <c r="M21" s="12" t="n">
        <v>0.591678240740741</v>
      </c>
      <c r="N21" s="13" t="n">
        <v>0.175011574074074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14</v>
      </c>
      <c r="X21" s="0" t="n">
        <v>1</v>
      </c>
      <c r="Y21" s="0" t="n">
        <v>7</v>
      </c>
      <c r="AN21" s="0" t="n">
        <v>1</v>
      </c>
      <c r="AO21" s="0" t="n">
        <v>1376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-6</v>
      </c>
      <c r="AW21" s="0" t="n">
        <v>6</v>
      </c>
      <c r="AX21" s="0" t="n">
        <v>51776</v>
      </c>
      <c r="AY21" s="0" t="s">
        <v>86</v>
      </c>
      <c r="AZ21" s="0" t="n">
        <v>392</v>
      </c>
      <c r="BA21" s="0" t="n">
        <v>52168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392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392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16</v>
      </c>
      <c r="C22" s="0" t="n">
        <v>2</v>
      </c>
      <c r="D22" s="0" t="n">
        <v>8</v>
      </c>
      <c r="E22" s="0" t="s">
        <v>133</v>
      </c>
      <c r="F22" s="0" t="n">
        <v>60.12</v>
      </c>
      <c r="G22" s="0" t="n">
        <v>1</v>
      </c>
      <c r="H22" s="0" t="s">
        <v>79</v>
      </c>
      <c r="I22" s="0" t="s">
        <v>134</v>
      </c>
      <c r="J22" s="0" t="n">
        <v>1682563394</v>
      </c>
      <c r="K22" s="0" t="s">
        <v>81</v>
      </c>
      <c r="L22" s="0" t="s">
        <v>135</v>
      </c>
      <c r="M22" s="12" t="n">
        <v>0.591678240740741</v>
      </c>
      <c r="N22" s="13" t="n">
        <v>0.175011574074074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23</v>
      </c>
      <c r="X22" s="0" t="n">
        <v>1</v>
      </c>
      <c r="Y22" s="0" t="n">
        <v>8</v>
      </c>
      <c r="AN22" s="0" t="n">
        <v>3</v>
      </c>
      <c r="AO22" s="0" t="n">
        <v>1292</v>
      </c>
      <c r="AP22" s="0" t="n">
        <v>360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-7</v>
      </c>
      <c r="AW22" s="0" t="n">
        <v>7</v>
      </c>
      <c r="AX22" s="0" t="n">
        <v>55269</v>
      </c>
      <c r="AY22" s="0" t="s">
        <v>86</v>
      </c>
      <c r="AZ22" s="0" t="n">
        <v>188</v>
      </c>
      <c r="BA22" s="0" t="n">
        <v>55457</v>
      </c>
      <c r="BC22" s="0" t="str">
        <f aca="false">$AP22&amp;LEFT($AS22,1)</f>
        <v>360T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188</v>
      </c>
      <c r="BI22" s="1" t="str">
        <f aca="false">IF($BC22=BI$14,$BH22,"")</f>
        <v/>
      </c>
      <c r="BJ22" s="1" t="n">
        <f aca="false">IF($BC22=BJ$14,$BH22,"")</f>
        <v>188</v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16</v>
      </c>
      <c r="C23" s="0" t="n">
        <v>2</v>
      </c>
      <c r="D23" s="0" t="n">
        <v>8</v>
      </c>
      <c r="E23" s="0" t="s">
        <v>133</v>
      </c>
      <c r="F23" s="0" t="n">
        <v>60.12</v>
      </c>
      <c r="G23" s="0" t="n">
        <v>1</v>
      </c>
      <c r="H23" s="0" t="s">
        <v>79</v>
      </c>
      <c r="I23" s="0" t="s">
        <v>134</v>
      </c>
      <c r="J23" s="0" t="n">
        <v>1682563394</v>
      </c>
      <c r="K23" s="0" t="s">
        <v>81</v>
      </c>
      <c r="L23" s="0" t="s">
        <v>135</v>
      </c>
      <c r="M23" s="12" t="n">
        <v>0.591678240740741</v>
      </c>
      <c r="N23" s="13" t="n">
        <v>0.175011574074074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15</v>
      </c>
      <c r="X23" s="0" t="n">
        <v>1</v>
      </c>
      <c r="Y23" s="0" t="n">
        <v>9</v>
      </c>
      <c r="AN23" s="0" t="n">
        <v>1</v>
      </c>
      <c r="AO23" s="0" t="n">
        <v>1130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1</v>
      </c>
      <c r="AV23" s="0" t="n">
        <v>4</v>
      </c>
      <c r="AW23" s="0" t="n">
        <v>-4</v>
      </c>
      <c r="AX23" s="0" t="n">
        <v>58828</v>
      </c>
      <c r="AZ23" s="0" t="n">
        <v>0</v>
      </c>
      <c r="BA23" s="0" t="n">
        <v>0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n">
        <f aca="false">IF($BD23="Target",IF($AZ23=0,1,""),"")</f>
        <v>1</v>
      </c>
      <c r="BH23" s="1" t="str">
        <f aca="false">IF($BD23="Catch","", IF($AZ23&lt;$BC$11,"",$AZ23))</f>
        <v/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n">
        <f aca="false">IF($BC23=BU$14,$BG23,"")</f>
        <v>1</v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16</v>
      </c>
      <c r="C24" s="0" t="n">
        <v>2</v>
      </c>
      <c r="D24" s="0" t="n">
        <v>8</v>
      </c>
      <c r="E24" s="0" t="s">
        <v>133</v>
      </c>
      <c r="F24" s="0" t="n">
        <v>60.12</v>
      </c>
      <c r="G24" s="0" t="n">
        <v>1</v>
      </c>
      <c r="H24" s="0" t="s">
        <v>79</v>
      </c>
      <c r="I24" s="0" t="s">
        <v>134</v>
      </c>
      <c r="J24" s="0" t="n">
        <v>1682563394</v>
      </c>
      <c r="K24" s="0" t="s">
        <v>81</v>
      </c>
      <c r="L24" s="0" t="s">
        <v>135</v>
      </c>
      <c r="M24" s="12" t="n">
        <v>0.591678240740741</v>
      </c>
      <c r="N24" s="13" t="n">
        <v>0.175011574074074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21</v>
      </c>
      <c r="X24" s="0" t="n">
        <v>1</v>
      </c>
      <c r="Y24" s="0" t="n">
        <v>10</v>
      </c>
      <c r="AN24" s="0" t="n">
        <v>3</v>
      </c>
      <c r="AO24" s="0" t="n">
        <v>1324</v>
      </c>
      <c r="AP24" s="0" t="n">
        <v>360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1</v>
      </c>
      <c r="AW24" s="0" t="n">
        <v>-1</v>
      </c>
      <c r="AX24" s="0" t="n">
        <v>62355</v>
      </c>
      <c r="AY24" s="0" t="s">
        <v>86</v>
      </c>
      <c r="AZ24" s="0" t="n">
        <v>606</v>
      </c>
      <c r="BA24" s="0" t="n">
        <v>62961</v>
      </c>
      <c r="BC24" s="0" t="str">
        <f aca="false">$AP24&amp;LEFT($AS24,1)</f>
        <v>360T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606</v>
      </c>
      <c r="BI24" s="1" t="str">
        <f aca="false">IF($BC24=BI$14,$BH24,"")</f>
        <v/>
      </c>
      <c r="BJ24" s="1" t="n">
        <f aca="false">IF($BC24=BJ$14,$BH24,"")</f>
        <v>606</v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16</v>
      </c>
      <c r="C25" s="0" t="n">
        <v>2</v>
      </c>
      <c r="D25" s="0" t="n">
        <v>8</v>
      </c>
      <c r="E25" s="0" t="s">
        <v>133</v>
      </c>
      <c r="F25" s="0" t="n">
        <v>60.12</v>
      </c>
      <c r="G25" s="0" t="n">
        <v>1</v>
      </c>
      <c r="H25" s="0" t="s">
        <v>79</v>
      </c>
      <c r="I25" s="0" t="s">
        <v>134</v>
      </c>
      <c r="J25" s="0" t="n">
        <v>1682563394</v>
      </c>
      <c r="K25" s="0" t="s">
        <v>81</v>
      </c>
      <c r="L25" s="0" t="s">
        <v>135</v>
      </c>
      <c r="M25" s="12" t="n">
        <v>0.591678240740741</v>
      </c>
      <c r="N25" s="13" t="n">
        <v>0.175011574074074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30</v>
      </c>
      <c r="X25" s="0" t="n">
        <v>1</v>
      </c>
      <c r="Y25" s="0" t="n">
        <v>11</v>
      </c>
      <c r="AN25" s="0" t="n">
        <v>6</v>
      </c>
      <c r="AO25" s="0" t="n">
        <v>1400</v>
      </c>
      <c r="AP25" s="0" t="n">
        <v>840</v>
      </c>
      <c r="AQ25" s="0" t="s">
        <v>85</v>
      </c>
      <c r="AR25" s="0" t="s">
        <v>34</v>
      </c>
      <c r="AS25" s="0" t="s">
        <v>56</v>
      </c>
      <c r="AT25" s="0" t="n">
        <v>1</v>
      </c>
      <c r="AV25" s="0" t="n">
        <v>-10</v>
      </c>
      <c r="AW25" s="0" t="n">
        <v>10</v>
      </c>
      <c r="AX25" s="0" t="n">
        <v>66446</v>
      </c>
      <c r="AZ25" s="0" t="n">
        <v>0</v>
      </c>
      <c r="BA25" s="0" t="n">
        <v>0</v>
      </c>
      <c r="BC25" s="0" t="str">
        <f aca="false">$AP25&amp;LEFT($AS25,1)</f>
        <v>840T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n">
        <f aca="false">IF($BD25="Target",IF($AZ25=0,1,""),"")</f>
        <v>1</v>
      </c>
      <c r="BH25" s="1" t="str">
        <f aca="false">IF($BD25="Catch","", IF($AZ25&lt;$BC$11,"",$AZ25))</f>
        <v/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n">
        <f aca="false">IF($BC25=BW$14,$BG25,"")</f>
        <v>1</v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16</v>
      </c>
      <c r="C26" s="0" t="n">
        <v>2</v>
      </c>
      <c r="D26" s="0" t="n">
        <v>8</v>
      </c>
      <c r="E26" s="0" t="s">
        <v>133</v>
      </c>
      <c r="F26" s="0" t="n">
        <v>60.12</v>
      </c>
      <c r="G26" s="0" t="n">
        <v>1</v>
      </c>
      <c r="H26" s="0" t="s">
        <v>79</v>
      </c>
      <c r="I26" s="0" t="s">
        <v>134</v>
      </c>
      <c r="J26" s="0" t="n">
        <v>1682563394</v>
      </c>
      <c r="K26" s="0" t="s">
        <v>81</v>
      </c>
      <c r="L26" s="0" t="s">
        <v>135</v>
      </c>
      <c r="M26" s="12" t="n">
        <v>0.591678240740741</v>
      </c>
      <c r="N26" s="13" t="n">
        <v>0.175011574074074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10</v>
      </c>
      <c r="X26" s="0" t="n">
        <v>1</v>
      </c>
      <c r="Y26" s="0" t="n">
        <v>12</v>
      </c>
      <c r="AN26" s="0" t="n">
        <v>2</v>
      </c>
      <c r="AO26" s="0" t="n">
        <v>1400</v>
      </c>
      <c r="AP26" s="0" t="n">
        <v>240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-7</v>
      </c>
      <c r="AW26" s="0" t="n">
        <v>7</v>
      </c>
      <c r="AX26" s="0" t="n">
        <v>69923</v>
      </c>
      <c r="AY26" s="0" t="s">
        <v>86</v>
      </c>
      <c r="AZ26" s="0" t="n">
        <v>351</v>
      </c>
      <c r="BA26" s="0" t="n">
        <v>70274</v>
      </c>
      <c r="BC26" s="0" t="str">
        <f aca="false">$AP26&amp;LEFT($AS26,1)</f>
        <v>240T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351</v>
      </c>
      <c r="BI26" s="1" t="n">
        <f aca="false">IF($BC26=BI$14,$BH26,"")</f>
        <v>351</v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16</v>
      </c>
      <c r="C27" s="0" t="n">
        <v>2</v>
      </c>
      <c r="D27" s="0" t="n">
        <v>8</v>
      </c>
      <c r="E27" s="0" t="s">
        <v>133</v>
      </c>
      <c r="F27" s="0" t="n">
        <v>60.12</v>
      </c>
      <c r="G27" s="0" t="n">
        <v>1</v>
      </c>
      <c r="H27" s="0" t="s">
        <v>79</v>
      </c>
      <c r="I27" s="0" t="s">
        <v>134</v>
      </c>
      <c r="J27" s="0" t="n">
        <v>1682563394</v>
      </c>
      <c r="K27" s="0" t="s">
        <v>81</v>
      </c>
      <c r="L27" s="0" t="s">
        <v>135</v>
      </c>
      <c r="M27" s="12" t="n">
        <v>0.591678240740741</v>
      </c>
      <c r="N27" s="13" t="n">
        <v>0.175011574074074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20</v>
      </c>
      <c r="X27" s="0" t="n">
        <v>1</v>
      </c>
      <c r="Y27" s="0" t="n">
        <v>13</v>
      </c>
      <c r="AN27" s="0" t="n">
        <v>6</v>
      </c>
      <c r="AO27" s="0" t="n">
        <v>1219</v>
      </c>
      <c r="AP27" s="0" t="n">
        <v>840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0</v>
      </c>
      <c r="AW27" s="0" t="n">
        <v>0</v>
      </c>
      <c r="AX27" s="0" t="n">
        <v>73815</v>
      </c>
      <c r="AY27" s="0" t="s">
        <v>86</v>
      </c>
      <c r="AZ27" s="0" t="n">
        <v>286</v>
      </c>
      <c r="BA27" s="0" t="n">
        <v>74101</v>
      </c>
      <c r="BC27" s="0" t="str">
        <f aca="false">$AP27&amp;LEFT($AS27,1)</f>
        <v>840T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286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n">
        <f aca="false">IF($BC27=BN$14,$BH27,"")</f>
        <v>286</v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16</v>
      </c>
      <c r="C28" s="0" t="n">
        <v>2</v>
      </c>
      <c r="D28" s="0" t="n">
        <v>8</v>
      </c>
      <c r="E28" s="0" t="s">
        <v>133</v>
      </c>
      <c r="F28" s="0" t="n">
        <v>60.12</v>
      </c>
      <c r="G28" s="0" t="n">
        <v>1</v>
      </c>
      <c r="H28" s="0" t="s">
        <v>79</v>
      </c>
      <c r="I28" s="0" t="s">
        <v>134</v>
      </c>
      <c r="J28" s="0" t="n">
        <v>1682563394</v>
      </c>
      <c r="K28" s="0" t="s">
        <v>81</v>
      </c>
      <c r="L28" s="0" t="s">
        <v>135</v>
      </c>
      <c r="M28" s="12" t="n">
        <v>0.591678240740741</v>
      </c>
      <c r="N28" s="13" t="n">
        <v>0.175011574074074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17</v>
      </c>
      <c r="X28" s="0" t="n">
        <v>1</v>
      </c>
      <c r="Y28" s="0" t="n">
        <v>14</v>
      </c>
      <c r="AN28" s="0" t="n">
        <v>4</v>
      </c>
      <c r="AO28" s="0" t="n">
        <v>1135</v>
      </c>
      <c r="AP28" s="0" t="n">
        <v>480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-5</v>
      </c>
      <c r="AW28" s="0" t="n">
        <v>5</v>
      </c>
      <c r="AX28" s="0" t="n">
        <v>77275</v>
      </c>
      <c r="AY28" s="0" t="s">
        <v>86</v>
      </c>
      <c r="AZ28" s="0" t="n">
        <v>355</v>
      </c>
      <c r="BA28" s="0" t="n">
        <v>77630</v>
      </c>
      <c r="BC28" s="0" t="str">
        <f aca="false">$AP28&amp;LEFT($AS28,1)</f>
        <v>480T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355</v>
      </c>
      <c r="BI28" s="1" t="str">
        <f aca="false">IF($BC28=BI$14,$BH28,"")</f>
        <v/>
      </c>
      <c r="BJ28" s="1" t="str">
        <f aca="false">IF($BC28=BJ$14,$BH28,"")</f>
        <v/>
      </c>
      <c r="BK28" s="1" t="n">
        <f aca="false">IF($BC28=BK$14,$BH28,"")</f>
        <v>355</v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16</v>
      </c>
      <c r="C29" s="0" t="n">
        <v>2</v>
      </c>
      <c r="D29" s="0" t="n">
        <v>8</v>
      </c>
      <c r="E29" s="0" t="s">
        <v>133</v>
      </c>
      <c r="F29" s="0" t="n">
        <v>60.12</v>
      </c>
      <c r="G29" s="0" t="n">
        <v>1</v>
      </c>
      <c r="H29" s="0" t="s">
        <v>79</v>
      </c>
      <c r="I29" s="0" t="s">
        <v>134</v>
      </c>
      <c r="J29" s="0" t="n">
        <v>1682563394</v>
      </c>
      <c r="K29" s="0" t="s">
        <v>81</v>
      </c>
      <c r="L29" s="0" t="s">
        <v>135</v>
      </c>
      <c r="M29" s="12" t="n">
        <v>0.591678240740741</v>
      </c>
      <c r="N29" s="13" t="n">
        <v>0.175011574074074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31</v>
      </c>
      <c r="X29" s="0" t="n">
        <v>1</v>
      </c>
      <c r="Y29" s="0" t="n">
        <v>15</v>
      </c>
      <c r="AN29" s="0" t="n">
        <v>5</v>
      </c>
      <c r="AO29" s="0" t="n">
        <v>1250</v>
      </c>
      <c r="AP29" s="0" t="n">
        <v>720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-4</v>
      </c>
      <c r="AW29" s="0" t="n">
        <v>4</v>
      </c>
      <c r="AX29" s="0" t="n">
        <v>81084</v>
      </c>
      <c r="AY29" s="0" t="s">
        <v>86</v>
      </c>
      <c r="AZ29" s="0" t="n">
        <v>225</v>
      </c>
      <c r="BA29" s="0" t="n">
        <v>81309</v>
      </c>
      <c r="BC29" s="0" t="str">
        <f aca="false">$AP29&amp;LEFT($AS29,1)</f>
        <v>720T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225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n">
        <f aca="false">IF($BC29=BM$14,$BH29,"")</f>
        <v>225</v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16</v>
      </c>
      <c r="C30" s="0" t="n">
        <v>2</v>
      </c>
      <c r="D30" s="0" t="n">
        <v>8</v>
      </c>
      <c r="E30" s="0" t="s">
        <v>133</v>
      </c>
      <c r="F30" s="0" t="n">
        <v>60.12</v>
      </c>
      <c r="G30" s="0" t="n">
        <v>1</v>
      </c>
      <c r="H30" s="0" t="s">
        <v>79</v>
      </c>
      <c r="I30" s="0" t="s">
        <v>134</v>
      </c>
      <c r="J30" s="0" t="n">
        <v>1682563394</v>
      </c>
      <c r="K30" s="0" t="s">
        <v>81</v>
      </c>
      <c r="L30" s="0" t="s">
        <v>135</v>
      </c>
      <c r="M30" s="12" t="n">
        <v>0.591678240740741</v>
      </c>
      <c r="N30" s="13" t="n">
        <v>0.175011574074074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7</v>
      </c>
      <c r="X30" s="0" t="n">
        <v>1</v>
      </c>
      <c r="Y30" s="0" t="n">
        <v>16</v>
      </c>
      <c r="AN30" s="0" t="n">
        <v>3</v>
      </c>
      <c r="AO30" s="0" t="n">
        <v>1313</v>
      </c>
      <c r="AP30" s="0" t="n">
        <v>360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0</v>
      </c>
      <c r="AW30" s="0" t="n">
        <v>0</v>
      </c>
      <c r="AX30" s="0" t="n">
        <v>84593</v>
      </c>
      <c r="AY30" s="0" t="s">
        <v>86</v>
      </c>
      <c r="AZ30" s="0" t="n">
        <v>284</v>
      </c>
      <c r="BA30" s="0" t="n">
        <v>84877</v>
      </c>
      <c r="BC30" s="0" t="str">
        <f aca="false">$AP30&amp;LEFT($AS30,1)</f>
        <v>360T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284</v>
      </c>
      <c r="BI30" s="1" t="str">
        <f aca="false">IF($BC30=BI$14,$BH30,"")</f>
        <v/>
      </c>
      <c r="BJ30" s="1" t="n">
        <f aca="false">IF($BC30=BJ$14,$BH30,"")</f>
        <v>284</v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16</v>
      </c>
      <c r="C31" s="0" t="n">
        <v>2</v>
      </c>
      <c r="D31" s="0" t="n">
        <v>8</v>
      </c>
      <c r="E31" s="0" t="s">
        <v>133</v>
      </c>
      <c r="F31" s="0" t="n">
        <v>60.12</v>
      </c>
      <c r="G31" s="0" t="n">
        <v>1</v>
      </c>
      <c r="H31" s="0" t="s">
        <v>79</v>
      </c>
      <c r="I31" s="0" t="s">
        <v>134</v>
      </c>
      <c r="J31" s="0" t="n">
        <v>1682563394</v>
      </c>
      <c r="K31" s="0" t="s">
        <v>81</v>
      </c>
      <c r="L31" s="0" t="s">
        <v>135</v>
      </c>
      <c r="M31" s="12" t="n">
        <v>0.591678240740741</v>
      </c>
      <c r="N31" s="13" t="n">
        <v>0.175011574074074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26</v>
      </c>
      <c r="X31" s="0" t="n">
        <v>1</v>
      </c>
      <c r="Y31" s="0" t="n">
        <v>17</v>
      </c>
      <c r="AN31" s="0" t="n">
        <v>2</v>
      </c>
      <c r="AO31" s="0" t="n">
        <v>1080</v>
      </c>
      <c r="AP31" s="0" t="n">
        <v>240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-1</v>
      </c>
      <c r="AW31" s="0" t="n">
        <v>1</v>
      </c>
      <c r="AX31" s="0" t="n">
        <v>87754</v>
      </c>
      <c r="AY31" s="0" t="s">
        <v>86</v>
      </c>
      <c r="AZ31" s="0" t="n">
        <v>312</v>
      </c>
      <c r="BA31" s="0" t="n">
        <v>88066</v>
      </c>
      <c r="BC31" s="0" t="str">
        <f aca="false">$AP31&amp;LEFT($AS31,1)</f>
        <v>240T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312</v>
      </c>
      <c r="BI31" s="1" t="n">
        <f aca="false">IF($BC31=BI$14,$BH31,"")</f>
        <v>312</v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16</v>
      </c>
      <c r="C32" s="0" t="n">
        <v>2</v>
      </c>
      <c r="D32" s="0" t="n">
        <v>8</v>
      </c>
      <c r="E32" s="0" t="s">
        <v>133</v>
      </c>
      <c r="F32" s="0" t="n">
        <v>60.12</v>
      </c>
      <c r="G32" s="0" t="n">
        <v>1</v>
      </c>
      <c r="H32" s="0" t="s">
        <v>79</v>
      </c>
      <c r="I32" s="0" t="s">
        <v>134</v>
      </c>
      <c r="J32" s="0" t="n">
        <v>1682563394</v>
      </c>
      <c r="K32" s="0" t="s">
        <v>81</v>
      </c>
      <c r="L32" s="0" t="s">
        <v>135</v>
      </c>
      <c r="M32" s="12" t="n">
        <v>0.591678240740741</v>
      </c>
      <c r="N32" s="13" t="n">
        <v>0.175011574074074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19</v>
      </c>
      <c r="X32" s="0" t="n">
        <v>1</v>
      </c>
      <c r="Y32" s="0" t="n">
        <v>18</v>
      </c>
      <c r="AF32" s="0" t="n">
        <v>0</v>
      </c>
      <c r="AH32" s="0" t="n">
        <v>5</v>
      </c>
      <c r="AI32" s="0" t="n">
        <v>-5</v>
      </c>
      <c r="AJ32" s="0" t="n">
        <v>91563</v>
      </c>
      <c r="AK32" s="0" t="s">
        <v>86</v>
      </c>
      <c r="AL32" s="0" t="n">
        <v>295</v>
      </c>
      <c r="AM32" s="0" t="n">
        <v>91858</v>
      </c>
      <c r="AN32" s="0" t="n">
        <v>8</v>
      </c>
      <c r="AO32" s="0" t="n">
        <v>1375</v>
      </c>
      <c r="AP32" s="0" t="n">
        <v>600</v>
      </c>
      <c r="AQ32" s="0" t="s">
        <v>87</v>
      </c>
      <c r="AR32" s="0" t="s">
        <v>34</v>
      </c>
      <c r="AS32" s="0" t="s">
        <v>88</v>
      </c>
      <c r="BC32" s="0" t="str">
        <f aca="false">$AP32&amp;LEFT($AS32,1)</f>
        <v>600C</v>
      </c>
      <c r="BD32" s="0" t="str">
        <f aca="false">AS32</f>
        <v>Catch</v>
      </c>
      <c r="BE32" s="1" t="n">
        <f aca="false">IF($BD32="catch",IF($AL32&gt;0,1,""),"")</f>
        <v>1</v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str">
        <f aca="false">IF($BD32="Catch","", IF($AZ32&lt;$BC$11,"",$AZ32))</f>
        <v/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16</v>
      </c>
      <c r="C33" s="0" t="n">
        <v>2</v>
      </c>
      <c r="D33" s="0" t="n">
        <v>8</v>
      </c>
      <c r="E33" s="0" t="s">
        <v>133</v>
      </c>
      <c r="F33" s="0" t="n">
        <v>60.12</v>
      </c>
      <c r="G33" s="0" t="n">
        <v>1</v>
      </c>
      <c r="H33" s="0" t="s">
        <v>79</v>
      </c>
      <c r="I33" s="0" t="s">
        <v>134</v>
      </c>
      <c r="J33" s="0" t="n">
        <v>1682563394</v>
      </c>
      <c r="K33" s="0" t="s">
        <v>81</v>
      </c>
      <c r="L33" s="0" t="s">
        <v>135</v>
      </c>
      <c r="M33" s="12" t="n">
        <v>0.591678240740741</v>
      </c>
      <c r="N33" s="13" t="n">
        <v>0.175011574074074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25</v>
      </c>
      <c r="X33" s="0" t="n">
        <v>1</v>
      </c>
      <c r="Y33" s="0" t="n">
        <v>19</v>
      </c>
      <c r="AN33" s="0" t="n">
        <v>7</v>
      </c>
      <c r="AO33" s="0" t="n">
        <v>1334</v>
      </c>
      <c r="AP33" s="0" t="n">
        <v>960</v>
      </c>
      <c r="AQ33" s="0" t="s">
        <v>85</v>
      </c>
      <c r="AR33" s="0" t="s">
        <v>34</v>
      </c>
      <c r="AS33" s="0" t="s">
        <v>56</v>
      </c>
      <c r="AT33" s="0" t="n">
        <v>1</v>
      </c>
      <c r="AV33" s="0" t="n">
        <v>-3</v>
      </c>
      <c r="AW33" s="0" t="n">
        <v>3</v>
      </c>
      <c r="AX33" s="0" t="n">
        <v>95705</v>
      </c>
      <c r="AZ33" s="0" t="n">
        <v>0</v>
      </c>
      <c r="BA33" s="0" t="n">
        <v>0</v>
      </c>
      <c r="BC33" s="0" t="str">
        <f aca="false">$AP33&amp;LEFT($AS33,1)</f>
        <v>960T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n">
        <f aca="false">IF($BD33="Target",IF($AZ33=0,1,""),"")</f>
        <v>1</v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n">
        <f aca="false">IF($BC33=BX$14,$BG33,"")</f>
        <v>1</v>
      </c>
    </row>
    <row r="34" customFormat="false" ht="15" hidden="false" customHeight="false" outlineLevel="0" collapsed="false">
      <c r="A34" s="0" t="s">
        <v>77</v>
      </c>
      <c r="B34" s="0" t="n">
        <v>16</v>
      </c>
      <c r="C34" s="0" t="n">
        <v>2</v>
      </c>
      <c r="D34" s="0" t="n">
        <v>8</v>
      </c>
      <c r="E34" s="0" t="s">
        <v>133</v>
      </c>
      <c r="F34" s="0" t="n">
        <v>60.12</v>
      </c>
      <c r="G34" s="0" t="n">
        <v>1</v>
      </c>
      <c r="H34" s="0" t="s">
        <v>79</v>
      </c>
      <c r="I34" s="0" t="s">
        <v>134</v>
      </c>
      <c r="J34" s="0" t="n">
        <v>1682563394</v>
      </c>
      <c r="K34" s="0" t="s">
        <v>81</v>
      </c>
      <c r="L34" s="0" t="s">
        <v>135</v>
      </c>
      <c r="M34" s="12" t="n">
        <v>0.591678240740741</v>
      </c>
      <c r="N34" s="13" t="n">
        <v>0.175011574074074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24</v>
      </c>
      <c r="X34" s="0" t="n">
        <v>1</v>
      </c>
      <c r="Y34" s="0" t="n">
        <v>20</v>
      </c>
      <c r="AF34" s="0" t="n">
        <v>1</v>
      </c>
      <c r="AH34" s="0" t="n">
        <v>-1</v>
      </c>
      <c r="AI34" s="0" t="n">
        <v>1</v>
      </c>
      <c r="AJ34" s="0" t="n">
        <v>99248</v>
      </c>
      <c r="AL34" s="0" t="n">
        <v>0</v>
      </c>
      <c r="AM34" s="0" t="n">
        <v>0</v>
      </c>
      <c r="AN34" s="0" t="n">
        <v>8</v>
      </c>
      <c r="AO34" s="0" t="n">
        <v>1105</v>
      </c>
      <c r="AP34" s="0" t="n">
        <v>600</v>
      </c>
      <c r="AQ34" s="0" t="s">
        <v>87</v>
      </c>
      <c r="AR34" s="0" t="s">
        <v>34</v>
      </c>
      <c r="AS34" s="0" t="s">
        <v>88</v>
      </c>
      <c r="BC34" s="0" t="str">
        <f aca="false">$AP34&amp;LEFT($AS34,1)</f>
        <v>600C</v>
      </c>
      <c r="BD34" s="0" t="str">
        <f aca="false">AS34</f>
        <v>Catch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str">
        <f aca="false">IF($BD34="Catch","", IF($AZ34&lt;$BC$11,"",$AZ34))</f>
        <v/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16</v>
      </c>
      <c r="C35" s="0" t="n">
        <v>2</v>
      </c>
      <c r="D35" s="0" t="n">
        <v>8</v>
      </c>
      <c r="E35" s="0" t="s">
        <v>133</v>
      </c>
      <c r="F35" s="0" t="n">
        <v>60.12</v>
      </c>
      <c r="G35" s="0" t="n">
        <v>1</v>
      </c>
      <c r="H35" s="0" t="s">
        <v>79</v>
      </c>
      <c r="I35" s="0" t="s">
        <v>134</v>
      </c>
      <c r="J35" s="0" t="n">
        <v>1682563394</v>
      </c>
      <c r="K35" s="0" t="s">
        <v>81</v>
      </c>
      <c r="L35" s="0" t="s">
        <v>135</v>
      </c>
      <c r="M35" s="12" t="n">
        <v>0.591678240740741</v>
      </c>
      <c r="N35" s="13" t="n">
        <v>0.175011574074074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16</v>
      </c>
      <c r="X35" s="0" t="n">
        <v>1</v>
      </c>
      <c r="Y35" s="0" t="n">
        <v>21</v>
      </c>
      <c r="AN35" s="0" t="n">
        <v>6</v>
      </c>
      <c r="AO35" s="0" t="n">
        <v>1433</v>
      </c>
      <c r="AP35" s="0" t="n">
        <v>840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4</v>
      </c>
      <c r="AW35" s="0" t="n">
        <v>-4</v>
      </c>
      <c r="AX35" s="0" t="n">
        <v>103356</v>
      </c>
      <c r="AY35" s="0" t="s">
        <v>86</v>
      </c>
      <c r="AZ35" s="0" t="n">
        <v>304</v>
      </c>
      <c r="BA35" s="0" t="n">
        <v>103660</v>
      </c>
      <c r="BC35" s="0" t="str">
        <f aca="false">$AP35&amp;LEFT($AS35,1)</f>
        <v>840T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304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n">
        <f aca="false">IF($BC35=BN$14,$BH35,"")</f>
        <v>304</v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16</v>
      </c>
      <c r="C36" s="0" t="n">
        <v>2</v>
      </c>
      <c r="D36" s="0" t="n">
        <v>8</v>
      </c>
      <c r="E36" s="0" t="s">
        <v>133</v>
      </c>
      <c r="F36" s="0" t="n">
        <v>60.12</v>
      </c>
      <c r="G36" s="0" t="n">
        <v>1</v>
      </c>
      <c r="H36" s="0" t="s">
        <v>79</v>
      </c>
      <c r="I36" s="0" t="s">
        <v>134</v>
      </c>
      <c r="J36" s="0" t="n">
        <v>1682563394</v>
      </c>
      <c r="K36" s="0" t="s">
        <v>81</v>
      </c>
      <c r="L36" s="0" t="s">
        <v>135</v>
      </c>
      <c r="M36" s="12" t="n">
        <v>0.591678240740741</v>
      </c>
      <c r="N36" s="13" t="n">
        <v>0.175011574074074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32</v>
      </c>
      <c r="X36" s="0" t="n">
        <v>1</v>
      </c>
      <c r="Y36" s="0" t="n">
        <v>22</v>
      </c>
      <c r="AN36" s="0" t="n">
        <v>7</v>
      </c>
      <c r="AO36" s="0" t="n">
        <v>1295</v>
      </c>
      <c r="AP36" s="0" t="n">
        <v>960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-10</v>
      </c>
      <c r="AW36" s="0" t="n">
        <v>10</v>
      </c>
      <c r="AX36" s="0" t="n">
        <v>107465</v>
      </c>
      <c r="AY36" s="0" t="s">
        <v>86</v>
      </c>
      <c r="AZ36" s="0" t="n">
        <v>148</v>
      </c>
      <c r="BA36" s="0" t="n">
        <v>107613</v>
      </c>
      <c r="BC36" s="0" t="str">
        <f aca="false">$AP36&amp;LEFT($AS36,1)</f>
        <v>960T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148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n">
        <f aca="false">IF($BC36=BO$14,$BH36,"")</f>
        <v>148</v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16</v>
      </c>
      <c r="C37" s="0" t="n">
        <v>2</v>
      </c>
      <c r="D37" s="0" t="n">
        <v>8</v>
      </c>
      <c r="E37" s="0" t="s">
        <v>133</v>
      </c>
      <c r="F37" s="0" t="n">
        <v>60.12</v>
      </c>
      <c r="G37" s="0" t="n">
        <v>1</v>
      </c>
      <c r="H37" s="0" t="s">
        <v>79</v>
      </c>
      <c r="I37" s="0" t="s">
        <v>134</v>
      </c>
      <c r="J37" s="0" t="n">
        <v>1682563394</v>
      </c>
      <c r="K37" s="0" t="s">
        <v>81</v>
      </c>
      <c r="L37" s="0" t="s">
        <v>135</v>
      </c>
      <c r="M37" s="12" t="n">
        <v>0.591678240740741</v>
      </c>
      <c r="N37" s="13" t="n">
        <v>0.175011574074074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27</v>
      </c>
      <c r="X37" s="0" t="n">
        <v>1</v>
      </c>
      <c r="Y37" s="0" t="n">
        <v>23</v>
      </c>
      <c r="AN37" s="0" t="n">
        <v>7</v>
      </c>
      <c r="AO37" s="0" t="n">
        <v>1313</v>
      </c>
      <c r="AP37" s="0" t="n">
        <v>960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-5</v>
      </c>
      <c r="AW37" s="0" t="n">
        <v>5</v>
      </c>
      <c r="AX37" s="0" t="n">
        <v>111573</v>
      </c>
      <c r="AY37" s="0" t="s">
        <v>86</v>
      </c>
      <c r="AZ37" s="0" t="n">
        <v>278</v>
      </c>
      <c r="BA37" s="0" t="n">
        <v>111851</v>
      </c>
      <c r="BC37" s="0" t="str">
        <f aca="false">$AP37&amp;LEFT($AS37,1)</f>
        <v>960T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278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n">
        <f aca="false">IF($BC37=BO$14,$BH37,"")</f>
        <v>278</v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16</v>
      </c>
      <c r="C38" s="0" t="n">
        <v>2</v>
      </c>
      <c r="D38" s="0" t="n">
        <v>8</v>
      </c>
      <c r="E38" s="0" t="s">
        <v>133</v>
      </c>
      <c r="F38" s="0" t="n">
        <v>60.12</v>
      </c>
      <c r="G38" s="0" t="n">
        <v>1</v>
      </c>
      <c r="H38" s="0" t="s">
        <v>79</v>
      </c>
      <c r="I38" s="0" t="s">
        <v>134</v>
      </c>
      <c r="J38" s="0" t="n">
        <v>1682563394</v>
      </c>
      <c r="K38" s="0" t="s">
        <v>81</v>
      </c>
      <c r="L38" s="0" t="s">
        <v>135</v>
      </c>
      <c r="M38" s="12" t="n">
        <v>0.591678240740741</v>
      </c>
      <c r="N38" s="13" t="n">
        <v>0.175011574074074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29</v>
      </c>
      <c r="X38" s="0" t="n">
        <v>1</v>
      </c>
      <c r="Y38" s="0" t="n">
        <v>24</v>
      </c>
      <c r="AN38" s="0" t="n">
        <v>1</v>
      </c>
      <c r="AO38" s="0" t="n">
        <v>1112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1</v>
      </c>
      <c r="AV38" s="0" t="n">
        <v>4</v>
      </c>
      <c r="AW38" s="0" t="n">
        <v>-4</v>
      </c>
      <c r="AX38" s="0" t="n">
        <v>115116</v>
      </c>
      <c r="AZ38" s="0" t="n">
        <v>0</v>
      </c>
      <c r="BA38" s="0" t="n">
        <v>0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n">
        <f aca="false">IF($BD38="Target",IF($AZ38=0,1,""),"")</f>
        <v>1</v>
      </c>
      <c r="BH38" s="1" t="str">
        <f aca="false">IF($BD38="Catch","", IF($AZ38&lt;$BC$11,"",$AZ38))</f>
        <v/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n">
        <f aca="false">IF($BC38=BU$14,$BG38,"")</f>
        <v>1</v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16</v>
      </c>
      <c r="C39" s="0" t="n">
        <v>2</v>
      </c>
      <c r="D39" s="0" t="n">
        <v>8</v>
      </c>
      <c r="E39" s="0" t="s">
        <v>133</v>
      </c>
      <c r="F39" s="0" t="n">
        <v>60.12</v>
      </c>
      <c r="G39" s="0" t="n">
        <v>1</v>
      </c>
      <c r="H39" s="0" t="s">
        <v>79</v>
      </c>
      <c r="I39" s="0" t="s">
        <v>134</v>
      </c>
      <c r="J39" s="0" t="n">
        <v>1682563394</v>
      </c>
      <c r="K39" s="0" t="s">
        <v>81</v>
      </c>
      <c r="L39" s="0" t="s">
        <v>135</v>
      </c>
      <c r="M39" s="12" t="n">
        <v>0.591678240740741</v>
      </c>
      <c r="N39" s="13" t="n">
        <v>0.175011574074074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11</v>
      </c>
      <c r="X39" s="0" t="n">
        <v>1</v>
      </c>
      <c r="Y39" s="0" t="n">
        <v>25</v>
      </c>
      <c r="AN39" s="0" t="n">
        <v>1</v>
      </c>
      <c r="AO39" s="0" t="n">
        <v>1250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1</v>
      </c>
      <c r="AW39" s="0" t="n">
        <v>-1</v>
      </c>
      <c r="AX39" s="0" t="n">
        <v>118809</v>
      </c>
      <c r="AY39" s="0" t="s">
        <v>86</v>
      </c>
      <c r="AZ39" s="0" t="n">
        <v>153</v>
      </c>
      <c r="BA39" s="0" t="n">
        <v>118962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153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153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16</v>
      </c>
      <c r="C40" s="0" t="n">
        <v>2</v>
      </c>
      <c r="D40" s="0" t="n">
        <v>8</v>
      </c>
      <c r="E40" s="0" t="s">
        <v>133</v>
      </c>
      <c r="F40" s="0" t="n">
        <v>60.12</v>
      </c>
      <c r="G40" s="0" t="n">
        <v>1</v>
      </c>
      <c r="H40" s="0" t="s">
        <v>79</v>
      </c>
      <c r="I40" s="0" t="s">
        <v>134</v>
      </c>
      <c r="J40" s="0" t="n">
        <v>1682563394</v>
      </c>
      <c r="K40" s="0" t="s">
        <v>81</v>
      </c>
      <c r="L40" s="0" t="s">
        <v>135</v>
      </c>
      <c r="M40" s="12" t="n">
        <v>0.591678240740741</v>
      </c>
      <c r="N40" s="13" t="n">
        <v>0.175011574074074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4</v>
      </c>
      <c r="X40" s="0" t="n">
        <v>1</v>
      </c>
      <c r="Y40" s="0" t="n">
        <v>26</v>
      </c>
      <c r="AN40" s="0" t="n">
        <v>1</v>
      </c>
      <c r="AO40" s="0" t="n">
        <v>1105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3</v>
      </c>
      <c r="AW40" s="0" t="n">
        <v>-3</v>
      </c>
      <c r="AX40" s="0" t="n">
        <v>122352</v>
      </c>
      <c r="AY40" s="0" t="s">
        <v>86</v>
      </c>
      <c r="AZ40" s="0" t="n">
        <v>227</v>
      </c>
      <c r="BA40" s="0" t="n">
        <v>122579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227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227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16</v>
      </c>
      <c r="C41" s="0" t="n">
        <v>2</v>
      </c>
      <c r="D41" s="0" t="n">
        <v>8</v>
      </c>
      <c r="E41" s="0" t="s">
        <v>133</v>
      </c>
      <c r="F41" s="0" t="n">
        <v>60.12</v>
      </c>
      <c r="G41" s="0" t="n">
        <v>1</v>
      </c>
      <c r="H41" s="0" t="s">
        <v>79</v>
      </c>
      <c r="I41" s="0" t="s">
        <v>134</v>
      </c>
      <c r="J41" s="0" t="n">
        <v>1682563394</v>
      </c>
      <c r="K41" s="0" t="s">
        <v>81</v>
      </c>
      <c r="L41" s="0" t="s">
        <v>135</v>
      </c>
      <c r="M41" s="12" t="n">
        <v>0.591678240740741</v>
      </c>
      <c r="N41" s="13" t="n">
        <v>0.175011574074074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5</v>
      </c>
      <c r="X41" s="0" t="n">
        <v>1</v>
      </c>
      <c r="Y41" s="0" t="n">
        <v>27</v>
      </c>
      <c r="AN41" s="0" t="n">
        <v>4</v>
      </c>
      <c r="AO41" s="0" t="n">
        <v>1334</v>
      </c>
      <c r="AP41" s="0" t="n">
        <v>480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-2</v>
      </c>
      <c r="AW41" s="0" t="n">
        <v>2</v>
      </c>
      <c r="AX41" s="0" t="n">
        <v>126011</v>
      </c>
      <c r="AY41" s="0" t="s">
        <v>86</v>
      </c>
      <c r="AZ41" s="0" t="n">
        <v>150</v>
      </c>
      <c r="BA41" s="0" t="n">
        <v>126161</v>
      </c>
      <c r="BC41" s="0" t="str">
        <f aca="false">$AP41&amp;LEFT($AS41,1)</f>
        <v>480T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150</v>
      </c>
      <c r="BI41" s="1" t="str">
        <f aca="false">IF($BC41=BI$14,$BH41,"")</f>
        <v/>
      </c>
      <c r="BJ41" s="1" t="str">
        <f aca="false">IF($BC41=BJ$14,$BH41,"")</f>
        <v/>
      </c>
      <c r="BK41" s="1" t="n">
        <f aca="false">IF($BC41=BK$14,$BH41,"")</f>
        <v>150</v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16</v>
      </c>
      <c r="C42" s="0" t="n">
        <v>2</v>
      </c>
      <c r="D42" s="0" t="n">
        <v>8</v>
      </c>
      <c r="E42" s="0" t="s">
        <v>133</v>
      </c>
      <c r="F42" s="0" t="n">
        <v>60.12</v>
      </c>
      <c r="G42" s="0" t="n">
        <v>1</v>
      </c>
      <c r="H42" s="0" t="s">
        <v>79</v>
      </c>
      <c r="I42" s="0" t="s">
        <v>134</v>
      </c>
      <c r="J42" s="0" t="n">
        <v>1682563394</v>
      </c>
      <c r="K42" s="0" t="s">
        <v>81</v>
      </c>
      <c r="L42" s="0" t="s">
        <v>135</v>
      </c>
      <c r="M42" s="12" t="n">
        <v>0.591678240740741</v>
      </c>
      <c r="N42" s="13" t="n">
        <v>0.175011574074074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22</v>
      </c>
      <c r="X42" s="0" t="n">
        <v>1</v>
      </c>
      <c r="Y42" s="0" t="n">
        <v>28</v>
      </c>
      <c r="AN42" s="0" t="n">
        <v>1</v>
      </c>
      <c r="AO42" s="0" t="n">
        <v>1143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1</v>
      </c>
      <c r="AV42" s="0" t="n">
        <v>5</v>
      </c>
      <c r="AW42" s="0" t="n">
        <v>-5</v>
      </c>
      <c r="AX42" s="0" t="n">
        <v>129587</v>
      </c>
      <c r="AZ42" s="0" t="n">
        <v>0</v>
      </c>
      <c r="BA42" s="0" t="n">
        <v>0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n">
        <f aca="false">IF($BD42="Target",IF($AZ42=0,1,""),"")</f>
        <v>1</v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n">
        <f aca="false">IF($BC42=BU$14,$BG42,"")</f>
        <v>1</v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16</v>
      </c>
      <c r="C43" s="0" t="n">
        <v>2</v>
      </c>
      <c r="D43" s="0" t="n">
        <v>8</v>
      </c>
      <c r="E43" s="0" t="s">
        <v>133</v>
      </c>
      <c r="F43" s="0" t="n">
        <v>60.12</v>
      </c>
      <c r="G43" s="0" t="n">
        <v>1</v>
      </c>
      <c r="H43" s="0" t="s">
        <v>79</v>
      </c>
      <c r="I43" s="0" t="s">
        <v>134</v>
      </c>
      <c r="J43" s="0" t="n">
        <v>1682563394</v>
      </c>
      <c r="K43" s="0" t="s">
        <v>81</v>
      </c>
      <c r="L43" s="0" t="s">
        <v>135</v>
      </c>
      <c r="M43" s="12" t="n">
        <v>0.591678240740741</v>
      </c>
      <c r="N43" s="13" t="n">
        <v>0.175011574074074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13</v>
      </c>
      <c r="X43" s="0" t="n">
        <v>1</v>
      </c>
      <c r="Y43" s="0" t="n">
        <v>29</v>
      </c>
      <c r="AN43" s="0" t="n">
        <v>2</v>
      </c>
      <c r="AO43" s="0" t="n">
        <v>1122</v>
      </c>
      <c r="AP43" s="0" t="n">
        <v>240</v>
      </c>
      <c r="AQ43" s="0" t="s">
        <v>85</v>
      </c>
      <c r="AR43" s="0" t="s">
        <v>34</v>
      </c>
      <c r="AS43" s="0" t="s">
        <v>56</v>
      </c>
      <c r="AT43" s="0" t="n">
        <v>1</v>
      </c>
      <c r="AV43" s="0" t="n">
        <v>-3</v>
      </c>
      <c r="AW43" s="0" t="n">
        <v>3</v>
      </c>
      <c r="AX43" s="0" t="n">
        <v>132797</v>
      </c>
      <c r="AZ43" s="0" t="n">
        <v>0</v>
      </c>
      <c r="BA43" s="0" t="n">
        <v>0</v>
      </c>
      <c r="BC43" s="0" t="str">
        <f aca="false">$AP43&amp;LEFT($AS43,1)</f>
        <v>240T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n">
        <f aca="false">IF($BD43="Target",IF($AZ43=0,1,""),"")</f>
        <v>1</v>
      </c>
      <c r="BH43" s="1" t="str">
        <f aca="false">IF($BD43="Catch","", IF($AZ43&lt;$BC$11,"",$AZ43))</f>
        <v/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n">
        <f aca="false">IF($BC43=BR$14,$BG43,"")</f>
        <v>1</v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16</v>
      </c>
      <c r="C44" s="0" t="n">
        <v>2</v>
      </c>
      <c r="D44" s="0" t="n">
        <v>8</v>
      </c>
      <c r="E44" s="0" t="s">
        <v>133</v>
      </c>
      <c r="F44" s="0" t="n">
        <v>60.12</v>
      </c>
      <c r="G44" s="0" t="n">
        <v>1</v>
      </c>
      <c r="H44" s="0" t="s">
        <v>79</v>
      </c>
      <c r="I44" s="0" t="s">
        <v>134</v>
      </c>
      <c r="J44" s="0" t="n">
        <v>1682563394</v>
      </c>
      <c r="K44" s="0" t="s">
        <v>81</v>
      </c>
      <c r="L44" s="0" t="s">
        <v>135</v>
      </c>
      <c r="M44" s="12" t="n">
        <v>0.591678240740741</v>
      </c>
      <c r="N44" s="13" t="n">
        <v>0.175011574074074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12</v>
      </c>
      <c r="X44" s="0" t="n">
        <v>1</v>
      </c>
      <c r="Y44" s="0" t="n">
        <v>30</v>
      </c>
      <c r="AN44" s="0" t="n">
        <v>1</v>
      </c>
      <c r="AO44" s="0" t="n">
        <v>1295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5</v>
      </c>
      <c r="AW44" s="0" t="n">
        <v>-5</v>
      </c>
      <c r="AX44" s="0" t="n">
        <v>136524</v>
      </c>
      <c r="AY44" s="0" t="s">
        <v>86</v>
      </c>
      <c r="AZ44" s="0" t="n">
        <v>301</v>
      </c>
      <c r="BA44" s="0" t="n">
        <v>136825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301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n">
        <f aca="false">IF($BC44=BL$14,$BH44,"")</f>
        <v>301</v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16</v>
      </c>
      <c r="C45" s="0" t="n">
        <v>2</v>
      </c>
      <c r="D45" s="0" t="n">
        <v>8</v>
      </c>
      <c r="E45" s="0" t="s">
        <v>133</v>
      </c>
      <c r="F45" s="0" t="n">
        <v>60.12</v>
      </c>
      <c r="G45" s="0" t="n">
        <v>1</v>
      </c>
      <c r="H45" s="0" t="s">
        <v>79</v>
      </c>
      <c r="I45" s="0" t="s">
        <v>134</v>
      </c>
      <c r="J45" s="0" t="n">
        <v>1682563394</v>
      </c>
      <c r="K45" s="0" t="s">
        <v>81</v>
      </c>
      <c r="L45" s="0" t="s">
        <v>135</v>
      </c>
      <c r="M45" s="12" t="n">
        <v>0.591678240740741</v>
      </c>
      <c r="N45" s="13" t="n">
        <v>0.175011574074074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28</v>
      </c>
      <c r="X45" s="0" t="n">
        <v>1</v>
      </c>
      <c r="Y45" s="0" t="n">
        <v>31</v>
      </c>
      <c r="AN45" s="0" t="n">
        <v>1</v>
      </c>
      <c r="AO45" s="0" t="n">
        <v>1188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-9</v>
      </c>
      <c r="AW45" s="0" t="n">
        <v>9</v>
      </c>
      <c r="AX45" s="0" t="n">
        <v>140166</v>
      </c>
      <c r="AY45" s="0" t="s">
        <v>86</v>
      </c>
      <c r="AZ45" s="0" t="n">
        <v>332</v>
      </c>
      <c r="BA45" s="0" t="n">
        <v>140498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332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332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16</v>
      </c>
      <c r="C46" s="0" t="n">
        <v>2</v>
      </c>
      <c r="D46" s="0" t="n">
        <v>8</v>
      </c>
      <c r="E46" s="0" t="s">
        <v>133</v>
      </c>
      <c r="F46" s="0" t="n">
        <v>60.12</v>
      </c>
      <c r="G46" s="0" t="n">
        <v>1</v>
      </c>
      <c r="H46" s="0" t="s">
        <v>79</v>
      </c>
      <c r="I46" s="0" t="s">
        <v>134</v>
      </c>
      <c r="J46" s="0" t="n">
        <v>1682563394</v>
      </c>
      <c r="K46" s="0" t="s">
        <v>81</v>
      </c>
      <c r="L46" s="0" t="s">
        <v>135</v>
      </c>
      <c r="M46" s="12" t="n">
        <v>0.591678240740741</v>
      </c>
      <c r="N46" s="13" t="n">
        <v>0.175011574074074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18</v>
      </c>
      <c r="X46" s="0" t="n">
        <v>1</v>
      </c>
      <c r="Y46" s="0" t="n">
        <v>32</v>
      </c>
      <c r="AN46" s="0" t="n">
        <v>5</v>
      </c>
      <c r="AO46" s="0" t="n">
        <v>1035</v>
      </c>
      <c r="AP46" s="0" t="n">
        <v>720</v>
      </c>
      <c r="AQ46" s="0" t="s">
        <v>85</v>
      </c>
      <c r="AR46" s="0" t="s">
        <v>34</v>
      </c>
      <c r="AS46" s="0" t="s">
        <v>56</v>
      </c>
      <c r="AT46" s="0" t="n">
        <v>1</v>
      </c>
      <c r="AV46" s="0" t="n">
        <v>-7</v>
      </c>
      <c r="AW46" s="0" t="n">
        <v>7</v>
      </c>
      <c r="AX46" s="0" t="n">
        <v>143759</v>
      </c>
      <c r="AZ46" s="0" t="n">
        <v>0</v>
      </c>
      <c r="BA46" s="0" t="n">
        <v>0</v>
      </c>
      <c r="BC46" s="0" t="str">
        <f aca="false">$AP46&amp;LEFT($AS46,1)</f>
        <v>720T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n">
        <f aca="false">IF($BD46="Target",IF($AZ46=0,1,""),"")</f>
        <v>1</v>
      </c>
      <c r="BH46" s="1" t="str">
        <f aca="false">IF($BD46="Catch","", IF($AZ46&lt;$BC$11,"",$AZ46))</f>
        <v/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n">
        <f aca="false">IF($BC46=BV$14,$BG46,"")</f>
        <v>1</v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16</v>
      </c>
      <c r="C47" s="0" t="n">
        <v>2</v>
      </c>
      <c r="D47" s="0" t="n">
        <v>8</v>
      </c>
      <c r="E47" s="0" t="s">
        <v>133</v>
      </c>
      <c r="F47" s="0" t="n">
        <v>60.12</v>
      </c>
      <c r="G47" s="0" t="n">
        <v>1</v>
      </c>
      <c r="H47" s="0" t="s">
        <v>79</v>
      </c>
      <c r="I47" s="0" t="s">
        <v>134</v>
      </c>
      <c r="J47" s="0" t="n">
        <v>1682563394</v>
      </c>
      <c r="K47" s="0" t="s">
        <v>81</v>
      </c>
      <c r="L47" s="0" t="s">
        <v>135</v>
      </c>
      <c r="M47" s="12" t="n">
        <v>0.591678240740741</v>
      </c>
      <c r="N47" s="13" t="n">
        <v>0.175011574074074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9</v>
      </c>
      <c r="X47" s="0" t="n">
        <v>1</v>
      </c>
      <c r="Y47" s="0" t="n">
        <v>33</v>
      </c>
      <c r="AN47" s="0" t="n">
        <v>4</v>
      </c>
      <c r="AO47" s="0" t="n">
        <v>1112</v>
      </c>
      <c r="AP47" s="0" t="n">
        <v>480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-1</v>
      </c>
      <c r="AW47" s="0" t="n">
        <v>1</v>
      </c>
      <c r="AX47" s="0" t="n">
        <v>147185</v>
      </c>
      <c r="AY47" s="0" t="s">
        <v>86</v>
      </c>
      <c r="AZ47" s="0" t="n">
        <v>480</v>
      </c>
      <c r="BA47" s="0" t="n">
        <v>147665</v>
      </c>
      <c r="BC47" s="0" t="str">
        <f aca="false">$AP47&amp;LEFT($AS47,1)</f>
        <v>480T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480</v>
      </c>
      <c r="BI47" s="1" t="str">
        <f aca="false">IF($BC47=BI$14,$BH47,"")</f>
        <v/>
      </c>
      <c r="BJ47" s="1" t="str">
        <f aca="false">IF($BC47=BJ$14,$BH47,"")</f>
        <v/>
      </c>
      <c r="BK47" s="1" t="n">
        <f aca="false">IF($BC47=BK$14,$BH47,"")</f>
        <v>480</v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16</v>
      </c>
      <c r="C48" s="0" t="n">
        <v>2</v>
      </c>
      <c r="D48" s="0" t="n">
        <v>8</v>
      </c>
      <c r="E48" s="0" t="s">
        <v>133</v>
      </c>
      <c r="F48" s="0" t="n">
        <v>60.12</v>
      </c>
      <c r="G48" s="0" t="n">
        <v>1</v>
      </c>
      <c r="H48" s="0" t="s">
        <v>79</v>
      </c>
      <c r="I48" s="0" t="s">
        <v>134</v>
      </c>
      <c r="J48" s="0" t="n">
        <v>1682563394</v>
      </c>
      <c r="K48" s="0" t="s">
        <v>81</v>
      </c>
      <c r="L48" s="0" t="s">
        <v>135</v>
      </c>
      <c r="M48" s="12" t="n">
        <v>0.591678240740741</v>
      </c>
      <c r="N48" s="13" t="n">
        <v>0.175011574074074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27</v>
      </c>
      <c r="AA48" s="0" t="n">
        <v>1</v>
      </c>
      <c r="AB48" s="0" t="n">
        <v>1</v>
      </c>
      <c r="AN48" s="0" t="n">
        <v>5</v>
      </c>
      <c r="AO48" s="0" t="n">
        <v>1441</v>
      </c>
      <c r="AP48" s="0" t="n">
        <v>720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-4</v>
      </c>
      <c r="AW48" s="0" t="n">
        <v>4</v>
      </c>
      <c r="AX48" s="0" t="n">
        <v>161873</v>
      </c>
      <c r="AY48" s="0" t="s">
        <v>86</v>
      </c>
      <c r="AZ48" s="0" t="n">
        <v>199</v>
      </c>
      <c r="BA48" s="0" t="n">
        <v>162072</v>
      </c>
      <c r="BC48" s="0" t="str">
        <f aca="false">$AP48&amp;LEFT($AS48,1)</f>
        <v>720T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199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n">
        <f aca="false">IF($BC48=BM$14,$BH48,"")</f>
        <v>199</v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16</v>
      </c>
      <c r="C49" s="0" t="n">
        <v>2</v>
      </c>
      <c r="D49" s="0" t="n">
        <v>8</v>
      </c>
      <c r="E49" s="0" t="s">
        <v>133</v>
      </c>
      <c r="F49" s="0" t="n">
        <v>60.12</v>
      </c>
      <c r="G49" s="0" t="n">
        <v>1</v>
      </c>
      <c r="H49" s="0" t="s">
        <v>79</v>
      </c>
      <c r="I49" s="0" t="s">
        <v>134</v>
      </c>
      <c r="J49" s="0" t="n">
        <v>1682563394</v>
      </c>
      <c r="K49" s="0" t="s">
        <v>81</v>
      </c>
      <c r="L49" s="0" t="s">
        <v>135</v>
      </c>
      <c r="M49" s="12" t="n">
        <v>0.591678240740741</v>
      </c>
      <c r="N49" s="13" t="n">
        <v>0.175011574074074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26</v>
      </c>
      <c r="AA49" s="0" t="n">
        <v>1</v>
      </c>
      <c r="AB49" s="0" t="n">
        <v>2</v>
      </c>
      <c r="AN49" s="0" t="n">
        <v>4</v>
      </c>
      <c r="AO49" s="0" t="n">
        <v>1436</v>
      </c>
      <c r="AP49" s="0" t="n">
        <v>480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-7</v>
      </c>
      <c r="AW49" s="0" t="n">
        <v>7</v>
      </c>
      <c r="AX49" s="0" t="n">
        <v>165632</v>
      </c>
      <c r="AY49" s="0" t="s">
        <v>86</v>
      </c>
      <c r="AZ49" s="0" t="n">
        <v>171</v>
      </c>
      <c r="BA49" s="0" t="n">
        <v>165803</v>
      </c>
      <c r="BC49" s="0" t="str">
        <f aca="false">$AP49&amp;LEFT($AS49,1)</f>
        <v>480T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171</v>
      </c>
      <c r="BI49" s="1" t="str">
        <f aca="false">IF($BC49=BI$14,$BH49,"")</f>
        <v/>
      </c>
      <c r="BJ49" s="1" t="str">
        <f aca="false">IF($BC49=BJ$14,$BH49,"")</f>
        <v/>
      </c>
      <c r="BK49" s="1" t="n">
        <f aca="false">IF($BC49=BK$14,$BH49,"")</f>
        <v>171</v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16</v>
      </c>
      <c r="C50" s="0" t="n">
        <v>2</v>
      </c>
      <c r="D50" s="0" t="n">
        <v>8</v>
      </c>
      <c r="E50" s="0" t="s">
        <v>133</v>
      </c>
      <c r="F50" s="0" t="n">
        <v>60.12</v>
      </c>
      <c r="G50" s="0" t="n">
        <v>1</v>
      </c>
      <c r="H50" s="0" t="s">
        <v>79</v>
      </c>
      <c r="I50" s="0" t="s">
        <v>134</v>
      </c>
      <c r="J50" s="0" t="n">
        <v>1682563394</v>
      </c>
      <c r="K50" s="0" t="s">
        <v>81</v>
      </c>
      <c r="L50" s="0" t="s">
        <v>135</v>
      </c>
      <c r="M50" s="12" t="n">
        <v>0.591678240740741</v>
      </c>
      <c r="N50" s="13" t="n">
        <v>0.175011574074074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30</v>
      </c>
      <c r="AA50" s="0" t="n">
        <v>1</v>
      </c>
      <c r="AB50" s="0" t="n">
        <v>3</v>
      </c>
      <c r="AF50" s="0" t="n">
        <v>0</v>
      </c>
      <c r="AH50" s="0" t="n">
        <v>4</v>
      </c>
      <c r="AI50" s="0" t="n">
        <v>-4</v>
      </c>
      <c r="AJ50" s="0" t="n">
        <v>169291</v>
      </c>
      <c r="AK50" s="0" t="s">
        <v>86</v>
      </c>
      <c r="AL50" s="0" t="n">
        <v>111</v>
      </c>
      <c r="AM50" s="0" t="n">
        <v>169402</v>
      </c>
      <c r="AN50" s="0" t="n">
        <v>8</v>
      </c>
      <c r="AO50" s="0" t="n">
        <v>1230</v>
      </c>
      <c r="AP50" s="0" t="n">
        <v>600</v>
      </c>
      <c r="AQ50" s="0" t="s">
        <v>87</v>
      </c>
      <c r="AR50" s="0" t="s">
        <v>37</v>
      </c>
      <c r="AS50" s="0" t="s">
        <v>88</v>
      </c>
      <c r="BC50" s="0" t="str">
        <f aca="false">$AP50&amp;LEFT($AS50,1)</f>
        <v>600C</v>
      </c>
      <c r="BD50" s="0" t="str">
        <f aca="false">AS50</f>
        <v>Catch</v>
      </c>
      <c r="BE50" s="1" t="n">
        <f aca="false">IF($BD50="catch",IF($AL50&gt;0,1,""),"")</f>
        <v>1</v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str">
        <f aca="false">IF($BD50="Catch","", IF($AZ50&lt;$BC$11,"",$AZ50))</f>
        <v/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16</v>
      </c>
      <c r="C51" s="0" t="n">
        <v>2</v>
      </c>
      <c r="D51" s="0" t="n">
        <v>8</v>
      </c>
      <c r="E51" s="0" t="s">
        <v>133</v>
      </c>
      <c r="F51" s="0" t="n">
        <v>60.12</v>
      </c>
      <c r="G51" s="0" t="n">
        <v>1</v>
      </c>
      <c r="H51" s="0" t="s">
        <v>79</v>
      </c>
      <c r="I51" s="0" t="s">
        <v>134</v>
      </c>
      <c r="J51" s="0" t="n">
        <v>1682563394</v>
      </c>
      <c r="K51" s="0" t="s">
        <v>81</v>
      </c>
      <c r="L51" s="0" t="s">
        <v>135</v>
      </c>
      <c r="M51" s="12" t="n">
        <v>0.591678240740741</v>
      </c>
      <c r="N51" s="13" t="n">
        <v>0.175011574074074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8</v>
      </c>
      <c r="AA51" s="0" t="n">
        <v>1</v>
      </c>
      <c r="AB51" s="0" t="n">
        <v>4</v>
      </c>
      <c r="AN51" s="0" t="n">
        <v>7</v>
      </c>
      <c r="AO51" s="0" t="n">
        <v>1222</v>
      </c>
      <c r="AP51" s="0" t="n">
        <v>960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0</v>
      </c>
      <c r="AW51" s="0" t="n">
        <v>0</v>
      </c>
      <c r="AX51" s="0" t="n">
        <v>173317</v>
      </c>
      <c r="AY51" s="0" t="s">
        <v>86</v>
      </c>
      <c r="AZ51" s="0" t="n">
        <v>338</v>
      </c>
      <c r="BA51" s="0" t="n">
        <v>173655</v>
      </c>
      <c r="BC51" s="0" t="str">
        <f aca="false">$AP51&amp;LEFT($AS51,1)</f>
        <v>960T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338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n">
        <f aca="false">IF($BC51=BO$14,$BH51,"")</f>
        <v>338</v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16</v>
      </c>
      <c r="C52" s="0" t="n">
        <v>2</v>
      </c>
      <c r="D52" s="0" t="n">
        <v>8</v>
      </c>
      <c r="E52" s="0" t="s">
        <v>133</v>
      </c>
      <c r="F52" s="0" t="n">
        <v>60.12</v>
      </c>
      <c r="G52" s="0" t="n">
        <v>1</v>
      </c>
      <c r="H52" s="0" t="s">
        <v>79</v>
      </c>
      <c r="I52" s="0" t="s">
        <v>134</v>
      </c>
      <c r="J52" s="0" t="n">
        <v>1682563394</v>
      </c>
      <c r="K52" s="0" t="s">
        <v>81</v>
      </c>
      <c r="L52" s="0" t="s">
        <v>135</v>
      </c>
      <c r="M52" s="12" t="n">
        <v>0.591678240740741</v>
      </c>
      <c r="N52" s="13" t="n">
        <v>0.175011574074074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11</v>
      </c>
      <c r="AA52" s="0" t="n">
        <v>1</v>
      </c>
      <c r="AB52" s="0" t="n">
        <v>5</v>
      </c>
      <c r="AN52" s="0" t="n">
        <v>1</v>
      </c>
      <c r="AO52" s="0" t="n">
        <v>1222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3</v>
      </c>
      <c r="AW52" s="0" t="n">
        <v>-3</v>
      </c>
      <c r="AX52" s="0" t="n">
        <v>176976</v>
      </c>
      <c r="AY52" s="0" t="s">
        <v>86</v>
      </c>
      <c r="AZ52" s="0" t="n">
        <v>181</v>
      </c>
      <c r="BA52" s="0" t="n">
        <v>177157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181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181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16</v>
      </c>
      <c r="C53" s="0" t="n">
        <v>2</v>
      </c>
      <c r="D53" s="0" t="n">
        <v>8</v>
      </c>
      <c r="E53" s="0" t="s">
        <v>133</v>
      </c>
      <c r="F53" s="0" t="n">
        <v>60.12</v>
      </c>
      <c r="G53" s="0" t="n">
        <v>1</v>
      </c>
      <c r="H53" s="0" t="s">
        <v>79</v>
      </c>
      <c r="I53" s="0" t="s">
        <v>134</v>
      </c>
      <c r="J53" s="0" t="n">
        <v>1682563394</v>
      </c>
      <c r="K53" s="0" t="s">
        <v>81</v>
      </c>
      <c r="L53" s="0" t="s">
        <v>135</v>
      </c>
      <c r="M53" s="12" t="n">
        <v>0.591678240740741</v>
      </c>
      <c r="N53" s="13" t="n">
        <v>0.175011574074074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15</v>
      </c>
      <c r="AA53" s="0" t="n">
        <v>1</v>
      </c>
      <c r="AB53" s="0" t="n">
        <v>6</v>
      </c>
      <c r="AN53" s="0" t="n">
        <v>1</v>
      </c>
      <c r="AO53" s="0" t="n">
        <v>1414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1</v>
      </c>
      <c r="AV53" s="0" t="n">
        <v>-2</v>
      </c>
      <c r="AW53" s="0" t="n">
        <v>2</v>
      </c>
      <c r="AX53" s="0" t="n">
        <v>180835</v>
      </c>
      <c r="AZ53" s="0" t="n">
        <v>0</v>
      </c>
      <c r="BA53" s="0" t="n">
        <v>0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n">
        <f aca="false">IF($BD53="Target",IF($AZ53=0,1,""),"")</f>
        <v>1</v>
      </c>
      <c r="BH53" s="1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n">
        <f aca="false">IF($BC53=BU$14,$BG53,"")</f>
        <v>1</v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16</v>
      </c>
      <c r="C54" s="0" t="n">
        <v>2</v>
      </c>
      <c r="D54" s="0" t="n">
        <v>8</v>
      </c>
      <c r="E54" s="0" t="s">
        <v>133</v>
      </c>
      <c r="F54" s="0" t="n">
        <v>60.12</v>
      </c>
      <c r="G54" s="0" t="n">
        <v>1</v>
      </c>
      <c r="H54" s="0" t="s">
        <v>79</v>
      </c>
      <c r="I54" s="0" t="s">
        <v>134</v>
      </c>
      <c r="J54" s="0" t="n">
        <v>1682563394</v>
      </c>
      <c r="K54" s="0" t="s">
        <v>81</v>
      </c>
      <c r="L54" s="0" t="s">
        <v>135</v>
      </c>
      <c r="M54" s="12" t="n">
        <v>0.591678240740741</v>
      </c>
      <c r="N54" s="13" t="n">
        <v>0.175011574074074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6</v>
      </c>
      <c r="AA54" s="0" t="n">
        <v>1</v>
      </c>
      <c r="AB54" s="0" t="n">
        <v>7</v>
      </c>
      <c r="AN54" s="0" t="n">
        <v>5</v>
      </c>
      <c r="AO54" s="0" t="n">
        <v>1035</v>
      </c>
      <c r="AP54" s="0" t="n">
        <v>720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0</v>
      </c>
      <c r="AW54" s="0" t="n">
        <v>0</v>
      </c>
      <c r="AX54" s="0" t="n">
        <v>184428</v>
      </c>
      <c r="AY54" s="0" t="s">
        <v>86</v>
      </c>
      <c r="AZ54" s="0" t="n">
        <v>336</v>
      </c>
      <c r="BA54" s="0" t="n">
        <v>184764</v>
      </c>
      <c r="BC54" s="0" t="str">
        <f aca="false">$AP54&amp;LEFT($AS54,1)</f>
        <v>720T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336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n">
        <f aca="false">IF($BC54=BM$14,$BH54,"")</f>
        <v>336</v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16</v>
      </c>
      <c r="C55" s="0" t="n">
        <v>2</v>
      </c>
      <c r="D55" s="0" t="n">
        <v>8</v>
      </c>
      <c r="E55" s="0" t="s">
        <v>133</v>
      </c>
      <c r="F55" s="0" t="n">
        <v>60.12</v>
      </c>
      <c r="G55" s="0" t="n">
        <v>1</v>
      </c>
      <c r="H55" s="0" t="s">
        <v>79</v>
      </c>
      <c r="I55" s="0" t="s">
        <v>134</v>
      </c>
      <c r="J55" s="0" t="n">
        <v>1682563394</v>
      </c>
      <c r="K55" s="0" t="s">
        <v>81</v>
      </c>
      <c r="L55" s="0" t="s">
        <v>135</v>
      </c>
      <c r="M55" s="12" t="n">
        <v>0.591678240740741</v>
      </c>
      <c r="N55" s="13" t="n">
        <v>0.175011574074074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5</v>
      </c>
      <c r="AA55" s="0" t="n">
        <v>1</v>
      </c>
      <c r="AB55" s="0" t="n">
        <v>8</v>
      </c>
      <c r="AN55" s="0" t="n">
        <v>1</v>
      </c>
      <c r="AO55" s="0" t="n">
        <v>1056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1</v>
      </c>
      <c r="AV55" s="0" t="n">
        <v>3</v>
      </c>
      <c r="AW55" s="0" t="n">
        <v>-3</v>
      </c>
      <c r="AX55" s="0" t="n">
        <v>187921</v>
      </c>
      <c r="AZ55" s="0" t="n">
        <v>0</v>
      </c>
      <c r="BA55" s="0" t="n">
        <v>0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n">
        <f aca="false">IF($BD55="Target",IF($AZ55=0,1,""),"")</f>
        <v>1</v>
      </c>
      <c r="BH55" s="1" t="str">
        <f aca="false">IF($BD55="Catch","", IF($AZ55&lt;$BC$11,"",$AZ55))</f>
        <v/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n">
        <f aca="false">IF($BC55=BU$14,$BG55,"")</f>
        <v>1</v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16</v>
      </c>
      <c r="C56" s="0" t="n">
        <v>2</v>
      </c>
      <c r="D56" s="0" t="n">
        <v>8</v>
      </c>
      <c r="E56" s="0" t="s">
        <v>133</v>
      </c>
      <c r="F56" s="0" t="n">
        <v>60.12</v>
      </c>
      <c r="G56" s="0" t="n">
        <v>1</v>
      </c>
      <c r="H56" s="0" t="s">
        <v>79</v>
      </c>
      <c r="I56" s="0" t="s">
        <v>134</v>
      </c>
      <c r="J56" s="0" t="n">
        <v>1682563394</v>
      </c>
      <c r="K56" s="0" t="s">
        <v>81</v>
      </c>
      <c r="L56" s="0" t="s">
        <v>135</v>
      </c>
      <c r="M56" s="12" t="n">
        <v>0.591678240740741</v>
      </c>
      <c r="N56" s="13" t="n">
        <v>0.175011574074074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20</v>
      </c>
      <c r="AA56" s="0" t="n">
        <v>1</v>
      </c>
      <c r="AB56" s="0" t="n">
        <v>9</v>
      </c>
      <c r="AN56" s="0" t="n">
        <v>1</v>
      </c>
      <c r="AO56" s="0" t="n">
        <v>1096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-4</v>
      </c>
      <c r="AW56" s="0" t="n">
        <v>4</v>
      </c>
      <c r="AX56" s="0" t="n">
        <v>191464</v>
      </c>
      <c r="AY56" s="0" t="s">
        <v>86</v>
      </c>
      <c r="AZ56" s="0" t="n">
        <v>523</v>
      </c>
      <c r="BA56" s="0" t="n">
        <v>191987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523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523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16</v>
      </c>
      <c r="C57" s="0" t="n">
        <v>2</v>
      </c>
      <c r="D57" s="0" t="n">
        <v>8</v>
      </c>
      <c r="E57" s="0" t="s">
        <v>133</v>
      </c>
      <c r="F57" s="0" t="n">
        <v>60.12</v>
      </c>
      <c r="G57" s="0" t="n">
        <v>1</v>
      </c>
      <c r="H57" s="0" t="s">
        <v>79</v>
      </c>
      <c r="I57" s="0" t="s">
        <v>134</v>
      </c>
      <c r="J57" s="0" t="n">
        <v>1682563394</v>
      </c>
      <c r="K57" s="0" t="s">
        <v>81</v>
      </c>
      <c r="L57" s="0" t="s">
        <v>135</v>
      </c>
      <c r="M57" s="12" t="n">
        <v>0.591678240740741</v>
      </c>
      <c r="N57" s="13" t="n">
        <v>0.175011574074074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31</v>
      </c>
      <c r="AA57" s="0" t="n">
        <v>1</v>
      </c>
      <c r="AB57" s="0" t="n">
        <v>10</v>
      </c>
      <c r="AN57" s="0" t="n">
        <v>5</v>
      </c>
      <c r="AO57" s="0" t="n">
        <v>1083</v>
      </c>
      <c r="AP57" s="0" t="n">
        <v>720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-3</v>
      </c>
      <c r="AW57" s="0" t="n">
        <v>3</v>
      </c>
      <c r="AX57" s="0" t="n">
        <v>195106</v>
      </c>
      <c r="AY57" s="0" t="s">
        <v>86</v>
      </c>
      <c r="AZ57" s="0" t="n">
        <v>371</v>
      </c>
      <c r="BA57" s="0" t="n">
        <v>195477</v>
      </c>
      <c r="BC57" s="0" t="str">
        <f aca="false">$AP57&amp;LEFT($AS57,1)</f>
        <v>720T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371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n">
        <f aca="false">IF($BC57=BM$14,$BH57,"")</f>
        <v>371</v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16</v>
      </c>
      <c r="C58" s="0" t="n">
        <v>2</v>
      </c>
      <c r="D58" s="0" t="n">
        <v>8</v>
      </c>
      <c r="E58" s="0" t="s">
        <v>133</v>
      </c>
      <c r="F58" s="0" t="n">
        <v>60.12</v>
      </c>
      <c r="G58" s="0" t="n">
        <v>1</v>
      </c>
      <c r="H58" s="0" t="s">
        <v>79</v>
      </c>
      <c r="I58" s="0" t="s">
        <v>134</v>
      </c>
      <c r="J58" s="0" t="n">
        <v>1682563394</v>
      </c>
      <c r="K58" s="0" t="s">
        <v>81</v>
      </c>
      <c r="L58" s="0" t="s">
        <v>135</v>
      </c>
      <c r="M58" s="12" t="n">
        <v>0.591678240740741</v>
      </c>
      <c r="N58" s="13" t="n">
        <v>0.175011574074074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4</v>
      </c>
      <c r="AA58" s="0" t="n">
        <v>1</v>
      </c>
      <c r="AB58" s="0" t="n">
        <v>11</v>
      </c>
      <c r="AF58" s="0" t="n">
        <v>1</v>
      </c>
      <c r="AH58" s="0" t="n">
        <v>2</v>
      </c>
      <c r="AI58" s="0" t="n">
        <v>-2</v>
      </c>
      <c r="AJ58" s="0" t="n">
        <v>198882</v>
      </c>
      <c r="AL58" s="0" t="n">
        <v>0</v>
      </c>
      <c r="AM58" s="0" t="n">
        <v>0</v>
      </c>
      <c r="AN58" s="0" t="n">
        <v>8</v>
      </c>
      <c r="AO58" s="0" t="n">
        <v>1341</v>
      </c>
      <c r="AP58" s="0" t="n">
        <v>600</v>
      </c>
      <c r="AQ58" s="0" t="s">
        <v>87</v>
      </c>
      <c r="AR58" s="0" t="s">
        <v>37</v>
      </c>
      <c r="AS58" s="0" t="s">
        <v>88</v>
      </c>
      <c r="BC58" s="0" t="str">
        <f aca="false">$AP58&amp;LEFT($AS58,1)</f>
        <v>600C</v>
      </c>
      <c r="BD58" s="0" t="str">
        <f aca="false">AS58</f>
        <v>Catch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str">
        <f aca="false">IF($BD58="Catch","", IF($AZ58&lt;$BC$11,"",$AZ58))</f>
        <v/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16</v>
      </c>
      <c r="C59" s="0" t="n">
        <v>2</v>
      </c>
      <c r="D59" s="0" t="n">
        <v>8</v>
      </c>
      <c r="E59" s="0" t="s">
        <v>133</v>
      </c>
      <c r="F59" s="0" t="n">
        <v>60.12</v>
      </c>
      <c r="G59" s="0" t="n">
        <v>1</v>
      </c>
      <c r="H59" s="0" t="s">
        <v>79</v>
      </c>
      <c r="I59" s="0" t="s">
        <v>134</v>
      </c>
      <c r="J59" s="0" t="n">
        <v>1682563394</v>
      </c>
      <c r="K59" s="0" t="s">
        <v>81</v>
      </c>
      <c r="L59" s="0" t="s">
        <v>135</v>
      </c>
      <c r="M59" s="12" t="n">
        <v>0.591678240740741</v>
      </c>
      <c r="N59" s="13" t="n">
        <v>0.175011574074074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17</v>
      </c>
      <c r="AA59" s="0" t="n">
        <v>1</v>
      </c>
      <c r="AB59" s="0" t="n">
        <v>12</v>
      </c>
      <c r="AN59" s="0" t="n">
        <v>1</v>
      </c>
      <c r="AO59" s="0" t="n">
        <v>1361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-6</v>
      </c>
      <c r="AW59" s="0" t="n">
        <v>6</v>
      </c>
      <c r="AX59" s="0" t="n">
        <v>202691</v>
      </c>
      <c r="AY59" s="0" t="s">
        <v>86</v>
      </c>
      <c r="AZ59" s="0" t="n">
        <v>264</v>
      </c>
      <c r="BA59" s="0" t="n">
        <v>202955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264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264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16</v>
      </c>
      <c r="C60" s="0" t="n">
        <v>2</v>
      </c>
      <c r="D60" s="0" t="n">
        <v>8</v>
      </c>
      <c r="E60" s="0" t="s">
        <v>133</v>
      </c>
      <c r="F60" s="0" t="n">
        <v>60.12</v>
      </c>
      <c r="G60" s="0" t="n">
        <v>1</v>
      </c>
      <c r="H60" s="0" t="s">
        <v>79</v>
      </c>
      <c r="I60" s="0" t="s">
        <v>134</v>
      </c>
      <c r="J60" s="0" t="n">
        <v>1682563394</v>
      </c>
      <c r="K60" s="0" t="s">
        <v>81</v>
      </c>
      <c r="L60" s="0" t="s">
        <v>135</v>
      </c>
      <c r="M60" s="12" t="n">
        <v>0.591678240740741</v>
      </c>
      <c r="N60" s="13" t="n">
        <v>0.175011574074074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21</v>
      </c>
      <c r="AA60" s="0" t="n">
        <v>1</v>
      </c>
      <c r="AB60" s="0" t="n">
        <v>13</v>
      </c>
      <c r="AN60" s="0" t="n">
        <v>1</v>
      </c>
      <c r="AO60" s="0" t="n">
        <v>1340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-2</v>
      </c>
      <c r="AW60" s="0" t="n">
        <v>2</v>
      </c>
      <c r="AX60" s="0" t="n">
        <v>206467</v>
      </c>
      <c r="AY60" s="0" t="s">
        <v>86</v>
      </c>
      <c r="AZ60" s="0" t="n">
        <v>284</v>
      </c>
      <c r="BA60" s="0" t="n">
        <v>206751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284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284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16</v>
      </c>
      <c r="C61" s="0" t="n">
        <v>2</v>
      </c>
      <c r="D61" s="0" t="n">
        <v>8</v>
      </c>
      <c r="E61" s="0" t="s">
        <v>133</v>
      </c>
      <c r="F61" s="0" t="n">
        <v>60.12</v>
      </c>
      <c r="G61" s="0" t="n">
        <v>1</v>
      </c>
      <c r="H61" s="0" t="s">
        <v>79</v>
      </c>
      <c r="I61" s="0" t="s">
        <v>134</v>
      </c>
      <c r="J61" s="0" t="n">
        <v>1682563394</v>
      </c>
      <c r="K61" s="0" t="s">
        <v>81</v>
      </c>
      <c r="L61" s="0" t="s">
        <v>135</v>
      </c>
      <c r="M61" s="12" t="n">
        <v>0.591678240740741</v>
      </c>
      <c r="N61" s="13" t="n">
        <v>0.175011574074074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13</v>
      </c>
      <c r="AA61" s="0" t="n">
        <v>1</v>
      </c>
      <c r="AB61" s="0" t="n">
        <v>14</v>
      </c>
      <c r="AN61" s="0" t="n">
        <v>6</v>
      </c>
      <c r="AO61" s="0" t="n">
        <v>1294</v>
      </c>
      <c r="AP61" s="0" t="n">
        <v>840</v>
      </c>
      <c r="AQ61" s="0" t="s">
        <v>85</v>
      </c>
      <c r="AR61" s="0" t="s">
        <v>37</v>
      </c>
      <c r="AS61" s="0" t="s">
        <v>56</v>
      </c>
      <c r="AT61" s="0" t="n">
        <v>1</v>
      </c>
      <c r="AV61" s="0" t="n">
        <v>-3</v>
      </c>
      <c r="AW61" s="0" t="n">
        <v>3</v>
      </c>
      <c r="AX61" s="0" t="n">
        <v>210442</v>
      </c>
      <c r="AZ61" s="0" t="n">
        <v>0</v>
      </c>
      <c r="BA61" s="0" t="n">
        <v>0</v>
      </c>
      <c r="BC61" s="0" t="str">
        <f aca="false">$AP61&amp;LEFT($AS61,1)</f>
        <v>840T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n">
        <f aca="false">IF($BD61="Target",IF($AZ61=0,1,""),"")</f>
        <v>1</v>
      </c>
      <c r="BH61" s="1" t="str">
        <f aca="false">IF($BD61="Catch","", IF($AZ61&lt;$BC$11,"",$AZ61))</f>
        <v/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n">
        <f aca="false">IF($BC61=BW$14,$BG61,"")</f>
        <v>1</v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16</v>
      </c>
      <c r="C62" s="0" t="n">
        <v>2</v>
      </c>
      <c r="D62" s="0" t="n">
        <v>8</v>
      </c>
      <c r="E62" s="0" t="s">
        <v>133</v>
      </c>
      <c r="F62" s="0" t="n">
        <v>60.12</v>
      </c>
      <c r="G62" s="0" t="n">
        <v>1</v>
      </c>
      <c r="H62" s="0" t="s">
        <v>79</v>
      </c>
      <c r="I62" s="0" t="s">
        <v>134</v>
      </c>
      <c r="J62" s="0" t="n">
        <v>1682563394</v>
      </c>
      <c r="K62" s="0" t="s">
        <v>81</v>
      </c>
      <c r="L62" s="0" t="s">
        <v>135</v>
      </c>
      <c r="M62" s="12" t="n">
        <v>0.591678240740741</v>
      </c>
      <c r="N62" s="13" t="n">
        <v>0.175011574074074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29</v>
      </c>
      <c r="AA62" s="0" t="n">
        <v>1</v>
      </c>
      <c r="AB62" s="0" t="n">
        <v>15</v>
      </c>
      <c r="AN62" s="0" t="n">
        <v>1</v>
      </c>
      <c r="AO62" s="0" t="n">
        <v>1020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-3</v>
      </c>
      <c r="AW62" s="0" t="n">
        <v>3</v>
      </c>
      <c r="AX62" s="0" t="n">
        <v>213902</v>
      </c>
      <c r="AY62" s="0" t="s">
        <v>86</v>
      </c>
      <c r="AZ62" s="0" t="n">
        <v>377</v>
      </c>
      <c r="BA62" s="0" t="n">
        <v>214279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377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377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16</v>
      </c>
      <c r="C63" s="0" t="n">
        <v>2</v>
      </c>
      <c r="D63" s="0" t="n">
        <v>8</v>
      </c>
      <c r="E63" s="0" t="s">
        <v>133</v>
      </c>
      <c r="F63" s="0" t="n">
        <v>60.12</v>
      </c>
      <c r="G63" s="0" t="n">
        <v>1</v>
      </c>
      <c r="H63" s="0" t="s">
        <v>79</v>
      </c>
      <c r="I63" s="0" t="s">
        <v>134</v>
      </c>
      <c r="J63" s="0" t="n">
        <v>1682563394</v>
      </c>
      <c r="K63" s="0" t="s">
        <v>81</v>
      </c>
      <c r="L63" s="0" t="s">
        <v>135</v>
      </c>
      <c r="M63" s="12" t="n">
        <v>0.591678240740741</v>
      </c>
      <c r="N63" s="13" t="n">
        <v>0.175011574074074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22</v>
      </c>
      <c r="AA63" s="0" t="n">
        <v>1</v>
      </c>
      <c r="AB63" s="0" t="n">
        <v>16</v>
      </c>
      <c r="AN63" s="0" t="n">
        <v>2</v>
      </c>
      <c r="AO63" s="0" t="n">
        <v>1383</v>
      </c>
      <c r="AP63" s="0" t="n">
        <v>240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0</v>
      </c>
      <c r="AW63" s="0" t="n">
        <v>0</v>
      </c>
      <c r="AX63" s="0" t="n">
        <v>217362</v>
      </c>
      <c r="AY63" s="0" t="s">
        <v>86</v>
      </c>
      <c r="AZ63" s="0" t="n">
        <v>329</v>
      </c>
      <c r="BA63" s="0" t="n">
        <v>217691</v>
      </c>
      <c r="BC63" s="0" t="str">
        <f aca="false">$AP63&amp;LEFT($AS63,1)</f>
        <v>240T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329</v>
      </c>
      <c r="BI63" s="1" t="n">
        <f aca="false">IF($BC63=BI$14,$BH63,"")</f>
        <v>329</v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16</v>
      </c>
      <c r="C64" s="0" t="n">
        <v>2</v>
      </c>
      <c r="D64" s="0" t="n">
        <v>8</v>
      </c>
      <c r="E64" s="0" t="s">
        <v>133</v>
      </c>
      <c r="F64" s="0" t="n">
        <v>60.12</v>
      </c>
      <c r="G64" s="0" t="n">
        <v>1</v>
      </c>
      <c r="H64" s="0" t="s">
        <v>79</v>
      </c>
      <c r="I64" s="0" t="s">
        <v>134</v>
      </c>
      <c r="J64" s="0" t="n">
        <v>1682563394</v>
      </c>
      <c r="K64" s="0" t="s">
        <v>81</v>
      </c>
      <c r="L64" s="0" t="s">
        <v>135</v>
      </c>
      <c r="M64" s="12" t="n">
        <v>0.591678240740741</v>
      </c>
      <c r="N64" s="13" t="n">
        <v>0.175011574074074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24</v>
      </c>
      <c r="AA64" s="0" t="n">
        <v>1</v>
      </c>
      <c r="AB64" s="0" t="n">
        <v>17</v>
      </c>
      <c r="AF64" s="0" t="n">
        <v>1</v>
      </c>
      <c r="AH64" s="0" t="n">
        <v>-7</v>
      </c>
      <c r="AI64" s="0" t="n">
        <v>7</v>
      </c>
      <c r="AJ64" s="0" t="n">
        <v>221221</v>
      </c>
      <c r="AL64" s="0" t="n">
        <v>0</v>
      </c>
      <c r="AM64" s="0" t="n">
        <v>0</v>
      </c>
      <c r="AN64" s="0" t="n">
        <v>8</v>
      </c>
      <c r="AO64" s="0" t="n">
        <v>1412</v>
      </c>
      <c r="AP64" s="0" t="n">
        <v>600</v>
      </c>
      <c r="AQ64" s="0" t="s">
        <v>87</v>
      </c>
      <c r="AR64" s="0" t="s">
        <v>37</v>
      </c>
      <c r="AS64" s="0" t="s">
        <v>88</v>
      </c>
      <c r="BC64" s="0" t="str">
        <f aca="false">$AP64&amp;LEFT($AS64,1)</f>
        <v>600C</v>
      </c>
      <c r="BD64" s="0" t="str">
        <f aca="false">AS64</f>
        <v>Catch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str">
        <f aca="false">IF($BD64="Catch","", IF($AZ64&lt;$BC$11,"",$AZ64))</f>
        <v/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16</v>
      </c>
      <c r="C65" s="0" t="n">
        <v>2</v>
      </c>
      <c r="D65" s="0" t="n">
        <v>8</v>
      </c>
      <c r="E65" s="0" t="s">
        <v>133</v>
      </c>
      <c r="F65" s="0" t="n">
        <v>60.12</v>
      </c>
      <c r="G65" s="0" t="n">
        <v>1</v>
      </c>
      <c r="H65" s="0" t="s">
        <v>79</v>
      </c>
      <c r="I65" s="0" t="s">
        <v>134</v>
      </c>
      <c r="J65" s="0" t="n">
        <v>1682563394</v>
      </c>
      <c r="K65" s="0" t="s">
        <v>81</v>
      </c>
      <c r="L65" s="0" t="s">
        <v>135</v>
      </c>
      <c r="M65" s="12" t="n">
        <v>0.591678240740741</v>
      </c>
      <c r="N65" s="13" t="n">
        <v>0.175011574074074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12</v>
      </c>
      <c r="AA65" s="0" t="n">
        <v>1</v>
      </c>
      <c r="AB65" s="0" t="n">
        <v>18</v>
      </c>
      <c r="AN65" s="0" t="n">
        <v>3</v>
      </c>
      <c r="AO65" s="0" t="n">
        <v>1391</v>
      </c>
      <c r="AP65" s="0" t="n">
        <v>360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-9</v>
      </c>
      <c r="AW65" s="0" t="n">
        <v>9</v>
      </c>
      <c r="AX65" s="0" t="n">
        <v>224814</v>
      </c>
      <c r="AY65" s="0" t="s">
        <v>86</v>
      </c>
      <c r="AZ65" s="0" t="n">
        <v>312</v>
      </c>
      <c r="BA65" s="0" t="n">
        <v>225126</v>
      </c>
      <c r="BC65" s="0" t="str">
        <f aca="false">$AP65&amp;LEFT($AS65,1)</f>
        <v>360T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312</v>
      </c>
      <c r="BI65" s="1" t="str">
        <f aca="false">IF($BC65=BI$14,$BH65,"")</f>
        <v/>
      </c>
      <c r="BJ65" s="1" t="n">
        <f aca="false">IF($BC65=BJ$14,$BH65,"")</f>
        <v>312</v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16</v>
      </c>
      <c r="C66" s="0" t="n">
        <v>2</v>
      </c>
      <c r="D66" s="0" t="n">
        <v>8</v>
      </c>
      <c r="E66" s="0" t="s">
        <v>133</v>
      </c>
      <c r="F66" s="0" t="n">
        <v>60.12</v>
      </c>
      <c r="G66" s="0" t="n">
        <v>1</v>
      </c>
      <c r="H66" s="0" t="s">
        <v>79</v>
      </c>
      <c r="I66" s="0" t="s">
        <v>134</v>
      </c>
      <c r="J66" s="0" t="n">
        <v>1682563394</v>
      </c>
      <c r="K66" s="0" t="s">
        <v>81</v>
      </c>
      <c r="L66" s="0" t="s">
        <v>135</v>
      </c>
      <c r="M66" s="12" t="n">
        <v>0.591678240740741</v>
      </c>
      <c r="N66" s="13" t="n">
        <v>0.175011574074074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32</v>
      </c>
      <c r="AA66" s="0" t="n">
        <v>1</v>
      </c>
      <c r="AB66" s="0" t="n">
        <v>19</v>
      </c>
      <c r="AN66" s="0" t="n">
        <v>1</v>
      </c>
      <c r="AO66" s="0" t="n">
        <v>1064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2</v>
      </c>
      <c r="AW66" s="0" t="n">
        <v>-2</v>
      </c>
      <c r="AX66" s="0" t="n">
        <v>228307</v>
      </c>
      <c r="AY66" s="0" t="s">
        <v>86</v>
      </c>
      <c r="AZ66" s="0" t="n">
        <v>357</v>
      </c>
      <c r="BA66" s="0" t="n">
        <v>228664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357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357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16</v>
      </c>
      <c r="C67" s="0" t="n">
        <v>2</v>
      </c>
      <c r="D67" s="0" t="n">
        <v>8</v>
      </c>
      <c r="E67" s="0" t="s">
        <v>133</v>
      </c>
      <c r="F67" s="0" t="n">
        <v>60.12</v>
      </c>
      <c r="G67" s="0" t="n">
        <v>1</v>
      </c>
      <c r="H67" s="0" t="s">
        <v>79</v>
      </c>
      <c r="I67" s="0" t="s">
        <v>134</v>
      </c>
      <c r="J67" s="0" t="n">
        <v>1682563394</v>
      </c>
      <c r="K67" s="0" t="s">
        <v>81</v>
      </c>
      <c r="L67" s="0" t="s">
        <v>135</v>
      </c>
      <c r="M67" s="12" t="n">
        <v>0.591678240740741</v>
      </c>
      <c r="N67" s="13" t="n">
        <v>0.175011574074074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33</v>
      </c>
      <c r="AA67" s="0" t="n">
        <v>1</v>
      </c>
      <c r="AB67" s="0" t="n">
        <v>20</v>
      </c>
      <c r="AN67" s="0" t="n">
        <v>1</v>
      </c>
      <c r="AO67" s="0" t="n">
        <v>1024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1</v>
      </c>
      <c r="AV67" s="0" t="n">
        <v>-10</v>
      </c>
      <c r="AW67" s="0" t="n">
        <v>10</v>
      </c>
      <c r="AX67" s="0" t="n">
        <v>231783</v>
      </c>
      <c r="AZ67" s="0" t="n">
        <v>0</v>
      </c>
      <c r="BA67" s="0" t="n">
        <v>0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n">
        <f aca="false">IF($BD67="Target",IF($AZ67=0,1,""),"")</f>
        <v>1</v>
      </c>
      <c r="BH67" s="1" t="str">
        <f aca="false">IF($BD67="Catch","", IF($AZ67&lt;$BC$11,"",$AZ67))</f>
        <v/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n">
        <f aca="false">IF($BC67=BU$14,$BG67,"")</f>
        <v>1</v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16</v>
      </c>
      <c r="C68" s="0" t="n">
        <v>2</v>
      </c>
      <c r="D68" s="0" t="n">
        <v>8</v>
      </c>
      <c r="E68" s="0" t="s">
        <v>133</v>
      </c>
      <c r="F68" s="0" t="n">
        <v>60.12</v>
      </c>
      <c r="G68" s="0" t="n">
        <v>1</v>
      </c>
      <c r="H68" s="0" t="s">
        <v>79</v>
      </c>
      <c r="I68" s="0" t="s">
        <v>134</v>
      </c>
      <c r="J68" s="0" t="n">
        <v>1682563394</v>
      </c>
      <c r="K68" s="0" t="s">
        <v>81</v>
      </c>
      <c r="L68" s="0" t="s">
        <v>135</v>
      </c>
      <c r="M68" s="12" t="n">
        <v>0.591678240740741</v>
      </c>
      <c r="N68" s="13" t="n">
        <v>0.175011574074074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</v>
      </c>
      <c r="AA68" s="0" t="n">
        <v>1</v>
      </c>
      <c r="AB68" s="0" t="n">
        <v>21</v>
      </c>
      <c r="AN68" s="0" t="n">
        <v>3</v>
      </c>
      <c r="AO68" s="0" t="n">
        <v>1329</v>
      </c>
      <c r="AP68" s="0" t="n">
        <v>360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-8</v>
      </c>
      <c r="AW68" s="0" t="n">
        <v>8</v>
      </c>
      <c r="AX68" s="0" t="n">
        <v>235310</v>
      </c>
      <c r="AY68" s="0" t="s">
        <v>86</v>
      </c>
      <c r="AZ68" s="0" t="n">
        <v>209</v>
      </c>
      <c r="BA68" s="0" t="n">
        <v>235519</v>
      </c>
      <c r="BC68" s="0" t="str">
        <f aca="false">$AP68&amp;LEFT($AS68,1)</f>
        <v>360T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209</v>
      </c>
      <c r="BI68" s="1" t="str">
        <f aca="false">IF($BC68=BI$14,$BH68,"")</f>
        <v/>
      </c>
      <c r="BJ68" s="1" t="n">
        <f aca="false">IF($BC68=BJ$14,$BH68,"")</f>
        <v>209</v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16</v>
      </c>
      <c r="C69" s="0" t="n">
        <v>2</v>
      </c>
      <c r="D69" s="0" t="n">
        <v>8</v>
      </c>
      <c r="E69" s="0" t="s">
        <v>133</v>
      </c>
      <c r="F69" s="0" t="n">
        <v>60.12</v>
      </c>
      <c r="G69" s="0" t="n">
        <v>1</v>
      </c>
      <c r="H69" s="0" t="s">
        <v>79</v>
      </c>
      <c r="I69" s="0" t="s">
        <v>134</v>
      </c>
      <c r="J69" s="0" t="n">
        <v>1682563394</v>
      </c>
      <c r="K69" s="0" t="s">
        <v>81</v>
      </c>
      <c r="L69" s="0" t="s">
        <v>135</v>
      </c>
      <c r="M69" s="12" t="n">
        <v>0.591678240740741</v>
      </c>
      <c r="N69" s="13" t="n">
        <v>0.175011574074074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19</v>
      </c>
      <c r="AA69" s="0" t="n">
        <v>1</v>
      </c>
      <c r="AB69" s="0" t="n">
        <v>22</v>
      </c>
      <c r="AN69" s="0" t="n">
        <v>1</v>
      </c>
      <c r="AO69" s="0" t="n">
        <v>1250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-10</v>
      </c>
      <c r="AW69" s="0" t="n">
        <v>10</v>
      </c>
      <c r="AX69" s="0" t="n">
        <v>239002</v>
      </c>
      <c r="AY69" s="0" t="s">
        <v>86</v>
      </c>
      <c r="AZ69" s="0" t="n">
        <v>244</v>
      </c>
      <c r="BA69" s="0" t="n">
        <v>239246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244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244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16</v>
      </c>
      <c r="C70" s="0" t="n">
        <v>2</v>
      </c>
      <c r="D70" s="0" t="n">
        <v>8</v>
      </c>
      <c r="E70" s="0" t="s">
        <v>133</v>
      </c>
      <c r="F70" s="0" t="n">
        <v>60.12</v>
      </c>
      <c r="G70" s="0" t="n">
        <v>1</v>
      </c>
      <c r="H70" s="0" t="s">
        <v>79</v>
      </c>
      <c r="I70" s="0" t="s">
        <v>134</v>
      </c>
      <c r="J70" s="0" t="n">
        <v>1682563394</v>
      </c>
      <c r="K70" s="0" t="s">
        <v>81</v>
      </c>
      <c r="L70" s="0" t="s">
        <v>135</v>
      </c>
      <c r="M70" s="12" t="n">
        <v>0.591678240740741</v>
      </c>
      <c r="N70" s="13" t="n">
        <v>0.175011574074074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14</v>
      </c>
      <c r="AA70" s="0" t="n">
        <v>1</v>
      </c>
      <c r="AB70" s="0" t="n">
        <v>23</v>
      </c>
      <c r="AN70" s="0" t="n">
        <v>7</v>
      </c>
      <c r="AO70" s="0" t="n">
        <v>1123</v>
      </c>
      <c r="AP70" s="0" t="n">
        <v>960</v>
      </c>
      <c r="AQ70" s="0" t="s">
        <v>85</v>
      </c>
      <c r="AR70" s="0" t="s">
        <v>37</v>
      </c>
      <c r="AS70" s="0" t="s">
        <v>56</v>
      </c>
      <c r="AT70" s="0" t="n">
        <v>1</v>
      </c>
      <c r="AV70" s="0" t="n">
        <v>4</v>
      </c>
      <c r="AW70" s="0" t="n">
        <v>-4</v>
      </c>
      <c r="AX70" s="0" t="n">
        <v>242911</v>
      </c>
      <c r="AZ70" s="0" t="n">
        <v>0</v>
      </c>
      <c r="BA70" s="0" t="n">
        <v>0</v>
      </c>
      <c r="BC70" s="0" t="str">
        <f aca="false">$AP70&amp;LEFT($AS70,1)</f>
        <v>960T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n">
        <f aca="false">IF($BD70="Target",IF($AZ70=0,1,""),"")</f>
        <v>1</v>
      </c>
      <c r="BH70" s="1" t="str">
        <f aca="false">IF($BD70="Catch","", IF($AZ70&lt;$BC$11,"",$AZ70))</f>
        <v/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n">
        <f aca="false">IF($BC70=BX$14,$BG70,"")</f>
        <v>1</v>
      </c>
    </row>
    <row r="71" customFormat="false" ht="15" hidden="false" customHeight="false" outlineLevel="0" collapsed="false">
      <c r="A71" s="0" t="s">
        <v>77</v>
      </c>
      <c r="B71" s="0" t="n">
        <v>16</v>
      </c>
      <c r="C71" s="0" t="n">
        <v>2</v>
      </c>
      <c r="D71" s="0" t="n">
        <v>8</v>
      </c>
      <c r="E71" s="0" t="s">
        <v>133</v>
      </c>
      <c r="F71" s="0" t="n">
        <v>60.12</v>
      </c>
      <c r="G71" s="0" t="n">
        <v>1</v>
      </c>
      <c r="H71" s="0" t="s">
        <v>79</v>
      </c>
      <c r="I71" s="0" t="s">
        <v>134</v>
      </c>
      <c r="J71" s="0" t="n">
        <v>1682563394</v>
      </c>
      <c r="K71" s="0" t="s">
        <v>81</v>
      </c>
      <c r="L71" s="0" t="s">
        <v>135</v>
      </c>
      <c r="M71" s="12" t="n">
        <v>0.591678240740741</v>
      </c>
      <c r="N71" s="13" t="n">
        <v>0.175011574074074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16</v>
      </c>
      <c r="AA71" s="0" t="n">
        <v>1</v>
      </c>
      <c r="AB71" s="0" t="n">
        <v>24</v>
      </c>
      <c r="AN71" s="0" t="n">
        <v>3</v>
      </c>
      <c r="AO71" s="0" t="n">
        <v>1062</v>
      </c>
      <c r="AP71" s="0" t="n">
        <v>360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5</v>
      </c>
      <c r="AW71" s="0" t="n">
        <v>-5</v>
      </c>
      <c r="AX71" s="0" t="n">
        <v>246172</v>
      </c>
      <c r="AY71" s="0" t="s">
        <v>86</v>
      </c>
      <c r="AZ71" s="0" t="n">
        <v>677</v>
      </c>
      <c r="BA71" s="0" t="n">
        <v>246849</v>
      </c>
      <c r="BC71" s="0" t="str">
        <f aca="false">$AP71&amp;LEFT($AS71,1)</f>
        <v>360T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677</v>
      </c>
      <c r="BI71" s="1" t="str">
        <f aca="false">IF($BC71=BI$14,$BH71,"")</f>
        <v/>
      </c>
      <c r="BJ71" s="1" t="n">
        <f aca="false">IF($BC71=BJ$14,$BH71,"")</f>
        <v>677</v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16</v>
      </c>
      <c r="C72" s="0" t="n">
        <v>2</v>
      </c>
      <c r="D72" s="0" t="n">
        <v>8</v>
      </c>
      <c r="E72" s="0" t="s">
        <v>133</v>
      </c>
      <c r="F72" s="0" t="n">
        <v>60.12</v>
      </c>
      <c r="G72" s="0" t="n">
        <v>1</v>
      </c>
      <c r="H72" s="0" t="s">
        <v>79</v>
      </c>
      <c r="I72" s="0" t="s">
        <v>134</v>
      </c>
      <c r="J72" s="0" t="n">
        <v>1682563394</v>
      </c>
      <c r="K72" s="0" t="s">
        <v>81</v>
      </c>
      <c r="L72" s="0" t="s">
        <v>135</v>
      </c>
      <c r="M72" s="12" t="n">
        <v>0.591678240740741</v>
      </c>
      <c r="N72" s="13" t="n">
        <v>0.175011574074074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28</v>
      </c>
      <c r="AA72" s="0" t="n">
        <v>1</v>
      </c>
      <c r="AB72" s="0" t="n">
        <v>25</v>
      </c>
      <c r="AN72" s="0" t="n">
        <v>6</v>
      </c>
      <c r="AO72" s="0" t="n">
        <v>1182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-8</v>
      </c>
      <c r="AW72" s="0" t="n">
        <v>8</v>
      </c>
      <c r="AX72" s="0" t="n">
        <v>250047</v>
      </c>
      <c r="AY72" s="0" t="s">
        <v>86</v>
      </c>
      <c r="AZ72" s="0" t="n">
        <v>322</v>
      </c>
      <c r="BA72" s="0" t="n">
        <v>250369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322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n">
        <f aca="false">IF($BC72=BN$14,$BH72,"")</f>
        <v>322</v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16</v>
      </c>
      <c r="C73" s="0" t="n">
        <v>2</v>
      </c>
      <c r="D73" s="0" t="n">
        <v>8</v>
      </c>
      <c r="E73" s="0" t="s">
        <v>133</v>
      </c>
      <c r="F73" s="0" t="n">
        <v>60.12</v>
      </c>
      <c r="G73" s="0" t="n">
        <v>1</v>
      </c>
      <c r="H73" s="0" t="s">
        <v>79</v>
      </c>
      <c r="I73" s="0" t="s">
        <v>134</v>
      </c>
      <c r="J73" s="0" t="n">
        <v>1682563394</v>
      </c>
      <c r="K73" s="0" t="s">
        <v>81</v>
      </c>
      <c r="L73" s="0" t="s">
        <v>135</v>
      </c>
      <c r="M73" s="12" t="n">
        <v>0.591678240740741</v>
      </c>
      <c r="N73" s="13" t="n">
        <v>0.175011574074074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7</v>
      </c>
      <c r="AA73" s="0" t="n">
        <v>1</v>
      </c>
      <c r="AB73" s="0" t="n">
        <v>26</v>
      </c>
      <c r="AN73" s="0" t="n">
        <v>2</v>
      </c>
      <c r="AO73" s="0" t="n">
        <v>1005</v>
      </c>
      <c r="AP73" s="0" t="n">
        <v>240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0</v>
      </c>
      <c r="AW73" s="0" t="n">
        <v>0</v>
      </c>
      <c r="AX73" s="0" t="n">
        <v>253124</v>
      </c>
      <c r="AY73" s="0" t="s">
        <v>86</v>
      </c>
      <c r="AZ73" s="0" t="n">
        <v>386</v>
      </c>
      <c r="BA73" s="0" t="n">
        <v>253510</v>
      </c>
      <c r="BC73" s="0" t="str">
        <f aca="false">$AP73&amp;LEFT($AS73,1)</f>
        <v>240T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386</v>
      </c>
      <c r="BI73" s="1" t="n">
        <f aca="false">IF($BC73=BI$14,$BH73,"")</f>
        <v>386</v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16</v>
      </c>
      <c r="C74" s="0" t="n">
        <v>2</v>
      </c>
      <c r="D74" s="0" t="n">
        <v>8</v>
      </c>
      <c r="E74" s="0" t="s">
        <v>133</v>
      </c>
      <c r="F74" s="0" t="n">
        <v>60.12</v>
      </c>
      <c r="G74" s="0" t="n">
        <v>1</v>
      </c>
      <c r="H74" s="0" t="s">
        <v>79</v>
      </c>
      <c r="I74" s="0" t="s">
        <v>134</v>
      </c>
      <c r="J74" s="0" t="n">
        <v>1682563394</v>
      </c>
      <c r="K74" s="0" t="s">
        <v>81</v>
      </c>
      <c r="L74" s="0" t="s">
        <v>135</v>
      </c>
      <c r="M74" s="12" t="n">
        <v>0.591678240740741</v>
      </c>
      <c r="N74" s="13" t="n">
        <v>0.175011574074074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23</v>
      </c>
      <c r="AA74" s="0" t="n">
        <v>1</v>
      </c>
      <c r="AB74" s="0" t="n">
        <v>27</v>
      </c>
      <c r="AN74" s="0" t="n">
        <v>7</v>
      </c>
      <c r="AO74" s="0" t="n">
        <v>1054</v>
      </c>
      <c r="AP74" s="0" t="n">
        <v>960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-5</v>
      </c>
      <c r="AW74" s="0" t="n">
        <v>5</v>
      </c>
      <c r="AX74" s="0" t="n">
        <v>256983</v>
      </c>
      <c r="AY74" s="0" t="s">
        <v>86</v>
      </c>
      <c r="AZ74" s="0" t="n">
        <v>455</v>
      </c>
      <c r="BA74" s="0" t="n">
        <v>257438</v>
      </c>
      <c r="BC74" s="0" t="str">
        <f aca="false">$AP74&amp;LEFT($AS74,1)</f>
        <v>960T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455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n">
        <f aca="false">IF($BC74=BO$14,$BH74,"")</f>
        <v>455</v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16</v>
      </c>
      <c r="C75" s="0" t="n">
        <v>2</v>
      </c>
      <c r="D75" s="0" t="n">
        <v>8</v>
      </c>
      <c r="E75" s="0" t="s">
        <v>133</v>
      </c>
      <c r="F75" s="0" t="n">
        <v>60.12</v>
      </c>
      <c r="G75" s="0" t="n">
        <v>1</v>
      </c>
      <c r="H75" s="0" t="s">
        <v>79</v>
      </c>
      <c r="I75" s="0" t="s">
        <v>134</v>
      </c>
      <c r="J75" s="0" t="n">
        <v>1682563394</v>
      </c>
      <c r="K75" s="0" t="s">
        <v>81</v>
      </c>
      <c r="L75" s="0" t="s">
        <v>135</v>
      </c>
      <c r="M75" s="12" t="n">
        <v>0.591678240740741</v>
      </c>
      <c r="N75" s="13" t="n">
        <v>0.175011574074074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9</v>
      </c>
      <c r="AA75" s="0" t="n">
        <v>1</v>
      </c>
      <c r="AB75" s="0" t="n">
        <v>28</v>
      </c>
      <c r="AN75" s="0" t="n">
        <v>2</v>
      </c>
      <c r="AO75" s="0" t="n">
        <v>1187</v>
      </c>
      <c r="AP75" s="0" t="n">
        <v>240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2</v>
      </c>
      <c r="AW75" s="0" t="n">
        <v>-2</v>
      </c>
      <c r="AX75" s="0" t="n">
        <v>260243</v>
      </c>
      <c r="AY75" s="0" t="s">
        <v>86</v>
      </c>
      <c r="AZ75" s="0" t="n">
        <v>337</v>
      </c>
      <c r="BA75" s="0" t="n">
        <v>260580</v>
      </c>
      <c r="BC75" s="0" t="str">
        <f aca="false">$AP75&amp;LEFT($AS75,1)</f>
        <v>240T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337</v>
      </c>
      <c r="BI75" s="1" t="n">
        <f aca="false">IF($BC75=BI$14,$BH75,"")</f>
        <v>337</v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16</v>
      </c>
      <c r="C76" s="0" t="n">
        <v>2</v>
      </c>
      <c r="D76" s="0" t="n">
        <v>8</v>
      </c>
      <c r="E76" s="0" t="s">
        <v>133</v>
      </c>
      <c r="F76" s="0" t="n">
        <v>60.12</v>
      </c>
      <c r="G76" s="0" t="n">
        <v>1</v>
      </c>
      <c r="H76" s="0" t="s">
        <v>79</v>
      </c>
      <c r="I76" s="0" t="s">
        <v>134</v>
      </c>
      <c r="J76" s="0" t="n">
        <v>1682563394</v>
      </c>
      <c r="K76" s="0" t="s">
        <v>81</v>
      </c>
      <c r="L76" s="0" t="s">
        <v>135</v>
      </c>
      <c r="M76" s="12" t="n">
        <v>0.591678240740741</v>
      </c>
      <c r="N76" s="13" t="n">
        <v>0.175011574074074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3</v>
      </c>
      <c r="AA76" s="0" t="n">
        <v>1</v>
      </c>
      <c r="AB76" s="0" t="n">
        <v>29</v>
      </c>
      <c r="AN76" s="0" t="n">
        <v>4</v>
      </c>
      <c r="AO76" s="0" t="n">
        <v>1094</v>
      </c>
      <c r="AP76" s="0" t="n">
        <v>480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-11</v>
      </c>
      <c r="AW76" s="0" t="n">
        <v>11</v>
      </c>
      <c r="AX76" s="0" t="n">
        <v>263670</v>
      </c>
      <c r="AY76" s="0" t="s">
        <v>86</v>
      </c>
      <c r="AZ76" s="0" t="n">
        <v>297</v>
      </c>
      <c r="BA76" s="0" t="n">
        <v>263967</v>
      </c>
      <c r="BC76" s="0" t="str">
        <f aca="false">$AP76&amp;LEFT($AS76,1)</f>
        <v>480T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297</v>
      </c>
      <c r="BI76" s="1" t="str">
        <f aca="false">IF($BC76=BI$14,$BH76,"")</f>
        <v/>
      </c>
      <c r="BJ76" s="1" t="str">
        <f aca="false">IF($BC76=BJ$14,$BH76,"")</f>
        <v/>
      </c>
      <c r="BK76" s="1" t="n">
        <f aca="false">IF($BC76=BK$14,$BH76,"")</f>
        <v>297</v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16</v>
      </c>
      <c r="C77" s="0" t="n">
        <v>2</v>
      </c>
      <c r="D77" s="0" t="n">
        <v>8</v>
      </c>
      <c r="E77" s="0" t="s">
        <v>133</v>
      </c>
      <c r="F77" s="0" t="n">
        <v>60.12</v>
      </c>
      <c r="G77" s="0" t="n">
        <v>1</v>
      </c>
      <c r="H77" s="0" t="s">
        <v>79</v>
      </c>
      <c r="I77" s="0" t="s">
        <v>134</v>
      </c>
      <c r="J77" s="0" t="n">
        <v>1682563394</v>
      </c>
      <c r="K77" s="0" t="s">
        <v>81</v>
      </c>
      <c r="L77" s="0" t="s">
        <v>135</v>
      </c>
      <c r="M77" s="12" t="n">
        <v>0.591678240740741</v>
      </c>
      <c r="N77" s="13" t="n">
        <v>0.175011574074074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18</v>
      </c>
      <c r="AA77" s="0" t="n">
        <v>1</v>
      </c>
      <c r="AB77" s="0" t="n">
        <v>30</v>
      </c>
      <c r="AN77" s="0" t="n">
        <v>1</v>
      </c>
      <c r="AO77" s="0" t="n">
        <v>1206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-7</v>
      </c>
      <c r="AW77" s="0" t="n">
        <v>7</v>
      </c>
      <c r="AX77" s="0" t="n">
        <v>267312</v>
      </c>
      <c r="AY77" s="0" t="s">
        <v>86</v>
      </c>
      <c r="AZ77" s="0" t="n">
        <v>353</v>
      </c>
      <c r="BA77" s="0" t="n">
        <v>267665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353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353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16</v>
      </c>
      <c r="C78" s="0" t="n">
        <v>2</v>
      </c>
      <c r="D78" s="0" t="n">
        <v>8</v>
      </c>
      <c r="E78" s="0" t="s">
        <v>133</v>
      </c>
      <c r="F78" s="0" t="n">
        <v>60.12</v>
      </c>
      <c r="G78" s="0" t="n">
        <v>1</v>
      </c>
      <c r="H78" s="0" t="s">
        <v>79</v>
      </c>
      <c r="I78" s="0" t="s">
        <v>134</v>
      </c>
      <c r="J78" s="0" t="n">
        <v>1682563394</v>
      </c>
      <c r="K78" s="0" t="s">
        <v>81</v>
      </c>
      <c r="L78" s="0" t="s">
        <v>135</v>
      </c>
      <c r="M78" s="12" t="n">
        <v>0.591678240740741</v>
      </c>
      <c r="N78" s="13" t="n">
        <v>0.175011574074074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10</v>
      </c>
      <c r="AA78" s="0" t="n">
        <v>1</v>
      </c>
      <c r="AB78" s="0" t="n">
        <v>31</v>
      </c>
      <c r="AN78" s="0" t="n">
        <v>6</v>
      </c>
      <c r="AO78" s="0" t="n">
        <v>1105</v>
      </c>
      <c r="AP78" s="0" t="n">
        <v>840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2</v>
      </c>
      <c r="AW78" s="0" t="n">
        <v>-2</v>
      </c>
      <c r="AX78" s="0" t="n">
        <v>271088</v>
      </c>
      <c r="AY78" s="0" t="s">
        <v>86</v>
      </c>
      <c r="AZ78" s="0" t="n">
        <v>438</v>
      </c>
      <c r="BA78" s="0" t="n">
        <v>271526</v>
      </c>
      <c r="BC78" s="0" t="str">
        <f aca="false">$AP78&amp;LEFT($AS78,1)</f>
        <v>840T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438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n">
        <f aca="false">IF($BC78=BN$14,$BH78,"")</f>
        <v>438</v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16</v>
      </c>
      <c r="C79" s="0" t="n">
        <v>2</v>
      </c>
      <c r="D79" s="0" t="n">
        <v>8</v>
      </c>
      <c r="E79" s="0" t="s">
        <v>133</v>
      </c>
      <c r="F79" s="0" t="n">
        <v>60.12</v>
      </c>
      <c r="G79" s="0" t="n">
        <v>1</v>
      </c>
      <c r="H79" s="0" t="s">
        <v>79</v>
      </c>
      <c r="I79" s="0" t="s">
        <v>134</v>
      </c>
      <c r="J79" s="0" t="n">
        <v>1682563394</v>
      </c>
      <c r="K79" s="0" t="s">
        <v>81</v>
      </c>
      <c r="L79" s="0" t="s">
        <v>135</v>
      </c>
      <c r="M79" s="12" t="n">
        <v>0.591678240740741</v>
      </c>
      <c r="N79" s="13" t="n">
        <v>0.175011574074074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25</v>
      </c>
      <c r="AA79" s="0" t="n">
        <v>1</v>
      </c>
      <c r="AB79" s="0" t="n">
        <v>32</v>
      </c>
      <c r="AN79" s="0" t="n">
        <v>4</v>
      </c>
      <c r="AO79" s="0" t="n">
        <v>1392</v>
      </c>
      <c r="AP79" s="0" t="n">
        <v>480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5</v>
      </c>
      <c r="AW79" s="0" t="n">
        <v>-5</v>
      </c>
      <c r="AX79" s="0" t="n">
        <v>274797</v>
      </c>
      <c r="AY79" s="0" t="s">
        <v>86</v>
      </c>
      <c r="AZ79" s="0" t="n">
        <v>282</v>
      </c>
      <c r="BA79" s="0" t="n">
        <v>275079</v>
      </c>
      <c r="BC79" s="0" t="str">
        <f aca="false">$AP79&amp;LEFT($AS79,1)</f>
        <v>480T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282</v>
      </c>
      <c r="BI79" s="1" t="str">
        <f aca="false">IF($BC79=BI$14,$BH79,"")</f>
        <v/>
      </c>
      <c r="BJ79" s="1" t="str">
        <f aca="false">IF($BC79=BJ$14,$BH79,"")</f>
        <v/>
      </c>
      <c r="BK79" s="1" t="n">
        <f aca="false">IF($BC79=BK$14,$BH79,"")</f>
        <v>282</v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16</v>
      </c>
      <c r="C80" s="0" t="n">
        <v>2</v>
      </c>
      <c r="D80" s="0" t="n">
        <v>8</v>
      </c>
      <c r="E80" s="0" t="s">
        <v>133</v>
      </c>
      <c r="F80" s="0" t="n">
        <v>60.12</v>
      </c>
      <c r="G80" s="0" t="n">
        <v>1</v>
      </c>
      <c r="H80" s="0" t="s">
        <v>79</v>
      </c>
      <c r="I80" s="0" t="s">
        <v>134</v>
      </c>
      <c r="J80" s="0" t="n">
        <v>1682563394</v>
      </c>
      <c r="K80" s="0" t="s">
        <v>81</v>
      </c>
      <c r="L80" s="0" t="s">
        <v>135</v>
      </c>
      <c r="M80" s="12" t="n">
        <v>0.591678240740741</v>
      </c>
      <c r="N80" s="13" t="n">
        <v>0.175011574074074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</v>
      </c>
      <c r="AA80" s="0" t="n">
        <v>1</v>
      </c>
      <c r="AB80" s="0" t="n">
        <v>33</v>
      </c>
      <c r="AN80" s="0" t="n">
        <v>1</v>
      </c>
      <c r="AO80" s="0" t="n">
        <v>1427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-4</v>
      </c>
      <c r="AW80" s="0" t="n">
        <v>4</v>
      </c>
      <c r="AX80" s="0" t="n">
        <v>278673</v>
      </c>
      <c r="AY80" s="0" t="s">
        <v>86</v>
      </c>
      <c r="AZ80" s="0" t="n">
        <v>298</v>
      </c>
      <c r="BA80" s="0" t="n">
        <v>278971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298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298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16</v>
      </c>
      <c r="C81" s="0" t="n">
        <v>2</v>
      </c>
      <c r="D81" s="0" t="n">
        <v>8</v>
      </c>
      <c r="E81" s="0" t="s">
        <v>133</v>
      </c>
      <c r="F81" s="0" t="n">
        <v>60.12</v>
      </c>
      <c r="G81" s="0" t="n">
        <v>1</v>
      </c>
      <c r="H81" s="0" t="s">
        <v>79</v>
      </c>
      <c r="I81" s="0" t="s">
        <v>134</v>
      </c>
      <c r="J81" s="0" t="n">
        <v>1682563394</v>
      </c>
      <c r="K81" s="0" t="s">
        <v>81</v>
      </c>
      <c r="L81" s="0" t="s">
        <v>135</v>
      </c>
      <c r="M81" s="12" t="n">
        <v>0.591678240740741</v>
      </c>
      <c r="N81" s="13" t="n">
        <v>0.175011574074074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21</v>
      </c>
      <c r="AD81" s="0" t="n">
        <v>1</v>
      </c>
      <c r="AE81" s="0" t="n">
        <v>1</v>
      </c>
      <c r="AN81" s="0" t="n">
        <v>1</v>
      </c>
      <c r="AO81" s="0" t="n">
        <v>1214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-3</v>
      </c>
      <c r="AW81" s="0" t="n">
        <v>3</v>
      </c>
      <c r="AX81" s="0" t="n">
        <v>297236</v>
      </c>
      <c r="AY81" s="0" t="s">
        <v>86</v>
      </c>
      <c r="AZ81" s="0" t="n">
        <v>265</v>
      </c>
      <c r="BA81" s="0" t="n">
        <v>297501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265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265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16</v>
      </c>
      <c r="C82" s="0" t="n">
        <v>2</v>
      </c>
      <c r="D82" s="0" t="n">
        <v>8</v>
      </c>
      <c r="E82" s="0" t="s">
        <v>133</v>
      </c>
      <c r="F82" s="0" t="n">
        <v>60.12</v>
      </c>
      <c r="G82" s="0" t="n">
        <v>1</v>
      </c>
      <c r="H82" s="0" t="s">
        <v>79</v>
      </c>
      <c r="I82" s="0" t="s">
        <v>134</v>
      </c>
      <c r="J82" s="0" t="n">
        <v>1682563394</v>
      </c>
      <c r="K82" s="0" t="s">
        <v>81</v>
      </c>
      <c r="L82" s="0" t="s">
        <v>135</v>
      </c>
      <c r="M82" s="12" t="n">
        <v>0.591678240740741</v>
      </c>
      <c r="N82" s="13" t="n">
        <v>0.175011574074074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5</v>
      </c>
      <c r="AD82" s="0" t="n">
        <v>1</v>
      </c>
      <c r="AE82" s="0" t="n">
        <v>2</v>
      </c>
      <c r="AN82" s="0" t="n">
        <v>5</v>
      </c>
      <c r="AO82" s="0" t="n">
        <v>1468</v>
      </c>
      <c r="AP82" s="0" t="n">
        <v>720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0</v>
      </c>
      <c r="AW82" s="0" t="n">
        <v>0</v>
      </c>
      <c r="AX82" s="0" t="n">
        <v>301261</v>
      </c>
      <c r="AY82" s="0" t="s">
        <v>86</v>
      </c>
      <c r="AZ82" s="0" t="n">
        <v>539</v>
      </c>
      <c r="BA82" s="0" t="n">
        <v>301800</v>
      </c>
      <c r="BC82" s="0" t="str">
        <f aca="false">$AP82&amp;LEFT($AS82,1)</f>
        <v>720T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539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n">
        <f aca="false">IF($BC82=BM$14,$BH82,"")</f>
        <v>539</v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16</v>
      </c>
      <c r="C83" s="0" t="n">
        <v>2</v>
      </c>
      <c r="D83" s="0" t="n">
        <v>8</v>
      </c>
      <c r="E83" s="0" t="s">
        <v>133</v>
      </c>
      <c r="F83" s="0" t="n">
        <v>60.12</v>
      </c>
      <c r="G83" s="0" t="n">
        <v>1</v>
      </c>
      <c r="H83" s="0" t="s">
        <v>79</v>
      </c>
      <c r="I83" s="0" t="s">
        <v>134</v>
      </c>
      <c r="J83" s="0" t="n">
        <v>1682563394</v>
      </c>
      <c r="K83" s="0" t="s">
        <v>81</v>
      </c>
      <c r="L83" s="0" t="s">
        <v>135</v>
      </c>
      <c r="M83" s="12" t="n">
        <v>0.591678240740741</v>
      </c>
      <c r="N83" s="13" t="n">
        <v>0.175011574074074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</v>
      </c>
      <c r="AD83" s="0" t="n">
        <v>1</v>
      </c>
      <c r="AE83" s="0" t="n">
        <v>3</v>
      </c>
      <c r="AN83" s="0" t="n">
        <v>6</v>
      </c>
      <c r="AO83" s="0" t="n">
        <v>1234</v>
      </c>
      <c r="AP83" s="0" t="n">
        <v>840</v>
      </c>
      <c r="AQ83" s="0" t="s">
        <v>85</v>
      </c>
      <c r="AR83" s="0" t="s">
        <v>40</v>
      </c>
      <c r="AS83" s="0" t="s">
        <v>56</v>
      </c>
      <c r="AT83" s="0" t="n">
        <v>1</v>
      </c>
      <c r="AV83" s="0" t="n">
        <v>5</v>
      </c>
      <c r="AW83" s="0" t="n">
        <v>-5</v>
      </c>
      <c r="AX83" s="0" t="n">
        <v>305170</v>
      </c>
      <c r="AZ83" s="0" t="n">
        <v>0</v>
      </c>
      <c r="BA83" s="0" t="n">
        <v>0</v>
      </c>
      <c r="BC83" s="0" t="str">
        <f aca="false">$AP83&amp;LEFT($AS83,1)</f>
        <v>840T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n">
        <f aca="false">IF($BD83="Target",IF($AZ83=0,1,""),"")</f>
        <v>1</v>
      </c>
      <c r="BH83" s="1" t="str">
        <f aca="false">IF($BD83="Catch","", IF($AZ83&lt;$BC$11,"",$AZ83))</f>
        <v/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n">
        <f aca="false">IF($BC83=BW$14,$BG83,"")</f>
        <v>1</v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16</v>
      </c>
      <c r="C84" s="0" t="n">
        <v>2</v>
      </c>
      <c r="D84" s="0" t="n">
        <v>8</v>
      </c>
      <c r="E84" s="0" t="s">
        <v>133</v>
      </c>
      <c r="F84" s="0" t="n">
        <v>60.12</v>
      </c>
      <c r="G84" s="0" t="n">
        <v>1</v>
      </c>
      <c r="H84" s="0" t="s">
        <v>79</v>
      </c>
      <c r="I84" s="0" t="s">
        <v>134</v>
      </c>
      <c r="J84" s="0" t="n">
        <v>1682563394</v>
      </c>
      <c r="K84" s="0" t="s">
        <v>81</v>
      </c>
      <c r="L84" s="0" t="s">
        <v>135</v>
      </c>
      <c r="M84" s="12" t="n">
        <v>0.591678240740741</v>
      </c>
      <c r="N84" s="13" t="n">
        <v>0.175011574074074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24</v>
      </c>
      <c r="AD84" s="0" t="n">
        <v>1</v>
      </c>
      <c r="AE84" s="0" t="n">
        <v>4</v>
      </c>
      <c r="AN84" s="0" t="n">
        <v>3</v>
      </c>
      <c r="AO84" s="0" t="n">
        <v>1455</v>
      </c>
      <c r="AP84" s="0" t="n">
        <v>360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0</v>
      </c>
      <c r="AW84" s="0" t="n">
        <v>0</v>
      </c>
      <c r="AX84" s="0" t="n">
        <v>308830</v>
      </c>
      <c r="AY84" s="0" t="s">
        <v>86</v>
      </c>
      <c r="AZ84" s="0" t="n">
        <v>368</v>
      </c>
      <c r="BA84" s="0" t="n">
        <v>309198</v>
      </c>
      <c r="BC84" s="0" t="str">
        <f aca="false">$AP84&amp;LEFT($AS84,1)</f>
        <v>360T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368</v>
      </c>
      <c r="BI84" s="1" t="str">
        <f aca="false">IF($BC84=BI$14,$BH84,"")</f>
        <v/>
      </c>
      <c r="BJ84" s="1" t="n">
        <f aca="false">IF($BC84=BJ$14,$BH84,"")</f>
        <v>368</v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16</v>
      </c>
      <c r="C85" s="0" t="n">
        <v>2</v>
      </c>
      <c r="D85" s="0" t="n">
        <v>8</v>
      </c>
      <c r="E85" s="0" t="s">
        <v>133</v>
      </c>
      <c r="F85" s="0" t="n">
        <v>60.12</v>
      </c>
      <c r="G85" s="0" t="n">
        <v>1</v>
      </c>
      <c r="H85" s="0" t="s">
        <v>79</v>
      </c>
      <c r="I85" s="0" t="s">
        <v>134</v>
      </c>
      <c r="J85" s="0" t="n">
        <v>1682563394</v>
      </c>
      <c r="K85" s="0" t="s">
        <v>81</v>
      </c>
      <c r="L85" s="0" t="s">
        <v>135</v>
      </c>
      <c r="M85" s="12" t="n">
        <v>0.591678240740741</v>
      </c>
      <c r="N85" s="13" t="n">
        <v>0.175011574074074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22</v>
      </c>
      <c r="AD85" s="0" t="n">
        <v>1</v>
      </c>
      <c r="AE85" s="0" t="n">
        <v>5</v>
      </c>
      <c r="AN85" s="0" t="n">
        <v>1</v>
      </c>
      <c r="AO85" s="0" t="n">
        <v>1318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-1</v>
      </c>
      <c r="AW85" s="0" t="n">
        <v>1</v>
      </c>
      <c r="AX85" s="0" t="n">
        <v>312589</v>
      </c>
      <c r="AY85" s="0" t="s">
        <v>86</v>
      </c>
      <c r="AZ85" s="0" t="n">
        <v>494</v>
      </c>
      <c r="BA85" s="0" t="n">
        <v>313083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494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494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16</v>
      </c>
      <c r="C86" s="0" t="n">
        <v>2</v>
      </c>
      <c r="D86" s="0" t="n">
        <v>8</v>
      </c>
      <c r="E86" s="0" t="s">
        <v>133</v>
      </c>
      <c r="F86" s="0" t="n">
        <v>60.12</v>
      </c>
      <c r="G86" s="0" t="n">
        <v>1</v>
      </c>
      <c r="H86" s="0" t="s">
        <v>79</v>
      </c>
      <c r="I86" s="0" t="s">
        <v>134</v>
      </c>
      <c r="J86" s="0" t="n">
        <v>1682563394</v>
      </c>
      <c r="K86" s="0" t="s">
        <v>81</v>
      </c>
      <c r="L86" s="0" t="s">
        <v>135</v>
      </c>
      <c r="M86" s="12" t="n">
        <v>0.591678240740741</v>
      </c>
      <c r="N86" s="13" t="n">
        <v>0.175011574074074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4</v>
      </c>
      <c r="AD86" s="0" t="n">
        <v>1</v>
      </c>
      <c r="AE86" s="0" t="n">
        <v>6</v>
      </c>
      <c r="AN86" s="0" t="n">
        <v>1</v>
      </c>
      <c r="AO86" s="0" t="n">
        <v>1095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-9</v>
      </c>
      <c r="AW86" s="0" t="n">
        <v>9</v>
      </c>
      <c r="AX86" s="0" t="n">
        <v>316132</v>
      </c>
      <c r="AY86" s="0" t="s">
        <v>86</v>
      </c>
      <c r="AZ86" s="0" t="n">
        <v>285</v>
      </c>
      <c r="BA86" s="0" t="n">
        <v>316417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285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285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16</v>
      </c>
      <c r="C87" s="0" t="n">
        <v>2</v>
      </c>
      <c r="D87" s="0" t="n">
        <v>8</v>
      </c>
      <c r="E87" s="0" t="s">
        <v>133</v>
      </c>
      <c r="F87" s="0" t="n">
        <v>60.12</v>
      </c>
      <c r="G87" s="0" t="n">
        <v>1</v>
      </c>
      <c r="H87" s="0" t="s">
        <v>79</v>
      </c>
      <c r="I87" s="0" t="s">
        <v>134</v>
      </c>
      <c r="J87" s="0" t="n">
        <v>1682563394</v>
      </c>
      <c r="K87" s="0" t="s">
        <v>81</v>
      </c>
      <c r="L87" s="0" t="s">
        <v>135</v>
      </c>
      <c r="M87" s="12" t="n">
        <v>0.591678240740741</v>
      </c>
      <c r="N87" s="13" t="n">
        <v>0.175011574074074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15</v>
      </c>
      <c r="AD87" s="0" t="n">
        <v>1</v>
      </c>
      <c r="AE87" s="0" t="n">
        <v>7</v>
      </c>
      <c r="AN87" s="0" t="n">
        <v>1</v>
      </c>
      <c r="AO87" s="0" t="n">
        <v>1361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0</v>
      </c>
      <c r="AW87" s="0" t="n">
        <v>0</v>
      </c>
      <c r="AX87" s="0" t="n">
        <v>319924</v>
      </c>
      <c r="AY87" s="0" t="s">
        <v>86</v>
      </c>
      <c r="AZ87" s="0" t="n">
        <v>301</v>
      </c>
      <c r="BA87" s="0" t="n">
        <v>320225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301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301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16</v>
      </c>
      <c r="C88" s="0" t="n">
        <v>2</v>
      </c>
      <c r="D88" s="0" t="n">
        <v>8</v>
      </c>
      <c r="E88" s="0" t="s">
        <v>133</v>
      </c>
      <c r="F88" s="0" t="n">
        <v>60.12</v>
      </c>
      <c r="G88" s="0" t="n">
        <v>1</v>
      </c>
      <c r="H88" s="0" t="s">
        <v>79</v>
      </c>
      <c r="I88" s="0" t="s">
        <v>134</v>
      </c>
      <c r="J88" s="0" t="n">
        <v>1682563394</v>
      </c>
      <c r="K88" s="0" t="s">
        <v>81</v>
      </c>
      <c r="L88" s="0" t="s">
        <v>135</v>
      </c>
      <c r="M88" s="12" t="n">
        <v>0.591678240740741</v>
      </c>
      <c r="N88" s="13" t="n">
        <v>0.175011574074074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28</v>
      </c>
      <c r="AD88" s="0" t="n">
        <v>1</v>
      </c>
      <c r="AE88" s="0" t="n">
        <v>8</v>
      </c>
      <c r="AN88" s="0" t="n">
        <v>5</v>
      </c>
      <c r="AO88" s="0" t="n">
        <v>1308</v>
      </c>
      <c r="AP88" s="0" t="n">
        <v>720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-8</v>
      </c>
      <c r="AW88" s="0" t="n">
        <v>8</v>
      </c>
      <c r="AX88" s="0" t="n">
        <v>323800</v>
      </c>
      <c r="AY88" s="0" t="s">
        <v>86</v>
      </c>
      <c r="AZ88" s="0" t="n">
        <v>261</v>
      </c>
      <c r="BA88" s="0" t="n">
        <v>324061</v>
      </c>
      <c r="BC88" s="0" t="str">
        <f aca="false">$AP88&amp;LEFT($AS88,1)</f>
        <v>720T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261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n">
        <f aca="false">IF($BC88=BM$14,$BH88,"")</f>
        <v>261</v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16</v>
      </c>
      <c r="C89" s="0" t="n">
        <v>2</v>
      </c>
      <c r="D89" s="0" t="n">
        <v>8</v>
      </c>
      <c r="E89" s="0" t="s">
        <v>133</v>
      </c>
      <c r="F89" s="0" t="n">
        <v>60.12</v>
      </c>
      <c r="G89" s="0" t="n">
        <v>1</v>
      </c>
      <c r="H89" s="0" t="s">
        <v>79</v>
      </c>
      <c r="I89" s="0" t="s">
        <v>134</v>
      </c>
      <c r="J89" s="0" t="n">
        <v>1682563394</v>
      </c>
      <c r="K89" s="0" t="s">
        <v>81</v>
      </c>
      <c r="L89" s="0" t="s">
        <v>135</v>
      </c>
      <c r="M89" s="12" t="n">
        <v>0.591678240740741</v>
      </c>
      <c r="N89" s="13" t="n">
        <v>0.175011574074074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18</v>
      </c>
      <c r="AD89" s="0" t="n">
        <v>1</v>
      </c>
      <c r="AE89" s="0" t="n">
        <v>9</v>
      </c>
      <c r="AN89" s="0" t="n">
        <v>3</v>
      </c>
      <c r="AO89" s="0" t="n">
        <v>1154</v>
      </c>
      <c r="AP89" s="0" t="n">
        <v>360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3</v>
      </c>
      <c r="AW89" s="0" t="n">
        <v>-3</v>
      </c>
      <c r="AX89" s="0" t="n">
        <v>327143</v>
      </c>
      <c r="AY89" s="0" t="s">
        <v>86</v>
      </c>
      <c r="AZ89" s="0" t="n">
        <v>367</v>
      </c>
      <c r="BA89" s="0" t="n">
        <v>327510</v>
      </c>
      <c r="BC89" s="0" t="str">
        <f aca="false">$AP89&amp;LEFT($AS89,1)</f>
        <v>360T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367</v>
      </c>
      <c r="BI89" s="1" t="str">
        <f aca="false">IF($BC89=BI$14,$BH89,"")</f>
        <v/>
      </c>
      <c r="BJ89" s="1" t="n">
        <f aca="false">IF($BC89=BJ$14,$BH89,"")</f>
        <v>367</v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16</v>
      </c>
      <c r="C90" s="0" t="n">
        <v>2</v>
      </c>
      <c r="D90" s="0" t="n">
        <v>8</v>
      </c>
      <c r="E90" s="0" t="s">
        <v>133</v>
      </c>
      <c r="F90" s="0" t="n">
        <v>60.12</v>
      </c>
      <c r="G90" s="0" t="n">
        <v>1</v>
      </c>
      <c r="H90" s="0" t="s">
        <v>79</v>
      </c>
      <c r="I90" s="0" t="s">
        <v>134</v>
      </c>
      <c r="J90" s="0" t="n">
        <v>1682563394</v>
      </c>
      <c r="K90" s="0" t="s">
        <v>81</v>
      </c>
      <c r="L90" s="0" t="s">
        <v>135</v>
      </c>
      <c r="M90" s="12" t="n">
        <v>0.591678240740741</v>
      </c>
      <c r="N90" s="13" t="n">
        <v>0.175011574074074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16</v>
      </c>
      <c r="AD90" s="0" t="n">
        <v>1</v>
      </c>
      <c r="AE90" s="0" t="n">
        <v>10</v>
      </c>
      <c r="AN90" s="0" t="n">
        <v>4</v>
      </c>
      <c r="AO90" s="0" t="n">
        <v>1096</v>
      </c>
      <c r="AP90" s="0" t="n">
        <v>480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-8</v>
      </c>
      <c r="AW90" s="0" t="n">
        <v>8</v>
      </c>
      <c r="AX90" s="0" t="n">
        <v>330570</v>
      </c>
      <c r="AY90" s="0" t="s">
        <v>86</v>
      </c>
      <c r="AZ90" s="0" t="n">
        <v>403</v>
      </c>
      <c r="BA90" s="0" t="n">
        <v>330973</v>
      </c>
      <c r="BC90" s="0" t="str">
        <f aca="false">$AP90&amp;LEFT($AS90,1)</f>
        <v>480T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403</v>
      </c>
      <c r="BI90" s="1" t="str">
        <f aca="false">IF($BC90=BI$14,$BH90,"")</f>
        <v/>
      </c>
      <c r="BJ90" s="1" t="str">
        <f aca="false">IF($BC90=BJ$14,$BH90,"")</f>
        <v/>
      </c>
      <c r="BK90" s="1" t="n">
        <f aca="false">IF($BC90=BK$14,$BH90,"")</f>
        <v>403</v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16</v>
      </c>
      <c r="C91" s="0" t="n">
        <v>2</v>
      </c>
      <c r="D91" s="0" t="n">
        <v>8</v>
      </c>
      <c r="E91" s="0" t="s">
        <v>133</v>
      </c>
      <c r="F91" s="0" t="n">
        <v>60.12</v>
      </c>
      <c r="G91" s="0" t="n">
        <v>1</v>
      </c>
      <c r="H91" s="0" t="s">
        <v>79</v>
      </c>
      <c r="I91" s="0" t="s">
        <v>134</v>
      </c>
      <c r="J91" s="0" t="n">
        <v>1682563394</v>
      </c>
      <c r="K91" s="0" t="s">
        <v>81</v>
      </c>
      <c r="L91" s="0" t="s">
        <v>135</v>
      </c>
      <c r="M91" s="12" t="n">
        <v>0.591678240740741</v>
      </c>
      <c r="N91" s="13" t="n">
        <v>0.175011574074074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</v>
      </c>
      <c r="AD91" s="0" t="n">
        <v>1</v>
      </c>
      <c r="AE91" s="0" t="n">
        <v>11</v>
      </c>
      <c r="AN91" s="0" t="n">
        <v>3</v>
      </c>
      <c r="AO91" s="0" t="n">
        <v>1433</v>
      </c>
      <c r="AP91" s="0" t="n">
        <v>360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-1</v>
      </c>
      <c r="AW91" s="0" t="n">
        <v>1</v>
      </c>
      <c r="AX91" s="0" t="n">
        <v>334196</v>
      </c>
      <c r="AY91" s="0" t="s">
        <v>86</v>
      </c>
      <c r="AZ91" s="0" t="n">
        <v>523</v>
      </c>
      <c r="BA91" s="0" t="n">
        <v>334719</v>
      </c>
      <c r="BC91" s="0" t="str">
        <f aca="false">$AP91&amp;LEFT($AS91,1)</f>
        <v>360T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523</v>
      </c>
      <c r="BI91" s="1" t="str">
        <f aca="false">IF($BC91=BI$14,$BH91,"")</f>
        <v/>
      </c>
      <c r="BJ91" s="1" t="n">
        <f aca="false">IF($BC91=BJ$14,$BH91,"")</f>
        <v>523</v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16</v>
      </c>
      <c r="C92" s="0" t="n">
        <v>2</v>
      </c>
      <c r="D92" s="0" t="n">
        <v>8</v>
      </c>
      <c r="E92" s="0" t="s">
        <v>133</v>
      </c>
      <c r="F92" s="0" t="n">
        <v>60.12</v>
      </c>
      <c r="G92" s="0" t="n">
        <v>1</v>
      </c>
      <c r="H92" s="0" t="s">
        <v>79</v>
      </c>
      <c r="I92" s="0" t="s">
        <v>134</v>
      </c>
      <c r="J92" s="0" t="n">
        <v>1682563394</v>
      </c>
      <c r="K92" s="0" t="s">
        <v>81</v>
      </c>
      <c r="L92" s="0" t="s">
        <v>135</v>
      </c>
      <c r="M92" s="12" t="n">
        <v>0.591678240740741</v>
      </c>
      <c r="N92" s="13" t="n">
        <v>0.175011574074074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20</v>
      </c>
      <c r="AD92" s="0" t="n">
        <v>1</v>
      </c>
      <c r="AE92" s="0" t="n">
        <v>12</v>
      </c>
      <c r="AN92" s="0" t="n">
        <v>6</v>
      </c>
      <c r="AO92" s="0" t="n">
        <v>1038</v>
      </c>
      <c r="AP92" s="0" t="n">
        <v>840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-9</v>
      </c>
      <c r="AW92" s="0" t="n">
        <v>9</v>
      </c>
      <c r="AX92" s="0" t="n">
        <v>337922</v>
      </c>
      <c r="AY92" s="0" t="s">
        <v>86</v>
      </c>
      <c r="AZ92" s="0" t="n">
        <v>384</v>
      </c>
      <c r="BA92" s="0" t="n">
        <v>338306</v>
      </c>
      <c r="BC92" s="0" t="str">
        <f aca="false">$AP92&amp;LEFT($AS92,1)</f>
        <v>840T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384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n">
        <f aca="false">IF($BC92=BN$14,$BH92,"")</f>
        <v>384</v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16</v>
      </c>
      <c r="C93" s="0" t="n">
        <v>2</v>
      </c>
      <c r="D93" s="0" t="n">
        <v>8</v>
      </c>
      <c r="E93" s="0" t="s">
        <v>133</v>
      </c>
      <c r="F93" s="0" t="n">
        <v>60.12</v>
      </c>
      <c r="G93" s="0" t="n">
        <v>1</v>
      </c>
      <c r="H93" s="0" t="s">
        <v>79</v>
      </c>
      <c r="I93" s="0" t="s">
        <v>134</v>
      </c>
      <c r="J93" s="0" t="n">
        <v>1682563394</v>
      </c>
      <c r="K93" s="0" t="s">
        <v>81</v>
      </c>
      <c r="L93" s="0" t="s">
        <v>135</v>
      </c>
      <c r="M93" s="12" t="n">
        <v>0.591678240740741</v>
      </c>
      <c r="N93" s="13" t="n">
        <v>0.175011574074074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31</v>
      </c>
      <c r="AD93" s="0" t="n">
        <v>1</v>
      </c>
      <c r="AE93" s="0" t="n">
        <v>13</v>
      </c>
      <c r="AN93" s="0" t="n">
        <v>1</v>
      </c>
      <c r="AO93" s="0" t="n">
        <v>1438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-6</v>
      </c>
      <c r="AW93" s="0" t="n">
        <v>6</v>
      </c>
      <c r="AX93" s="0" t="n">
        <v>341797</v>
      </c>
      <c r="AY93" s="0" t="s">
        <v>86</v>
      </c>
      <c r="AZ93" s="0" t="n">
        <v>520</v>
      </c>
      <c r="BA93" s="0" t="n">
        <v>342317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520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520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16</v>
      </c>
      <c r="C94" s="0" t="n">
        <v>2</v>
      </c>
      <c r="D94" s="0" t="n">
        <v>8</v>
      </c>
      <c r="E94" s="0" t="s">
        <v>133</v>
      </c>
      <c r="F94" s="0" t="n">
        <v>60.12</v>
      </c>
      <c r="G94" s="0" t="n">
        <v>1</v>
      </c>
      <c r="H94" s="0" t="s">
        <v>79</v>
      </c>
      <c r="I94" s="0" t="s">
        <v>134</v>
      </c>
      <c r="J94" s="0" t="n">
        <v>1682563394</v>
      </c>
      <c r="K94" s="0" t="s">
        <v>81</v>
      </c>
      <c r="L94" s="0" t="s">
        <v>135</v>
      </c>
      <c r="M94" s="12" t="n">
        <v>0.591678240740741</v>
      </c>
      <c r="N94" s="13" t="n">
        <v>0.175011574074074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6</v>
      </c>
      <c r="AD94" s="0" t="n">
        <v>1</v>
      </c>
      <c r="AE94" s="0" t="n">
        <v>14</v>
      </c>
      <c r="AF94" s="0" t="n">
        <v>0</v>
      </c>
      <c r="AH94" s="0" t="n">
        <v>3</v>
      </c>
      <c r="AI94" s="0" t="n">
        <v>-3</v>
      </c>
      <c r="AJ94" s="0" t="n">
        <v>345640</v>
      </c>
      <c r="AK94" s="0" t="s">
        <v>86</v>
      </c>
      <c r="AL94" s="0" t="n">
        <v>88</v>
      </c>
      <c r="AM94" s="0" t="n">
        <v>345728</v>
      </c>
      <c r="AN94" s="0" t="n">
        <v>8</v>
      </c>
      <c r="AO94" s="0" t="n">
        <v>1412</v>
      </c>
      <c r="AP94" s="0" t="n">
        <v>600</v>
      </c>
      <c r="AQ94" s="0" t="s">
        <v>87</v>
      </c>
      <c r="AR94" s="0" t="s">
        <v>40</v>
      </c>
      <c r="AS94" s="0" t="s">
        <v>88</v>
      </c>
      <c r="BC94" s="0" t="str">
        <f aca="false">$AP94&amp;LEFT($AS94,1)</f>
        <v>600C</v>
      </c>
      <c r="BD94" s="0" t="str">
        <f aca="false">AS94</f>
        <v>Catch</v>
      </c>
      <c r="BE94" s="1" t="n">
        <f aca="false">IF($BD94="catch",IF($AL94&gt;0,1,""),"")</f>
        <v>1</v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16</v>
      </c>
      <c r="C95" s="0" t="n">
        <v>2</v>
      </c>
      <c r="D95" s="0" t="n">
        <v>8</v>
      </c>
      <c r="E95" s="0" t="s">
        <v>133</v>
      </c>
      <c r="F95" s="0" t="n">
        <v>60.12</v>
      </c>
      <c r="G95" s="0" t="n">
        <v>1</v>
      </c>
      <c r="H95" s="0" t="s">
        <v>79</v>
      </c>
      <c r="I95" s="0" t="s">
        <v>134</v>
      </c>
      <c r="J95" s="0" t="n">
        <v>1682563394</v>
      </c>
      <c r="K95" s="0" t="s">
        <v>81</v>
      </c>
      <c r="L95" s="0" t="s">
        <v>135</v>
      </c>
      <c r="M95" s="12" t="n">
        <v>0.591678240740741</v>
      </c>
      <c r="N95" s="13" t="n">
        <v>0.175011574074074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9</v>
      </c>
      <c r="AD95" s="0" t="n">
        <v>1</v>
      </c>
      <c r="AE95" s="0" t="n">
        <v>15</v>
      </c>
      <c r="AN95" s="0" t="n">
        <v>1</v>
      </c>
      <c r="AO95" s="0" t="n">
        <v>1131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-2</v>
      </c>
      <c r="AW95" s="0" t="n">
        <v>2</v>
      </c>
      <c r="AX95" s="0" t="n">
        <v>349216</v>
      </c>
      <c r="AY95" s="0" t="s">
        <v>86</v>
      </c>
      <c r="AZ95" s="0" t="n">
        <v>491</v>
      </c>
      <c r="BA95" s="0" t="n">
        <v>349707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491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491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16</v>
      </c>
      <c r="C96" s="0" t="n">
        <v>2</v>
      </c>
      <c r="D96" s="0" t="n">
        <v>8</v>
      </c>
      <c r="E96" s="0" t="s">
        <v>133</v>
      </c>
      <c r="F96" s="0" t="n">
        <v>60.12</v>
      </c>
      <c r="G96" s="0" t="n">
        <v>1</v>
      </c>
      <c r="H96" s="0" t="s">
        <v>79</v>
      </c>
      <c r="I96" s="0" t="s">
        <v>134</v>
      </c>
      <c r="J96" s="0" t="n">
        <v>1682563394</v>
      </c>
      <c r="K96" s="0" t="s">
        <v>81</v>
      </c>
      <c r="L96" s="0" t="s">
        <v>135</v>
      </c>
      <c r="M96" s="12" t="n">
        <v>0.591678240740741</v>
      </c>
      <c r="N96" s="13" t="n">
        <v>0.175011574074074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33</v>
      </c>
      <c r="AD96" s="0" t="n">
        <v>1</v>
      </c>
      <c r="AE96" s="0" t="n">
        <v>16</v>
      </c>
      <c r="AN96" s="0" t="n">
        <v>7</v>
      </c>
      <c r="AO96" s="0" t="n">
        <v>1081</v>
      </c>
      <c r="AP96" s="0" t="n">
        <v>960</v>
      </c>
      <c r="AQ96" s="0" t="s">
        <v>85</v>
      </c>
      <c r="AR96" s="0" t="s">
        <v>40</v>
      </c>
      <c r="AS96" s="0" t="s">
        <v>56</v>
      </c>
      <c r="AT96" s="0" t="n">
        <v>1</v>
      </c>
      <c r="AV96" s="0" t="n">
        <v>4</v>
      </c>
      <c r="AW96" s="0" t="n">
        <v>-4</v>
      </c>
      <c r="AX96" s="0" t="n">
        <v>353091</v>
      </c>
      <c r="AZ96" s="0" t="n">
        <v>0</v>
      </c>
      <c r="BA96" s="0" t="n">
        <v>0</v>
      </c>
      <c r="BC96" s="0" t="str">
        <f aca="false">$AP96&amp;LEFT($AS96,1)</f>
        <v>960T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n">
        <f aca="false">IF($BD96="Target",IF($AZ96=0,1,""),"")</f>
        <v>1</v>
      </c>
      <c r="BH96" s="1" t="str">
        <f aca="false">IF($BD96="Catch","", IF($AZ96&lt;$BC$11,"",$AZ96))</f>
        <v/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n">
        <f aca="false">IF($BC96=BX$14,$BG96,"")</f>
        <v>1</v>
      </c>
    </row>
    <row r="97" customFormat="false" ht="15" hidden="false" customHeight="false" outlineLevel="0" collapsed="false">
      <c r="A97" s="0" t="s">
        <v>77</v>
      </c>
      <c r="B97" s="0" t="n">
        <v>16</v>
      </c>
      <c r="C97" s="0" t="n">
        <v>2</v>
      </c>
      <c r="D97" s="0" t="n">
        <v>8</v>
      </c>
      <c r="E97" s="0" t="s">
        <v>133</v>
      </c>
      <c r="F97" s="0" t="n">
        <v>60.12</v>
      </c>
      <c r="G97" s="0" t="n">
        <v>1</v>
      </c>
      <c r="H97" s="0" t="s">
        <v>79</v>
      </c>
      <c r="I97" s="0" t="s">
        <v>134</v>
      </c>
      <c r="J97" s="0" t="n">
        <v>1682563394</v>
      </c>
      <c r="K97" s="0" t="s">
        <v>81</v>
      </c>
      <c r="L97" s="0" t="s">
        <v>135</v>
      </c>
      <c r="M97" s="12" t="n">
        <v>0.591678240740741</v>
      </c>
      <c r="N97" s="13" t="n">
        <v>0.175011574074074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17</v>
      </c>
      <c r="AD97" s="0" t="n">
        <v>1</v>
      </c>
      <c r="AE97" s="0" t="n">
        <v>17</v>
      </c>
      <c r="AF97" s="0" t="n">
        <v>1</v>
      </c>
      <c r="AH97" s="0" t="n">
        <v>1</v>
      </c>
      <c r="AI97" s="0" t="n">
        <v>-1</v>
      </c>
      <c r="AJ97" s="0" t="n">
        <v>356684</v>
      </c>
      <c r="AL97" s="0" t="n">
        <v>0</v>
      </c>
      <c r="AM97" s="0" t="n">
        <v>0</v>
      </c>
      <c r="AN97" s="0" t="n">
        <v>8</v>
      </c>
      <c r="AO97" s="0" t="n">
        <v>1150</v>
      </c>
      <c r="AP97" s="0" t="n">
        <v>600</v>
      </c>
      <c r="AQ97" s="0" t="s">
        <v>87</v>
      </c>
      <c r="AR97" s="0" t="s">
        <v>40</v>
      </c>
      <c r="AS97" s="0" t="s">
        <v>88</v>
      </c>
      <c r="BC97" s="0" t="str">
        <f aca="false">$AP97&amp;LEFT($AS97,1)</f>
        <v>600C</v>
      </c>
      <c r="BD97" s="0" t="str">
        <f aca="false">AS97</f>
        <v>Catch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16</v>
      </c>
      <c r="C98" s="0" t="n">
        <v>2</v>
      </c>
      <c r="D98" s="0" t="n">
        <v>8</v>
      </c>
      <c r="E98" s="0" t="s">
        <v>133</v>
      </c>
      <c r="F98" s="0" t="n">
        <v>60.12</v>
      </c>
      <c r="G98" s="0" t="n">
        <v>1</v>
      </c>
      <c r="H98" s="0" t="s">
        <v>79</v>
      </c>
      <c r="I98" s="0" t="s">
        <v>134</v>
      </c>
      <c r="J98" s="0" t="n">
        <v>1682563394</v>
      </c>
      <c r="K98" s="0" t="s">
        <v>81</v>
      </c>
      <c r="L98" s="0" t="s">
        <v>135</v>
      </c>
      <c r="M98" s="12" t="n">
        <v>0.591678240740741</v>
      </c>
      <c r="N98" s="13" t="n">
        <v>0.175011574074074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8</v>
      </c>
      <c r="AD98" s="0" t="n">
        <v>1</v>
      </c>
      <c r="AE98" s="0" t="n">
        <v>18</v>
      </c>
      <c r="AN98" s="0" t="n">
        <v>1</v>
      </c>
      <c r="AO98" s="0" t="n">
        <v>1453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2</v>
      </c>
      <c r="AW98" s="0" t="n">
        <v>-2</v>
      </c>
      <c r="AX98" s="0" t="n">
        <v>360576</v>
      </c>
      <c r="AY98" s="0" t="s">
        <v>86</v>
      </c>
      <c r="AZ98" s="0" t="n">
        <v>432</v>
      </c>
      <c r="BA98" s="0" t="n">
        <v>361008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432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432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16</v>
      </c>
      <c r="C99" s="0" t="n">
        <v>2</v>
      </c>
      <c r="D99" s="0" t="n">
        <v>8</v>
      </c>
      <c r="E99" s="0" t="s">
        <v>133</v>
      </c>
      <c r="F99" s="0" t="n">
        <v>60.12</v>
      </c>
      <c r="G99" s="0" t="n">
        <v>1</v>
      </c>
      <c r="H99" s="0" t="s">
        <v>79</v>
      </c>
      <c r="I99" s="0" t="s">
        <v>134</v>
      </c>
      <c r="J99" s="0" t="n">
        <v>1682563394</v>
      </c>
      <c r="K99" s="0" t="s">
        <v>81</v>
      </c>
      <c r="L99" s="0" t="s">
        <v>135</v>
      </c>
      <c r="M99" s="12" t="n">
        <v>0.591678240740741</v>
      </c>
      <c r="N99" s="13" t="n">
        <v>0.175011574074074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13</v>
      </c>
      <c r="AD99" s="0" t="n">
        <v>1</v>
      </c>
      <c r="AE99" s="0" t="n">
        <v>19</v>
      </c>
      <c r="AN99" s="0" t="n">
        <v>5</v>
      </c>
      <c r="AO99" s="0" t="n">
        <v>1393</v>
      </c>
      <c r="AP99" s="0" t="n">
        <v>720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-4</v>
      </c>
      <c r="AW99" s="0" t="n">
        <v>4</v>
      </c>
      <c r="AX99" s="0" t="n">
        <v>364535</v>
      </c>
      <c r="AY99" s="0" t="s">
        <v>86</v>
      </c>
      <c r="AZ99" s="0" t="n">
        <v>298</v>
      </c>
      <c r="BA99" s="0" t="n">
        <v>364833</v>
      </c>
      <c r="BC99" s="0" t="str">
        <f aca="false">$AP99&amp;LEFT($AS99,1)</f>
        <v>720T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298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n">
        <f aca="false">IF($BC99=BM$14,$BH99,"")</f>
        <v>298</v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16</v>
      </c>
      <c r="C100" s="0" t="n">
        <v>2</v>
      </c>
      <c r="D100" s="0" t="n">
        <v>8</v>
      </c>
      <c r="E100" s="0" t="s">
        <v>133</v>
      </c>
      <c r="F100" s="0" t="n">
        <v>60.12</v>
      </c>
      <c r="G100" s="0" t="n">
        <v>1</v>
      </c>
      <c r="H100" s="0" t="s">
        <v>79</v>
      </c>
      <c r="I100" s="0" t="s">
        <v>134</v>
      </c>
      <c r="J100" s="0" t="n">
        <v>1682563394</v>
      </c>
      <c r="K100" s="0" t="s">
        <v>81</v>
      </c>
      <c r="L100" s="0" t="s">
        <v>135</v>
      </c>
      <c r="M100" s="12" t="n">
        <v>0.591678240740741</v>
      </c>
      <c r="N100" s="13" t="n">
        <v>0.175011574074074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7</v>
      </c>
      <c r="AD100" s="0" t="n">
        <v>1</v>
      </c>
      <c r="AE100" s="0" t="n">
        <v>20</v>
      </c>
      <c r="AN100" s="0" t="n">
        <v>4</v>
      </c>
      <c r="AO100" s="0" t="n">
        <v>1416</v>
      </c>
      <c r="AP100" s="0" t="n">
        <v>480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5</v>
      </c>
      <c r="AW100" s="0" t="n">
        <v>-5</v>
      </c>
      <c r="AX100" s="0" t="n">
        <v>368262</v>
      </c>
      <c r="AY100" s="0" t="s">
        <v>86</v>
      </c>
      <c r="AZ100" s="0" t="n">
        <v>454</v>
      </c>
      <c r="BA100" s="0" t="n">
        <v>368716</v>
      </c>
      <c r="BC100" s="0" t="str">
        <f aca="false">$AP100&amp;LEFT($AS100,1)</f>
        <v>480T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454</v>
      </c>
      <c r="BI100" s="1" t="str">
        <f aca="false">IF($BC100=BI$14,$BH100,"")</f>
        <v/>
      </c>
      <c r="BJ100" s="1" t="str">
        <f aca="false">IF($BC100=BJ$14,$BH100,"")</f>
        <v/>
      </c>
      <c r="BK100" s="1" t="n">
        <f aca="false">IF($BC100=BK$14,$BH100,"")</f>
        <v>454</v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16</v>
      </c>
      <c r="C101" s="0" t="n">
        <v>2</v>
      </c>
      <c r="D101" s="0" t="n">
        <v>8</v>
      </c>
      <c r="E101" s="0" t="s">
        <v>133</v>
      </c>
      <c r="F101" s="0" t="n">
        <v>60.12</v>
      </c>
      <c r="G101" s="0" t="n">
        <v>1</v>
      </c>
      <c r="H101" s="0" t="s">
        <v>79</v>
      </c>
      <c r="I101" s="0" t="s">
        <v>134</v>
      </c>
      <c r="J101" s="0" t="n">
        <v>1682563394</v>
      </c>
      <c r="K101" s="0" t="s">
        <v>81</v>
      </c>
      <c r="L101" s="0" t="s">
        <v>135</v>
      </c>
      <c r="M101" s="12" t="n">
        <v>0.591678240740741</v>
      </c>
      <c r="N101" s="13" t="n">
        <v>0.175011574074074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14</v>
      </c>
      <c r="AD101" s="0" t="n">
        <v>1</v>
      </c>
      <c r="AE101" s="0" t="n">
        <v>21</v>
      </c>
      <c r="AN101" s="0" t="n">
        <v>6</v>
      </c>
      <c r="AO101" s="0" t="n">
        <v>1240</v>
      </c>
      <c r="AP101" s="0" t="n">
        <v>840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0</v>
      </c>
      <c r="AW101" s="0" t="n">
        <v>0</v>
      </c>
      <c r="AX101" s="0" t="n">
        <v>372187</v>
      </c>
      <c r="AY101" s="0" t="s">
        <v>86</v>
      </c>
      <c r="AZ101" s="0" t="n">
        <v>350</v>
      </c>
      <c r="BA101" s="0" t="n">
        <v>372537</v>
      </c>
      <c r="BC101" s="0" t="str">
        <f aca="false">$AP101&amp;LEFT($AS101,1)</f>
        <v>840T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350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n">
        <f aca="false">IF($BC101=BN$14,$BH101,"")</f>
        <v>350</v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16</v>
      </c>
      <c r="C102" s="0" t="n">
        <v>2</v>
      </c>
      <c r="D102" s="0" t="n">
        <v>8</v>
      </c>
      <c r="E102" s="0" t="s">
        <v>133</v>
      </c>
      <c r="F102" s="0" t="n">
        <v>60.12</v>
      </c>
      <c r="G102" s="0" t="n">
        <v>1</v>
      </c>
      <c r="H102" s="0" t="s">
        <v>79</v>
      </c>
      <c r="I102" s="0" t="s">
        <v>134</v>
      </c>
      <c r="J102" s="0" t="n">
        <v>1682563394</v>
      </c>
      <c r="K102" s="0" t="s">
        <v>81</v>
      </c>
      <c r="L102" s="0" t="s">
        <v>135</v>
      </c>
      <c r="M102" s="12" t="n">
        <v>0.591678240740741</v>
      </c>
      <c r="N102" s="13" t="n">
        <v>0.175011574074074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29</v>
      </c>
      <c r="AD102" s="0" t="n">
        <v>1</v>
      </c>
      <c r="AE102" s="0" t="n">
        <v>22</v>
      </c>
      <c r="AN102" s="0" t="n">
        <v>2</v>
      </c>
      <c r="AO102" s="0" t="n">
        <v>1345</v>
      </c>
      <c r="AP102" s="0" t="n">
        <v>240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-1</v>
      </c>
      <c r="AW102" s="0" t="n">
        <v>1</v>
      </c>
      <c r="AX102" s="0" t="n">
        <v>375613</v>
      </c>
      <c r="AY102" s="0" t="s">
        <v>86</v>
      </c>
      <c r="AZ102" s="0" t="n">
        <v>406</v>
      </c>
      <c r="BA102" s="0" t="n">
        <v>376019</v>
      </c>
      <c r="BC102" s="0" t="str">
        <f aca="false">$AP102&amp;LEFT($AS102,1)</f>
        <v>240T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406</v>
      </c>
      <c r="BI102" s="1" t="n">
        <f aca="false">IF($BC102=BI$14,$BH102,"")</f>
        <v>406</v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16</v>
      </c>
      <c r="C103" s="0" t="n">
        <v>2</v>
      </c>
      <c r="D103" s="0" t="n">
        <v>8</v>
      </c>
      <c r="E103" s="0" t="s">
        <v>133</v>
      </c>
      <c r="F103" s="0" t="n">
        <v>60.12</v>
      </c>
      <c r="G103" s="0" t="n">
        <v>1</v>
      </c>
      <c r="H103" s="0" t="s">
        <v>79</v>
      </c>
      <c r="I103" s="0" t="s">
        <v>134</v>
      </c>
      <c r="J103" s="0" t="n">
        <v>1682563394</v>
      </c>
      <c r="K103" s="0" t="s">
        <v>81</v>
      </c>
      <c r="L103" s="0" t="s">
        <v>135</v>
      </c>
      <c r="M103" s="12" t="n">
        <v>0.591678240740741</v>
      </c>
      <c r="N103" s="13" t="n">
        <v>0.175011574074074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12</v>
      </c>
      <c r="AD103" s="0" t="n">
        <v>1</v>
      </c>
      <c r="AE103" s="0" t="n">
        <v>23</v>
      </c>
      <c r="AN103" s="0" t="n">
        <v>2</v>
      </c>
      <c r="AO103" s="0" t="n">
        <v>1059</v>
      </c>
      <c r="AP103" s="0" t="n">
        <v>240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-6</v>
      </c>
      <c r="AW103" s="0" t="n">
        <v>6</v>
      </c>
      <c r="AX103" s="0" t="n">
        <v>378757</v>
      </c>
      <c r="AY103" s="0" t="s">
        <v>86</v>
      </c>
      <c r="AZ103" s="0" t="n">
        <v>142</v>
      </c>
      <c r="BA103" s="0" t="n">
        <v>378899</v>
      </c>
      <c r="BC103" s="0" t="str">
        <f aca="false">$AP103&amp;LEFT($AS103,1)</f>
        <v>240T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142</v>
      </c>
      <c r="BI103" s="1" t="n">
        <f aca="false">IF($BC103=BI$14,$BH103,"")</f>
        <v>142</v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16</v>
      </c>
      <c r="C104" s="0" t="n">
        <v>2</v>
      </c>
      <c r="D104" s="0" t="n">
        <v>8</v>
      </c>
      <c r="E104" s="0" t="s">
        <v>133</v>
      </c>
      <c r="F104" s="0" t="n">
        <v>60.12</v>
      </c>
      <c r="G104" s="0" t="n">
        <v>1</v>
      </c>
      <c r="H104" s="0" t="s">
        <v>79</v>
      </c>
      <c r="I104" s="0" t="s">
        <v>134</v>
      </c>
      <c r="J104" s="0" t="n">
        <v>1682563394</v>
      </c>
      <c r="K104" s="0" t="s">
        <v>81</v>
      </c>
      <c r="L104" s="0" t="s">
        <v>135</v>
      </c>
      <c r="M104" s="12" t="n">
        <v>0.591678240740741</v>
      </c>
      <c r="N104" s="13" t="n">
        <v>0.175011574074074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27</v>
      </c>
      <c r="AD104" s="0" t="n">
        <v>1</v>
      </c>
      <c r="AE104" s="0" t="n">
        <v>24</v>
      </c>
      <c r="AN104" s="0" t="n">
        <v>4</v>
      </c>
      <c r="AO104" s="0" t="n">
        <v>1184</v>
      </c>
      <c r="AP104" s="0" t="n">
        <v>480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5</v>
      </c>
      <c r="AW104" s="0" t="n">
        <v>-5</v>
      </c>
      <c r="AX104" s="0" t="n">
        <v>382250</v>
      </c>
      <c r="AY104" s="0" t="s">
        <v>86</v>
      </c>
      <c r="AZ104" s="0" t="n">
        <v>417</v>
      </c>
      <c r="BA104" s="0" t="n">
        <v>382667</v>
      </c>
      <c r="BC104" s="0" t="str">
        <f aca="false">$AP104&amp;LEFT($AS104,1)</f>
        <v>480T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417</v>
      </c>
      <c r="BI104" s="1" t="str">
        <f aca="false">IF($BC104=BI$14,$BH104,"")</f>
        <v/>
      </c>
      <c r="BJ104" s="1" t="str">
        <f aca="false">IF($BC104=BJ$14,$BH104,"")</f>
        <v/>
      </c>
      <c r="BK104" s="1" t="n">
        <f aca="false">IF($BC104=BK$14,$BH104,"")</f>
        <v>417</v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16</v>
      </c>
      <c r="C105" s="0" t="n">
        <v>2</v>
      </c>
      <c r="D105" s="0" t="n">
        <v>8</v>
      </c>
      <c r="E105" s="0" t="s">
        <v>133</v>
      </c>
      <c r="F105" s="0" t="n">
        <v>60.12</v>
      </c>
      <c r="G105" s="0" t="n">
        <v>1</v>
      </c>
      <c r="H105" s="0" t="s">
        <v>79</v>
      </c>
      <c r="I105" s="0" t="s">
        <v>134</v>
      </c>
      <c r="J105" s="0" t="n">
        <v>1682563394</v>
      </c>
      <c r="K105" s="0" t="s">
        <v>81</v>
      </c>
      <c r="L105" s="0" t="s">
        <v>135</v>
      </c>
      <c r="M105" s="12" t="n">
        <v>0.591678240740741</v>
      </c>
      <c r="N105" s="13" t="n">
        <v>0.175011574074074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19</v>
      </c>
      <c r="AD105" s="0" t="n">
        <v>1</v>
      </c>
      <c r="AE105" s="0" t="n">
        <v>25</v>
      </c>
      <c r="AN105" s="0" t="n">
        <v>1</v>
      </c>
      <c r="AO105" s="0" t="n">
        <v>1150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2</v>
      </c>
      <c r="AW105" s="0" t="n">
        <v>-2</v>
      </c>
      <c r="AX105" s="0" t="n">
        <v>385843</v>
      </c>
      <c r="AY105" s="0" t="s">
        <v>86</v>
      </c>
      <c r="AZ105" s="0" t="n">
        <v>331</v>
      </c>
      <c r="BA105" s="0" t="n">
        <v>386174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331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331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16</v>
      </c>
      <c r="C106" s="0" t="n">
        <v>2</v>
      </c>
      <c r="D106" s="0" t="n">
        <v>8</v>
      </c>
      <c r="E106" s="0" t="s">
        <v>133</v>
      </c>
      <c r="F106" s="0" t="n">
        <v>60.12</v>
      </c>
      <c r="G106" s="0" t="n">
        <v>1</v>
      </c>
      <c r="H106" s="0" t="s">
        <v>79</v>
      </c>
      <c r="I106" s="0" t="s">
        <v>134</v>
      </c>
      <c r="J106" s="0" t="n">
        <v>1682563394</v>
      </c>
      <c r="K106" s="0" t="s">
        <v>81</v>
      </c>
      <c r="L106" s="0" t="s">
        <v>135</v>
      </c>
      <c r="M106" s="12" t="n">
        <v>0.591678240740741</v>
      </c>
      <c r="N106" s="13" t="n">
        <v>0.175011574074074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10</v>
      </c>
      <c r="AD106" s="0" t="n">
        <v>1</v>
      </c>
      <c r="AE106" s="0" t="n">
        <v>26</v>
      </c>
      <c r="AN106" s="0" t="n">
        <v>7</v>
      </c>
      <c r="AO106" s="0" t="n">
        <v>1318</v>
      </c>
      <c r="AP106" s="0" t="n">
        <v>960</v>
      </c>
      <c r="AQ106" s="0" t="s">
        <v>85</v>
      </c>
      <c r="AR106" s="0" t="s">
        <v>40</v>
      </c>
      <c r="AS106" s="0" t="s">
        <v>56</v>
      </c>
      <c r="AT106" s="0" t="n">
        <v>1</v>
      </c>
      <c r="AV106" s="0" t="n">
        <v>-5</v>
      </c>
      <c r="AW106" s="0" t="n">
        <v>5</v>
      </c>
      <c r="AX106" s="0" t="n">
        <v>389968</v>
      </c>
      <c r="AZ106" s="0" t="n">
        <v>0</v>
      </c>
      <c r="BA106" s="0" t="n">
        <v>0</v>
      </c>
      <c r="BC106" s="0" t="str">
        <f aca="false">$AP106&amp;LEFT($AS106,1)</f>
        <v>960T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n">
        <f aca="false">IF($BD106="Target",IF($AZ106=0,1,""),"")</f>
        <v>1</v>
      </c>
      <c r="BH106" s="1" t="str">
        <f aca="false">IF($BD106="Catch","", IF($AZ106&lt;$BC$11,"",$AZ106))</f>
        <v/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n">
        <f aca="false">IF($BC106=BX$14,$BG106,"")</f>
        <v>1</v>
      </c>
    </row>
    <row r="107" customFormat="false" ht="15" hidden="false" customHeight="false" outlineLevel="0" collapsed="false">
      <c r="A107" s="0" t="s">
        <v>77</v>
      </c>
      <c r="B107" s="0" t="n">
        <v>16</v>
      </c>
      <c r="C107" s="0" t="n">
        <v>2</v>
      </c>
      <c r="D107" s="0" t="n">
        <v>8</v>
      </c>
      <c r="E107" s="0" t="s">
        <v>133</v>
      </c>
      <c r="F107" s="0" t="n">
        <v>60.12</v>
      </c>
      <c r="G107" s="0" t="n">
        <v>1</v>
      </c>
      <c r="H107" s="0" t="s">
        <v>79</v>
      </c>
      <c r="I107" s="0" t="s">
        <v>134</v>
      </c>
      <c r="J107" s="0" t="n">
        <v>1682563394</v>
      </c>
      <c r="K107" s="0" t="s">
        <v>81</v>
      </c>
      <c r="L107" s="0" t="s">
        <v>135</v>
      </c>
      <c r="M107" s="12" t="n">
        <v>0.591678240740741</v>
      </c>
      <c r="N107" s="13" t="n">
        <v>0.175011574074074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25</v>
      </c>
      <c r="AD107" s="0" t="n">
        <v>1</v>
      </c>
      <c r="AE107" s="0" t="n">
        <v>27</v>
      </c>
      <c r="AN107" s="0" t="n">
        <v>7</v>
      </c>
      <c r="AO107" s="0" t="n">
        <v>1367</v>
      </c>
      <c r="AP107" s="0" t="n">
        <v>960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4</v>
      </c>
      <c r="AW107" s="0" t="n">
        <v>-4</v>
      </c>
      <c r="AX107" s="0" t="n">
        <v>394126</v>
      </c>
      <c r="AY107" s="0" t="s">
        <v>86</v>
      </c>
      <c r="AZ107" s="0" t="n">
        <v>372</v>
      </c>
      <c r="BA107" s="0" t="n">
        <v>394498</v>
      </c>
      <c r="BC107" s="0" t="str">
        <f aca="false">$AP107&amp;LEFT($AS107,1)</f>
        <v>960T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372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n">
        <f aca="false">IF($BC107=BO$14,$BH107,"")</f>
        <v>372</v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16</v>
      </c>
      <c r="C108" s="0" t="n">
        <v>2</v>
      </c>
      <c r="D108" s="0" t="n">
        <v>8</v>
      </c>
      <c r="E108" s="0" t="s">
        <v>133</v>
      </c>
      <c r="F108" s="0" t="n">
        <v>60.12</v>
      </c>
      <c r="G108" s="0" t="n">
        <v>1</v>
      </c>
      <c r="H108" s="0" t="s">
        <v>79</v>
      </c>
      <c r="I108" s="0" t="s">
        <v>134</v>
      </c>
      <c r="J108" s="0" t="n">
        <v>1682563394</v>
      </c>
      <c r="K108" s="0" t="s">
        <v>81</v>
      </c>
      <c r="L108" s="0" t="s">
        <v>135</v>
      </c>
      <c r="M108" s="12" t="n">
        <v>0.591678240740741</v>
      </c>
      <c r="N108" s="13" t="n">
        <v>0.175011574074074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30</v>
      </c>
      <c r="AD108" s="0" t="n">
        <v>1</v>
      </c>
      <c r="AE108" s="0" t="n">
        <v>28</v>
      </c>
      <c r="AN108" s="0" t="n">
        <v>1</v>
      </c>
      <c r="AO108" s="0" t="n">
        <v>1343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-6</v>
      </c>
      <c r="AW108" s="0" t="n">
        <v>6</v>
      </c>
      <c r="AX108" s="0" t="n">
        <v>397919</v>
      </c>
      <c r="AY108" s="0" t="s">
        <v>86</v>
      </c>
      <c r="AZ108" s="0" t="n">
        <v>422</v>
      </c>
      <c r="BA108" s="0" t="n">
        <v>398341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422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422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16</v>
      </c>
      <c r="C109" s="0" t="n">
        <v>2</v>
      </c>
      <c r="D109" s="0" t="n">
        <v>8</v>
      </c>
      <c r="E109" s="0" t="s">
        <v>133</v>
      </c>
      <c r="F109" s="0" t="n">
        <v>60.12</v>
      </c>
      <c r="G109" s="0" t="n">
        <v>1</v>
      </c>
      <c r="H109" s="0" t="s">
        <v>79</v>
      </c>
      <c r="I109" s="0" t="s">
        <v>134</v>
      </c>
      <c r="J109" s="0" t="n">
        <v>1682563394</v>
      </c>
      <c r="K109" s="0" t="s">
        <v>81</v>
      </c>
      <c r="L109" s="0" t="s">
        <v>135</v>
      </c>
      <c r="M109" s="12" t="n">
        <v>0.591678240740741</v>
      </c>
      <c r="N109" s="13" t="n">
        <v>0.175011574074074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32</v>
      </c>
      <c r="AD109" s="0" t="n">
        <v>1</v>
      </c>
      <c r="AE109" s="0" t="n">
        <v>29</v>
      </c>
      <c r="AF109" s="0" t="n">
        <v>1</v>
      </c>
      <c r="AH109" s="0" t="n">
        <v>-10</v>
      </c>
      <c r="AI109" s="0" t="n">
        <v>10</v>
      </c>
      <c r="AJ109" s="0" t="n">
        <v>401545</v>
      </c>
      <c r="AL109" s="0" t="n">
        <v>0</v>
      </c>
      <c r="AM109" s="0" t="n">
        <v>0</v>
      </c>
      <c r="AN109" s="0" t="n">
        <v>8</v>
      </c>
      <c r="AO109" s="0" t="n">
        <v>1182</v>
      </c>
      <c r="AP109" s="0" t="n">
        <v>600</v>
      </c>
      <c r="AQ109" s="0" t="s">
        <v>87</v>
      </c>
      <c r="AR109" s="0" t="s">
        <v>40</v>
      </c>
      <c r="AS109" s="0" t="s">
        <v>88</v>
      </c>
      <c r="BC109" s="0" t="str">
        <f aca="false">$AP109&amp;LEFT($AS109,1)</f>
        <v>600C</v>
      </c>
      <c r="BD109" s="0" t="str">
        <f aca="false">AS109</f>
        <v>Catch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16</v>
      </c>
      <c r="C110" s="0" t="n">
        <v>2</v>
      </c>
      <c r="D110" s="0" t="n">
        <v>8</v>
      </c>
      <c r="E110" s="0" t="s">
        <v>133</v>
      </c>
      <c r="F110" s="0" t="n">
        <v>60.12</v>
      </c>
      <c r="G110" s="0" t="n">
        <v>1</v>
      </c>
      <c r="H110" s="0" t="s">
        <v>79</v>
      </c>
      <c r="I110" s="0" t="s">
        <v>134</v>
      </c>
      <c r="J110" s="0" t="n">
        <v>1682563394</v>
      </c>
      <c r="K110" s="0" t="s">
        <v>81</v>
      </c>
      <c r="L110" s="0" t="s">
        <v>135</v>
      </c>
      <c r="M110" s="12" t="n">
        <v>0.591678240740741</v>
      </c>
      <c r="N110" s="13" t="n">
        <v>0.175011574074074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</v>
      </c>
      <c r="AD110" s="0" t="n">
        <v>1</v>
      </c>
      <c r="AE110" s="0" t="n">
        <v>30</v>
      </c>
      <c r="AN110" s="0" t="n">
        <v>1</v>
      </c>
      <c r="AO110" s="0" t="n">
        <v>1269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-10</v>
      </c>
      <c r="AW110" s="0" t="n">
        <v>10</v>
      </c>
      <c r="AX110" s="0" t="n">
        <v>405254</v>
      </c>
      <c r="AY110" s="0" t="s">
        <v>86</v>
      </c>
      <c r="AZ110" s="0" t="n">
        <v>550</v>
      </c>
      <c r="BA110" s="0" t="n">
        <v>405804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550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550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16</v>
      </c>
      <c r="C111" s="0" t="n">
        <v>2</v>
      </c>
      <c r="D111" s="0" t="n">
        <v>8</v>
      </c>
      <c r="E111" s="0" t="s">
        <v>133</v>
      </c>
      <c r="F111" s="0" t="n">
        <v>60.12</v>
      </c>
      <c r="G111" s="0" t="n">
        <v>1</v>
      </c>
      <c r="H111" s="0" t="s">
        <v>79</v>
      </c>
      <c r="I111" s="0" t="s">
        <v>134</v>
      </c>
      <c r="J111" s="0" t="n">
        <v>1682563394</v>
      </c>
      <c r="K111" s="0" t="s">
        <v>81</v>
      </c>
      <c r="L111" s="0" t="s">
        <v>135</v>
      </c>
      <c r="M111" s="12" t="n">
        <v>0.591678240740741</v>
      </c>
      <c r="N111" s="13" t="n">
        <v>0.175011574074074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11</v>
      </c>
      <c r="AD111" s="0" t="n">
        <v>1</v>
      </c>
      <c r="AE111" s="0" t="n">
        <v>31</v>
      </c>
      <c r="AN111" s="0" t="n">
        <v>1</v>
      </c>
      <c r="AO111" s="0" t="n">
        <v>1259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-4</v>
      </c>
      <c r="AW111" s="0" t="n">
        <v>4</v>
      </c>
      <c r="AX111" s="0" t="n">
        <v>408947</v>
      </c>
      <c r="AY111" s="0" t="s">
        <v>86</v>
      </c>
      <c r="AZ111" s="0" t="n">
        <v>319</v>
      </c>
      <c r="BA111" s="0" t="n">
        <v>409266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319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319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16</v>
      </c>
      <c r="C112" s="0" t="n">
        <v>2</v>
      </c>
      <c r="D112" s="0" t="n">
        <v>8</v>
      </c>
      <c r="E112" s="0" t="s">
        <v>133</v>
      </c>
      <c r="F112" s="0" t="n">
        <v>60.12</v>
      </c>
      <c r="G112" s="0" t="n">
        <v>1</v>
      </c>
      <c r="H112" s="0" t="s">
        <v>79</v>
      </c>
      <c r="I112" s="0" t="s">
        <v>134</v>
      </c>
      <c r="J112" s="0" t="n">
        <v>1682563394</v>
      </c>
      <c r="K112" s="0" t="s">
        <v>81</v>
      </c>
      <c r="L112" s="0" t="s">
        <v>135</v>
      </c>
      <c r="M112" s="12" t="n">
        <v>0.591678240740741</v>
      </c>
      <c r="N112" s="13" t="n">
        <v>0.175011574074074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23</v>
      </c>
      <c r="AD112" s="0" t="n">
        <v>1</v>
      </c>
      <c r="AE112" s="0" t="n">
        <v>32</v>
      </c>
      <c r="AN112" s="0" t="n">
        <v>1</v>
      </c>
      <c r="AO112" s="0" t="n">
        <v>1390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1</v>
      </c>
      <c r="AW112" s="0" t="n">
        <v>-1</v>
      </c>
      <c r="AX112" s="0" t="n">
        <v>412772</v>
      </c>
      <c r="AY112" s="0" t="s">
        <v>86</v>
      </c>
      <c r="AZ112" s="0" t="n">
        <v>255</v>
      </c>
      <c r="BA112" s="0" t="n">
        <v>413027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255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255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16</v>
      </c>
      <c r="C113" s="0" t="n">
        <v>2</v>
      </c>
      <c r="D113" s="0" t="n">
        <v>8</v>
      </c>
      <c r="E113" s="0" t="s">
        <v>133</v>
      </c>
      <c r="F113" s="0" t="n">
        <v>60.12</v>
      </c>
      <c r="G113" s="0" t="n">
        <v>1</v>
      </c>
      <c r="H113" s="0" t="s">
        <v>79</v>
      </c>
      <c r="I113" s="0" t="s">
        <v>134</v>
      </c>
      <c r="J113" s="0" t="n">
        <v>1682563394</v>
      </c>
      <c r="K113" s="0" t="s">
        <v>81</v>
      </c>
      <c r="L113" s="0" t="s">
        <v>135</v>
      </c>
      <c r="M113" s="12" t="n">
        <v>0.591678240740741</v>
      </c>
      <c r="N113" s="13" t="n">
        <v>0.175011574074074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26</v>
      </c>
      <c r="AD113" s="0" t="n">
        <v>1</v>
      </c>
      <c r="AE113" s="0" t="n">
        <v>33</v>
      </c>
      <c r="AN113" s="0" t="n">
        <v>2</v>
      </c>
      <c r="AO113" s="0" t="n">
        <v>1158</v>
      </c>
      <c r="AP113" s="0" t="n">
        <v>240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-5</v>
      </c>
      <c r="AW113" s="0" t="n">
        <v>5</v>
      </c>
      <c r="AX113" s="0" t="n">
        <v>416016</v>
      </c>
      <c r="AY113" s="0" t="s">
        <v>86</v>
      </c>
      <c r="AZ113" s="0" t="n">
        <v>376</v>
      </c>
      <c r="BA113" s="0" t="n">
        <v>416392</v>
      </c>
      <c r="BC113" s="0" t="str">
        <f aca="false">$AP113&amp;LEFT($AS113,1)</f>
        <v>240T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376</v>
      </c>
      <c r="BI113" s="1" t="n">
        <f aca="false">IF($BC113=BI$14,$BH113,"")</f>
        <v>376</v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0.5</v>
      </c>
      <c r="BJ115" s="21" t="n">
        <f aca="false">(COUNTIF(BJ15:BJ113,"&lt;"&amp;$BP$3))/BJ5</f>
        <v>0.444444444444444</v>
      </c>
      <c r="BK115" s="21" t="n">
        <f aca="false">(COUNTIF(BK15:BK113,"&lt;"&amp;$BP$3))/BK5</f>
        <v>0.444444444444444</v>
      </c>
      <c r="BL115" s="21" t="n">
        <f aca="false">(COUNTIF(BL15:BL113,"&lt;"&amp;$BP$3))/BL5</f>
        <v>0.620689655172414</v>
      </c>
      <c r="BM115" s="21" t="n">
        <f aca="false">(COUNTIF(BM15:BM113,"&lt;"&amp;$BP$3))/BM5</f>
        <v>0.714285714285714</v>
      </c>
      <c r="BN115" s="21" t="n">
        <f aca="false">(COUNTIF(BN15:BN113,"&lt;"&amp;$BP$3))/BN5</f>
        <v>0.5</v>
      </c>
      <c r="BO115" s="21" t="n">
        <f aca="false">(COUNTIF(BO15:BO113,"&lt;"&amp;$BP$3))/BO5</f>
        <v>0.6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0.375</v>
      </c>
      <c r="BJ116" s="1" t="n">
        <f aca="false">COUNTIF(BJ15:BJ113,"&lt;"&amp;$BP$116)/BJ5</f>
        <v>0.444444444444444</v>
      </c>
      <c r="BK116" s="1" t="n">
        <f aca="false">COUNTIF(BK15:BK113,"&lt;"&amp;$BP$116)/BK5</f>
        <v>0.444444444444444</v>
      </c>
      <c r="BL116" s="1" t="n">
        <f aca="false">COUNTIF(BL15:BL113,"&lt;"&amp;$BP$116)/BL5</f>
        <v>0.551724137931035</v>
      </c>
      <c r="BM116" s="1" t="n">
        <f aca="false">COUNTIF(BM15:BM113,"&lt;"&amp;$BP$116)/BM5</f>
        <v>0.571428571428571</v>
      </c>
      <c r="BN116" s="1" t="n">
        <f aca="false">COUNTIF(BN15:BN113,"&lt;"&amp;$BP$116)/BN5</f>
        <v>0.5</v>
      </c>
      <c r="BO116" s="1" t="n">
        <f aca="false">COUNTIF(BO15:BO113,"&lt;"&amp;$BP$116)/BO5</f>
        <v>0.4</v>
      </c>
      <c r="BP116" s="0" t="n">
        <f aca="false">MEDIAN(BH15:BH113)</f>
        <v>331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0.375</v>
      </c>
      <c r="BJ117" s="1" t="n">
        <f aca="false">COUNTIF(BJ15:BJ113,"&lt;"&amp;$BL$3)/BJ5</f>
        <v>0.444444444444444</v>
      </c>
      <c r="BK117" s="1" t="n">
        <f aca="false">COUNTIF(BK15:BK113,"&lt;"&amp;$BL$3)/BK5</f>
        <v>0.444444444444444</v>
      </c>
      <c r="BL117" s="1" t="n">
        <f aca="false">COUNTIF(BL15:BL113,"&lt;"&amp;$BL$3)/BL5</f>
        <v>0.586206896551724</v>
      </c>
      <c r="BM117" s="1" t="n">
        <f aca="false">COUNTIF(BM15:BM113,"&lt;"&amp;$BL$3)/BM5</f>
        <v>0.571428571428571</v>
      </c>
      <c r="BN117" s="1" t="n">
        <f aca="false">COUNTIF(BN15:BN113,"&lt;"&amp;$BL$3)/BN5</f>
        <v>0.5</v>
      </c>
      <c r="BO117" s="1" t="n">
        <f aca="false">COUNTIF(BO15:BO113,"&lt;"&amp;$BL$3)/BO5</f>
        <v>0.4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000-000010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16'!BI3:BO3</xm:f>
              <xm:sqref>BG3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Q105" activePane="bottomRight" state="frozen"/>
      <selection pane="topLeft" activeCell="A1" activeCellId="0" sqref="A1"/>
      <selection pane="topRight" activeCell="AQ1" activeCellId="0" sqref="AQ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618.375</v>
      </c>
      <c r="BJ3" s="7" t="n">
        <f aca="false">AVERAGE(BJ$15:BJ$113)</f>
        <v>480.714285714286</v>
      </c>
      <c r="BK3" s="7" t="n">
        <f aca="false">AVERAGE(BK$15:BK$113)</f>
        <v>393.111111111111</v>
      </c>
      <c r="BL3" s="7" t="n">
        <f aca="false">AVERAGE(BL$15:BL$113)</f>
        <v>331.5625</v>
      </c>
      <c r="BM3" s="7" t="n">
        <f aca="false">AVERAGE(BM$15:BM$113)</f>
        <v>386.888888888889</v>
      </c>
      <c r="BN3" s="7" t="n">
        <f aca="false">AVERAGE(BN$15:BN$113)</f>
        <v>378.25</v>
      </c>
      <c r="BO3" s="7" t="n">
        <f aca="false">AVERAGE(BO$15:BO$113)</f>
        <v>409.428571428571</v>
      </c>
      <c r="BP3" s="7" t="n">
        <f aca="false">AVERAGE(BH15:BH113)</f>
        <v>397.925</v>
      </c>
      <c r="BQ3" s="1" t="s">
        <v>3</v>
      </c>
      <c r="BR3" s="1" t="n">
        <f aca="false">SUM(BR15:BR113)</f>
        <v>0</v>
      </c>
      <c r="BS3" s="1" t="n">
        <f aca="false">SUM(BS15:BS113)</f>
        <v>1</v>
      </c>
      <c r="BT3" s="1" t="n">
        <f aca="false">SUM(BT15:BT113)</f>
        <v>0</v>
      </c>
      <c r="BU3" s="1" t="n">
        <f aca="false">SUM(BU15:BU113)</f>
        <v>4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1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388.061091471801</v>
      </c>
      <c r="BJ4" s="7" t="n">
        <f aca="false">STDEV(BJ$15:BJ$113)</f>
        <v>109.149307961945</v>
      </c>
      <c r="BK4" s="7" t="n">
        <f aca="false">STDEV(BK$15:BK$113)</f>
        <v>93.9327478098619</v>
      </c>
      <c r="BL4" s="7" t="n">
        <f aca="false">STDEV(BL$15:BL$113)</f>
        <v>69.3294786717975</v>
      </c>
      <c r="BM4" s="7" t="n">
        <f aca="false">STDEV(BM$15:BM$113)</f>
        <v>81.5604751770802</v>
      </c>
      <c r="BN4" s="7" t="n">
        <f aca="false">STDEV(BN$15:BN$113)</f>
        <v>158.571975546032</v>
      </c>
      <c r="BO4" s="7" t="n">
        <f aca="false">STDEV(BO$15:BO$113)</f>
        <v>250.484768095026</v>
      </c>
      <c r="BP4" s="7" t="n">
        <f aca="false">STDEV(BH15:BH113)</f>
        <v>179.094754285708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7</v>
      </c>
      <c r="BK5" s="1" t="n">
        <f aca="false">COUNT(BK$15:BK$113)</f>
        <v>9</v>
      </c>
      <c r="BL5" s="1" t="n">
        <f aca="false">COUNT(BL$15:BL$113)</f>
        <v>32</v>
      </c>
      <c r="BM5" s="1" t="n">
        <f aca="false">COUNT(BM$15:BM$113)</f>
        <v>9</v>
      </c>
      <c r="BN5" s="1" t="n">
        <f aca="false">COUNT(BN$15:BN$113)</f>
        <v>8</v>
      </c>
      <c r="BO5" s="1" t="n">
        <f aca="false">COUNT(BO$15:BO$113)</f>
        <v>7</v>
      </c>
      <c r="BP5" s="1" t="n">
        <f aca="false">COUNT(BH15:BH113)</f>
        <v>80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137.200314647182</v>
      </c>
      <c r="BJ6" s="7" t="n">
        <f aca="false">BJ4/SQRT(BJ5)</f>
        <v>41.2545606631583</v>
      </c>
      <c r="BK6" s="7" t="n">
        <f aca="false">BK4/SQRT(BK5)</f>
        <v>31.3109159366206</v>
      </c>
      <c r="BL6" s="7" t="n">
        <f aca="false">BL4/SQRT(BL5)</f>
        <v>12.255836126239</v>
      </c>
      <c r="BM6" s="7" t="n">
        <f aca="false">BM4/SQRT(BM5)</f>
        <v>27.1868250590267</v>
      </c>
      <c r="BN6" s="7" t="n">
        <f aca="false">BN4/SQRT(BN5)</f>
        <v>56.0636596073734</v>
      </c>
      <c r="BO6" s="7" t="n">
        <f aca="false">BO4/SQRT(BO5)</f>
        <v>94.6743433698751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10</v>
      </c>
      <c r="BH8" s="1" t="s">
        <v>8</v>
      </c>
      <c r="BI8" s="1" t="n">
        <f aca="false">BI7-BI5</f>
        <v>1</v>
      </c>
      <c r="BJ8" s="1" t="n">
        <f aca="false">BJ7-BJ5</f>
        <v>2</v>
      </c>
      <c r="BK8" s="1" t="n">
        <f aca="false">BK7-BK5</f>
        <v>0</v>
      </c>
      <c r="BL8" s="1" t="n">
        <f aca="false">BL7-BL5</f>
        <v>4</v>
      </c>
      <c r="BM8" s="1" t="n">
        <f aca="false">BM7-BM5</f>
        <v>0</v>
      </c>
      <c r="BN8" s="1" t="n">
        <f aca="false">BN7-BN5</f>
        <v>1</v>
      </c>
      <c r="BO8" s="1" t="n">
        <f aca="false">BO7-BO5</f>
        <v>2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39.2451472576119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4</v>
      </c>
      <c r="BF11" s="1" t="n">
        <f aca="false">SUM(BF15:BF113)</f>
        <v>4</v>
      </c>
      <c r="BG11" s="1" t="n">
        <f aca="false">SUM(BG15:BG113)</f>
        <v>6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437.170147257612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6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17</v>
      </c>
      <c r="C15" s="0" t="n">
        <v>1</v>
      </c>
      <c r="D15" s="0" t="n">
        <v>6</v>
      </c>
      <c r="E15" s="0" t="s">
        <v>136</v>
      </c>
      <c r="F15" s="0" t="n">
        <v>60.12</v>
      </c>
      <c r="G15" s="0" t="n">
        <v>1</v>
      </c>
      <c r="H15" s="0" t="s">
        <v>79</v>
      </c>
      <c r="I15" s="0" t="s">
        <v>137</v>
      </c>
      <c r="J15" s="0" t="n">
        <v>19179006</v>
      </c>
      <c r="K15" s="0" t="s">
        <v>81</v>
      </c>
      <c r="L15" s="0" t="s">
        <v>135</v>
      </c>
      <c r="M15" s="12" t="n">
        <v>0.414282407407407</v>
      </c>
      <c r="N15" s="13"/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</v>
      </c>
      <c r="X15" s="0" t="n">
        <v>1</v>
      </c>
      <c r="Y15" s="0" t="n">
        <v>1</v>
      </c>
      <c r="AN15" s="0" t="n">
        <v>1</v>
      </c>
      <c r="AO15" s="0" t="n">
        <v>1324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-7</v>
      </c>
      <c r="AW15" s="0" t="n">
        <v>7</v>
      </c>
      <c r="AX15" s="0" t="n">
        <v>27971</v>
      </c>
      <c r="AY15" s="0" t="s">
        <v>86</v>
      </c>
      <c r="AZ15" s="0" t="n">
        <v>382</v>
      </c>
      <c r="BA15" s="0" t="n">
        <v>28353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382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382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17</v>
      </c>
      <c r="C16" s="0" t="n">
        <v>1</v>
      </c>
      <c r="D16" s="0" t="n">
        <v>6</v>
      </c>
      <c r="E16" s="0" t="s">
        <v>136</v>
      </c>
      <c r="F16" s="0" t="n">
        <v>60.12</v>
      </c>
      <c r="G16" s="0" t="n">
        <v>1</v>
      </c>
      <c r="H16" s="0" t="s">
        <v>79</v>
      </c>
      <c r="I16" s="0" t="s">
        <v>137</v>
      </c>
      <c r="J16" s="0" t="n">
        <v>19179006</v>
      </c>
      <c r="K16" s="0" t="s">
        <v>81</v>
      </c>
      <c r="L16" s="0" t="s">
        <v>135</v>
      </c>
      <c r="M16" s="12" t="n">
        <v>0.414282407407407</v>
      </c>
      <c r="N16" s="13"/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22</v>
      </c>
      <c r="X16" s="0" t="n">
        <v>1</v>
      </c>
      <c r="Y16" s="0" t="n">
        <v>2</v>
      </c>
      <c r="AN16" s="0" t="n">
        <v>1</v>
      </c>
      <c r="AO16" s="0" t="n">
        <v>1143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0</v>
      </c>
      <c r="AW16" s="0" t="n">
        <v>0</v>
      </c>
      <c r="AX16" s="0" t="n">
        <v>31547</v>
      </c>
      <c r="AY16" s="0" t="s">
        <v>86</v>
      </c>
      <c r="AZ16" s="0" t="n">
        <v>349</v>
      </c>
      <c r="BA16" s="0" t="n">
        <v>31896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349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349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17</v>
      </c>
      <c r="C17" s="0" t="n">
        <v>1</v>
      </c>
      <c r="D17" s="0" t="n">
        <v>6</v>
      </c>
      <c r="E17" s="0" t="s">
        <v>136</v>
      </c>
      <c r="F17" s="0" t="n">
        <v>60.12</v>
      </c>
      <c r="G17" s="0" t="n">
        <v>1</v>
      </c>
      <c r="H17" s="0" t="s">
        <v>79</v>
      </c>
      <c r="I17" s="0" t="s">
        <v>137</v>
      </c>
      <c r="J17" s="0" t="n">
        <v>19179006</v>
      </c>
      <c r="K17" s="0" t="s">
        <v>81</v>
      </c>
      <c r="L17" s="0" t="s">
        <v>135</v>
      </c>
      <c r="M17" s="12" t="n">
        <v>0.414282407407407</v>
      </c>
      <c r="N17" s="13"/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24</v>
      </c>
      <c r="X17" s="0" t="n">
        <v>1</v>
      </c>
      <c r="Y17" s="0" t="n">
        <v>3</v>
      </c>
      <c r="AN17" s="0" t="n">
        <v>4</v>
      </c>
      <c r="AO17" s="0" t="n">
        <v>1105</v>
      </c>
      <c r="AP17" s="0" t="n">
        <v>480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-2</v>
      </c>
      <c r="AW17" s="0" t="n">
        <v>2</v>
      </c>
      <c r="AX17" s="0" t="n">
        <v>34974</v>
      </c>
      <c r="AY17" s="0" t="s">
        <v>86</v>
      </c>
      <c r="AZ17" s="0" t="n">
        <v>321</v>
      </c>
      <c r="BA17" s="0" t="n">
        <v>35295</v>
      </c>
      <c r="BC17" s="0" t="str">
        <f aca="false">$AP17&amp;LEFT($AS17,1)</f>
        <v>480T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321</v>
      </c>
      <c r="BI17" s="1" t="str">
        <f aca="false">IF($BC17=BI$14,$BH17,"")</f>
        <v/>
      </c>
      <c r="BJ17" s="1" t="str">
        <f aca="false">IF($BC17=BJ$14,$BH17,"")</f>
        <v/>
      </c>
      <c r="BK17" s="1" t="n">
        <f aca="false">IF($BC17=BK$14,$BH17,"")</f>
        <v>321</v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17</v>
      </c>
      <c r="C18" s="0" t="n">
        <v>1</v>
      </c>
      <c r="D18" s="0" t="n">
        <v>6</v>
      </c>
      <c r="E18" s="0" t="s">
        <v>136</v>
      </c>
      <c r="F18" s="0" t="n">
        <v>60.12</v>
      </c>
      <c r="G18" s="0" t="n">
        <v>1</v>
      </c>
      <c r="H18" s="0" t="s">
        <v>79</v>
      </c>
      <c r="I18" s="0" t="s">
        <v>137</v>
      </c>
      <c r="J18" s="0" t="n">
        <v>19179006</v>
      </c>
      <c r="K18" s="0" t="s">
        <v>81</v>
      </c>
      <c r="L18" s="0" t="s">
        <v>135</v>
      </c>
      <c r="M18" s="12" t="n">
        <v>0.414282407407407</v>
      </c>
      <c r="N18" s="13"/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20</v>
      </c>
      <c r="X18" s="0" t="n">
        <v>1</v>
      </c>
      <c r="Y18" s="0" t="n">
        <v>4</v>
      </c>
      <c r="AN18" s="0" t="n">
        <v>1</v>
      </c>
      <c r="AO18" s="0" t="n">
        <v>1219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-2</v>
      </c>
      <c r="AW18" s="0" t="n">
        <v>2</v>
      </c>
      <c r="AX18" s="0" t="n">
        <v>38633</v>
      </c>
      <c r="AY18" s="0" t="s">
        <v>86</v>
      </c>
      <c r="AZ18" s="0" t="n">
        <v>289</v>
      </c>
      <c r="BA18" s="0" t="n">
        <v>38922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289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289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17</v>
      </c>
      <c r="C19" s="0" t="n">
        <v>1</v>
      </c>
      <c r="D19" s="0" t="n">
        <v>6</v>
      </c>
      <c r="E19" s="0" t="s">
        <v>136</v>
      </c>
      <c r="F19" s="0" t="n">
        <v>60.12</v>
      </c>
      <c r="G19" s="0" t="n">
        <v>1</v>
      </c>
      <c r="H19" s="0" t="s">
        <v>79</v>
      </c>
      <c r="I19" s="0" t="s">
        <v>137</v>
      </c>
      <c r="J19" s="0" t="n">
        <v>19179006</v>
      </c>
      <c r="K19" s="0" t="s">
        <v>81</v>
      </c>
      <c r="L19" s="0" t="s">
        <v>135</v>
      </c>
      <c r="M19" s="12" t="n">
        <v>0.414282407407407</v>
      </c>
      <c r="N19" s="13"/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8</v>
      </c>
      <c r="X19" s="0" t="n">
        <v>1</v>
      </c>
      <c r="Y19" s="0" t="n">
        <v>5</v>
      </c>
      <c r="AN19" s="0" t="n">
        <v>1</v>
      </c>
      <c r="AO19" s="0" t="n">
        <v>1188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0</v>
      </c>
      <c r="AW19" s="0" t="n">
        <v>0</v>
      </c>
      <c r="AX19" s="0" t="n">
        <v>42259</v>
      </c>
      <c r="AY19" s="0" t="s">
        <v>86</v>
      </c>
      <c r="AZ19" s="0" t="n">
        <v>374</v>
      </c>
      <c r="BA19" s="0" t="n">
        <v>42633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374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374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17</v>
      </c>
      <c r="C20" s="0" t="n">
        <v>1</v>
      </c>
      <c r="D20" s="0" t="n">
        <v>6</v>
      </c>
      <c r="E20" s="0" t="s">
        <v>136</v>
      </c>
      <c r="F20" s="0" t="n">
        <v>60.12</v>
      </c>
      <c r="G20" s="0" t="n">
        <v>1</v>
      </c>
      <c r="H20" s="0" t="s">
        <v>79</v>
      </c>
      <c r="I20" s="0" t="s">
        <v>137</v>
      </c>
      <c r="J20" s="0" t="n">
        <v>19179006</v>
      </c>
      <c r="K20" s="0" t="s">
        <v>81</v>
      </c>
      <c r="L20" s="0" t="s">
        <v>135</v>
      </c>
      <c r="M20" s="12" t="n">
        <v>0.414282407407407</v>
      </c>
      <c r="N20" s="13"/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10</v>
      </c>
      <c r="X20" s="0" t="n">
        <v>1</v>
      </c>
      <c r="Y20" s="0" t="n">
        <v>6</v>
      </c>
      <c r="AN20" s="0" t="n">
        <v>1</v>
      </c>
      <c r="AO20" s="0" t="n">
        <v>1400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-3</v>
      </c>
      <c r="AW20" s="0" t="n">
        <v>3</v>
      </c>
      <c r="AX20" s="0" t="n">
        <v>46102</v>
      </c>
      <c r="AY20" s="0" t="s">
        <v>86</v>
      </c>
      <c r="AZ20" s="0" t="n">
        <v>312</v>
      </c>
      <c r="BA20" s="0" t="n">
        <v>46414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312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312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17</v>
      </c>
      <c r="C21" s="0" t="n">
        <v>1</v>
      </c>
      <c r="D21" s="0" t="n">
        <v>6</v>
      </c>
      <c r="E21" s="0" t="s">
        <v>136</v>
      </c>
      <c r="F21" s="0" t="n">
        <v>60.12</v>
      </c>
      <c r="G21" s="0" t="n">
        <v>1</v>
      </c>
      <c r="H21" s="0" t="s">
        <v>79</v>
      </c>
      <c r="I21" s="0" t="s">
        <v>137</v>
      </c>
      <c r="J21" s="0" t="n">
        <v>19179006</v>
      </c>
      <c r="K21" s="0" t="s">
        <v>81</v>
      </c>
      <c r="L21" s="0" t="s">
        <v>135</v>
      </c>
      <c r="M21" s="12" t="n">
        <v>0.414282407407407</v>
      </c>
      <c r="N21" s="13"/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6</v>
      </c>
      <c r="X21" s="0" t="n">
        <v>1</v>
      </c>
      <c r="Y21" s="0" t="n">
        <v>7</v>
      </c>
      <c r="AN21" s="0" t="n">
        <v>7</v>
      </c>
      <c r="AO21" s="0" t="n">
        <v>1080</v>
      </c>
      <c r="AP21" s="0" t="n">
        <v>960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2</v>
      </c>
      <c r="AW21" s="0" t="n">
        <v>-2</v>
      </c>
      <c r="AX21" s="0" t="n">
        <v>49977</v>
      </c>
      <c r="AY21" s="0" t="s">
        <v>86</v>
      </c>
      <c r="AZ21" s="0" t="n">
        <v>298</v>
      </c>
      <c r="BA21" s="0" t="n">
        <v>50275</v>
      </c>
      <c r="BC21" s="0" t="str">
        <f aca="false">$AP21&amp;LEFT($AS21,1)</f>
        <v>960T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298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n">
        <f aca="false">IF($BC21=BO$14,$BH21,"")</f>
        <v>298</v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17</v>
      </c>
      <c r="C22" s="0" t="n">
        <v>1</v>
      </c>
      <c r="D22" s="0" t="n">
        <v>6</v>
      </c>
      <c r="E22" s="0" t="s">
        <v>136</v>
      </c>
      <c r="F22" s="0" t="n">
        <v>60.12</v>
      </c>
      <c r="G22" s="0" t="n">
        <v>1</v>
      </c>
      <c r="H22" s="0" t="s">
        <v>79</v>
      </c>
      <c r="I22" s="0" t="s">
        <v>137</v>
      </c>
      <c r="J22" s="0" t="n">
        <v>19179006</v>
      </c>
      <c r="K22" s="0" t="s">
        <v>81</v>
      </c>
      <c r="L22" s="0" t="s">
        <v>135</v>
      </c>
      <c r="M22" s="12" t="n">
        <v>0.414282407407407</v>
      </c>
      <c r="N22" s="13"/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18</v>
      </c>
      <c r="X22" s="0" t="n">
        <v>1</v>
      </c>
      <c r="Y22" s="0" t="n">
        <v>8</v>
      </c>
      <c r="AN22" s="0" t="n">
        <v>3</v>
      </c>
      <c r="AO22" s="0" t="n">
        <v>1035</v>
      </c>
      <c r="AP22" s="0" t="n">
        <v>360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-7</v>
      </c>
      <c r="AW22" s="0" t="n">
        <v>7</v>
      </c>
      <c r="AX22" s="0" t="n">
        <v>53221</v>
      </c>
      <c r="AY22" s="0" t="s">
        <v>86</v>
      </c>
      <c r="AZ22" s="0" t="n">
        <v>482</v>
      </c>
      <c r="BA22" s="0" t="n">
        <v>53703</v>
      </c>
      <c r="BC22" s="0" t="str">
        <f aca="false">$AP22&amp;LEFT($AS22,1)</f>
        <v>360T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482</v>
      </c>
      <c r="BI22" s="1" t="str">
        <f aca="false">IF($BC22=BI$14,$BH22,"")</f>
        <v/>
      </c>
      <c r="BJ22" s="1" t="n">
        <f aca="false">IF($BC22=BJ$14,$BH22,"")</f>
        <v>482</v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17</v>
      </c>
      <c r="C23" s="0" t="n">
        <v>1</v>
      </c>
      <c r="D23" s="0" t="n">
        <v>6</v>
      </c>
      <c r="E23" s="0" t="s">
        <v>136</v>
      </c>
      <c r="F23" s="0" t="n">
        <v>60.12</v>
      </c>
      <c r="G23" s="0" t="n">
        <v>1</v>
      </c>
      <c r="H23" s="0" t="s">
        <v>79</v>
      </c>
      <c r="I23" s="0" t="s">
        <v>137</v>
      </c>
      <c r="J23" s="0" t="n">
        <v>19179006</v>
      </c>
      <c r="K23" s="0" t="s">
        <v>81</v>
      </c>
      <c r="L23" s="0" t="s">
        <v>135</v>
      </c>
      <c r="M23" s="12" t="n">
        <v>0.414282407407407</v>
      </c>
      <c r="N23" s="13"/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32</v>
      </c>
      <c r="X23" s="0" t="n">
        <v>1</v>
      </c>
      <c r="Y23" s="0" t="n">
        <v>9</v>
      </c>
      <c r="AN23" s="0" t="n">
        <v>1</v>
      </c>
      <c r="AO23" s="0" t="n">
        <v>1295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2</v>
      </c>
      <c r="AW23" s="0" t="n">
        <v>-2</v>
      </c>
      <c r="AX23" s="0" t="n">
        <v>56947</v>
      </c>
      <c r="AY23" s="0" t="s">
        <v>86</v>
      </c>
      <c r="AZ23" s="0" t="n">
        <v>301</v>
      </c>
      <c r="BA23" s="0" t="n">
        <v>57248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301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301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17</v>
      </c>
      <c r="C24" s="0" t="n">
        <v>1</v>
      </c>
      <c r="D24" s="0" t="n">
        <v>6</v>
      </c>
      <c r="E24" s="0" t="s">
        <v>136</v>
      </c>
      <c r="F24" s="0" t="n">
        <v>60.12</v>
      </c>
      <c r="G24" s="0" t="n">
        <v>1</v>
      </c>
      <c r="H24" s="0" t="s">
        <v>79</v>
      </c>
      <c r="I24" s="0" t="s">
        <v>137</v>
      </c>
      <c r="J24" s="0" t="n">
        <v>19179006</v>
      </c>
      <c r="K24" s="0" t="s">
        <v>81</v>
      </c>
      <c r="L24" s="0" t="s">
        <v>135</v>
      </c>
      <c r="M24" s="12" t="n">
        <v>0.414282407407407</v>
      </c>
      <c r="N24" s="13"/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12</v>
      </c>
      <c r="X24" s="0" t="n">
        <v>1</v>
      </c>
      <c r="Y24" s="0" t="n">
        <v>10</v>
      </c>
      <c r="AN24" s="0" t="n">
        <v>1</v>
      </c>
      <c r="AO24" s="0" t="n">
        <v>1295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-5</v>
      </c>
      <c r="AW24" s="0" t="n">
        <v>5</v>
      </c>
      <c r="AX24" s="0" t="n">
        <v>60689</v>
      </c>
      <c r="AY24" s="0" t="s">
        <v>86</v>
      </c>
      <c r="AZ24" s="0" t="n">
        <v>245</v>
      </c>
      <c r="BA24" s="0" t="n">
        <v>60934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245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245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17</v>
      </c>
      <c r="C25" s="0" t="n">
        <v>1</v>
      </c>
      <c r="D25" s="0" t="n">
        <v>6</v>
      </c>
      <c r="E25" s="0" t="s">
        <v>136</v>
      </c>
      <c r="F25" s="0" t="n">
        <v>60.12</v>
      </c>
      <c r="G25" s="0" t="n">
        <v>1</v>
      </c>
      <c r="H25" s="0" t="s">
        <v>79</v>
      </c>
      <c r="I25" s="0" t="s">
        <v>137</v>
      </c>
      <c r="J25" s="0" t="n">
        <v>19179006</v>
      </c>
      <c r="K25" s="0" t="s">
        <v>81</v>
      </c>
      <c r="L25" s="0" t="s">
        <v>135</v>
      </c>
      <c r="M25" s="12" t="n">
        <v>0.414282407407407</v>
      </c>
      <c r="N25" s="13"/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31</v>
      </c>
      <c r="X25" s="0" t="n">
        <v>1</v>
      </c>
      <c r="Y25" s="0" t="n">
        <v>11</v>
      </c>
      <c r="AN25" s="0" t="n">
        <v>1</v>
      </c>
      <c r="AO25" s="0" t="n">
        <v>1250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-8</v>
      </c>
      <c r="AW25" s="0" t="n">
        <v>8</v>
      </c>
      <c r="AX25" s="0" t="n">
        <v>64382</v>
      </c>
      <c r="AY25" s="0" t="s">
        <v>86</v>
      </c>
      <c r="AZ25" s="0" t="n">
        <v>240</v>
      </c>
      <c r="BA25" s="0" t="n">
        <v>64622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240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n">
        <f aca="false">IF($BC25=BL$14,$BH25,"")</f>
        <v>240</v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17</v>
      </c>
      <c r="C26" s="0" t="n">
        <v>1</v>
      </c>
      <c r="D26" s="0" t="n">
        <v>6</v>
      </c>
      <c r="E26" s="0" t="s">
        <v>136</v>
      </c>
      <c r="F26" s="0" t="n">
        <v>60.12</v>
      </c>
      <c r="G26" s="0" t="n">
        <v>1</v>
      </c>
      <c r="H26" s="0" t="s">
        <v>79</v>
      </c>
      <c r="I26" s="0" t="s">
        <v>137</v>
      </c>
      <c r="J26" s="0" t="n">
        <v>19179006</v>
      </c>
      <c r="K26" s="0" t="s">
        <v>81</v>
      </c>
      <c r="L26" s="0" t="s">
        <v>135</v>
      </c>
      <c r="M26" s="12" t="n">
        <v>0.414282407407407</v>
      </c>
      <c r="N26" s="13"/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17</v>
      </c>
      <c r="X26" s="0" t="n">
        <v>1</v>
      </c>
      <c r="Y26" s="0" t="n">
        <v>12</v>
      </c>
      <c r="AF26" s="0" t="n">
        <v>0</v>
      </c>
      <c r="AH26" s="0" t="n">
        <v>-9</v>
      </c>
      <c r="AI26" s="0" t="n">
        <v>9</v>
      </c>
      <c r="AJ26" s="0" t="n">
        <v>67958</v>
      </c>
      <c r="AK26" s="0" t="s">
        <v>86</v>
      </c>
      <c r="AL26" s="0" t="n">
        <v>511</v>
      </c>
      <c r="AM26" s="0" t="n">
        <v>68469</v>
      </c>
      <c r="AN26" s="0" t="n">
        <v>8</v>
      </c>
      <c r="AO26" s="0" t="n">
        <v>1135</v>
      </c>
      <c r="AP26" s="0" t="n">
        <v>600</v>
      </c>
      <c r="AQ26" s="0" t="s">
        <v>87</v>
      </c>
      <c r="AR26" s="0" t="s">
        <v>34</v>
      </c>
      <c r="AS26" s="0" t="s">
        <v>88</v>
      </c>
      <c r="BC26" s="0" t="str">
        <f aca="false">$AP26&amp;LEFT($AS26,1)</f>
        <v>600C</v>
      </c>
      <c r="BD26" s="0" t="str">
        <f aca="false">AS26</f>
        <v>Catch</v>
      </c>
      <c r="BE26" s="1" t="n">
        <f aca="false">IF($BD26="catch",IF($AL26&gt;0,1,""),"")</f>
        <v>1</v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str">
        <f aca="false">IF($BD26="Catch","", IF($AZ26&lt;$BC$11,"",$AZ26))</f>
        <v/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17</v>
      </c>
      <c r="C27" s="0" t="n">
        <v>1</v>
      </c>
      <c r="D27" s="0" t="n">
        <v>6</v>
      </c>
      <c r="E27" s="0" t="s">
        <v>136</v>
      </c>
      <c r="F27" s="0" t="n">
        <v>60.12</v>
      </c>
      <c r="G27" s="0" t="n">
        <v>1</v>
      </c>
      <c r="H27" s="0" t="s">
        <v>79</v>
      </c>
      <c r="I27" s="0" t="s">
        <v>137</v>
      </c>
      <c r="J27" s="0" t="n">
        <v>19179006</v>
      </c>
      <c r="K27" s="0" t="s">
        <v>81</v>
      </c>
      <c r="L27" s="0" t="s">
        <v>135</v>
      </c>
      <c r="M27" s="12" t="n">
        <v>0.414282407407407</v>
      </c>
      <c r="N27" s="13"/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21</v>
      </c>
      <c r="X27" s="0" t="n">
        <v>1</v>
      </c>
      <c r="Y27" s="0" t="n">
        <v>13</v>
      </c>
      <c r="AN27" s="0" t="n">
        <v>5</v>
      </c>
      <c r="AO27" s="0" t="n">
        <v>1324</v>
      </c>
      <c r="AP27" s="0" t="n">
        <v>720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-1</v>
      </c>
      <c r="AW27" s="0" t="n">
        <v>1</v>
      </c>
      <c r="AX27" s="0" t="n">
        <v>71834</v>
      </c>
      <c r="AY27" s="0" t="s">
        <v>86</v>
      </c>
      <c r="AZ27" s="0" t="n">
        <v>424</v>
      </c>
      <c r="BA27" s="0" t="n">
        <v>72258</v>
      </c>
      <c r="BC27" s="0" t="str">
        <f aca="false">$AP27&amp;LEFT($AS27,1)</f>
        <v>720T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424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n">
        <f aca="false">IF($BC27=BM$14,$BH27,"")</f>
        <v>424</v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17</v>
      </c>
      <c r="C28" s="0" t="n">
        <v>1</v>
      </c>
      <c r="D28" s="0" t="n">
        <v>6</v>
      </c>
      <c r="E28" s="0" t="s">
        <v>136</v>
      </c>
      <c r="F28" s="0" t="n">
        <v>60.12</v>
      </c>
      <c r="G28" s="0" t="n">
        <v>1</v>
      </c>
      <c r="H28" s="0" t="s">
        <v>79</v>
      </c>
      <c r="I28" s="0" t="s">
        <v>137</v>
      </c>
      <c r="J28" s="0" t="n">
        <v>19179006</v>
      </c>
      <c r="K28" s="0" t="s">
        <v>81</v>
      </c>
      <c r="L28" s="0" t="s">
        <v>135</v>
      </c>
      <c r="M28" s="12" t="n">
        <v>0.414282407407407</v>
      </c>
      <c r="N28" s="13"/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16</v>
      </c>
      <c r="X28" s="0" t="n">
        <v>1</v>
      </c>
      <c r="Y28" s="0" t="n">
        <v>14</v>
      </c>
      <c r="AN28" s="0" t="n">
        <v>3</v>
      </c>
      <c r="AO28" s="0" t="n">
        <v>1433</v>
      </c>
      <c r="AP28" s="0" t="n">
        <v>360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-11</v>
      </c>
      <c r="AW28" s="0" t="n">
        <v>11</v>
      </c>
      <c r="AX28" s="0" t="n">
        <v>75477</v>
      </c>
      <c r="AY28" s="0" t="s">
        <v>86</v>
      </c>
      <c r="AZ28" s="0" t="n">
        <v>397</v>
      </c>
      <c r="BA28" s="0" t="n">
        <v>75874</v>
      </c>
      <c r="BC28" s="0" t="str">
        <f aca="false">$AP28&amp;LEFT($AS28,1)</f>
        <v>360T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397</v>
      </c>
      <c r="BI28" s="1" t="str">
        <f aca="false">IF($BC28=BI$14,$BH28,"")</f>
        <v/>
      </c>
      <c r="BJ28" s="1" t="n">
        <f aca="false">IF($BC28=BJ$14,$BH28,"")</f>
        <v>397</v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17</v>
      </c>
      <c r="C29" s="0" t="n">
        <v>1</v>
      </c>
      <c r="D29" s="0" t="n">
        <v>6</v>
      </c>
      <c r="E29" s="0" t="s">
        <v>136</v>
      </c>
      <c r="F29" s="0" t="n">
        <v>60.12</v>
      </c>
      <c r="G29" s="0" t="n">
        <v>1</v>
      </c>
      <c r="H29" s="0" t="s">
        <v>79</v>
      </c>
      <c r="I29" s="0" t="s">
        <v>137</v>
      </c>
      <c r="J29" s="0" t="n">
        <v>19179006</v>
      </c>
      <c r="K29" s="0" t="s">
        <v>81</v>
      </c>
      <c r="L29" s="0" t="s">
        <v>135</v>
      </c>
      <c r="M29" s="12" t="n">
        <v>0.414282407407407</v>
      </c>
      <c r="N29" s="13"/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9</v>
      </c>
      <c r="X29" s="0" t="n">
        <v>1</v>
      </c>
      <c r="Y29" s="0" t="n">
        <v>15</v>
      </c>
      <c r="AN29" s="0" t="n">
        <v>1</v>
      </c>
      <c r="AO29" s="0" t="n">
        <v>1112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-1</v>
      </c>
      <c r="AW29" s="0" t="n">
        <v>1</v>
      </c>
      <c r="AX29" s="0" t="n">
        <v>79019</v>
      </c>
      <c r="AY29" s="0" t="s">
        <v>86</v>
      </c>
      <c r="AZ29" s="0" t="n">
        <v>362</v>
      </c>
      <c r="BA29" s="0" t="n">
        <v>79381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362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362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17</v>
      </c>
      <c r="C30" s="0" t="n">
        <v>1</v>
      </c>
      <c r="D30" s="0" t="n">
        <v>6</v>
      </c>
      <c r="E30" s="0" t="s">
        <v>136</v>
      </c>
      <c r="F30" s="0" t="n">
        <v>60.12</v>
      </c>
      <c r="G30" s="0" t="n">
        <v>1</v>
      </c>
      <c r="H30" s="0" t="s">
        <v>79</v>
      </c>
      <c r="I30" s="0" t="s">
        <v>137</v>
      </c>
      <c r="J30" s="0" t="n">
        <v>19179006</v>
      </c>
      <c r="K30" s="0" t="s">
        <v>81</v>
      </c>
      <c r="L30" s="0" t="s">
        <v>135</v>
      </c>
      <c r="M30" s="12" t="n">
        <v>0.414282407407407</v>
      </c>
      <c r="N30" s="13"/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13</v>
      </c>
      <c r="X30" s="0" t="n">
        <v>1</v>
      </c>
      <c r="Y30" s="0" t="n">
        <v>16</v>
      </c>
      <c r="AN30" s="0" t="n">
        <v>1</v>
      </c>
      <c r="AO30" s="0" t="n">
        <v>1122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1</v>
      </c>
      <c r="AW30" s="0" t="n">
        <v>-1</v>
      </c>
      <c r="AX30" s="0" t="n">
        <v>82579</v>
      </c>
      <c r="AY30" s="0" t="s">
        <v>86</v>
      </c>
      <c r="AZ30" s="0" t="n">
        <v>202</v>
      </c>
      <c r="BA30" s="0" t="n">
        <v>82781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202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202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17</v>
      </c>
      <c r="C31" s="0" t="n">
        <v>1</v>
      </c>
      <c r="D31" s="0" t="n">
        <v>6</v>
      </c>
      <c r="E31" s="0" t="s">
        <v>136</v>
      </c>
      <c r="F31" s="0" t="n">
        <v>60.12</v>
      </c>
      <c r="G31" s="0" t="n">
        <v>1</v>
      </c>
      <c r="H31" s="0" t="s">
        <v>79</v>
      </c>
      <c r="I31" s="0" t="s">
        <v>137</v>
      </c>
      <c r="J31" s="0" t="n">
        <v>19179006</v>
      </c>
      <c r="K31" s="0" t="s">
        <v>81</v>
      </c>
      <c r="L31" s="0" t="s">
        <v>135</v>
      </c>
      <c r="M31" s="12" t="n">
        <v>0.414282407407407</v>
      </c>
      <c r="N31" s="13"/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27</v>
      </c>
      <c r="X31" s="0" t="n">
        <v>1</v>
      </c>
      <c r="Y31" s="0" t="n">
        <v>17</v>
      </c>
      <c r="AN31" s="0" t="n">
        <v>1</v>
      </c>
      <c r="AO31" s="0" t="n">
        <v>1313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-5</v>
      </c>
      <c r="AW31" s="0" t="n">
        <v>5</v>
      </c>
      <c r="AX31" s="0" t="n">
        <v>86338</v>
      </c>
      <c r="AY31" s="0" t="s">
        <v>86</v>
      </c>
      <c r="AZ31" s="0" t="n">
        <v>311</v>
      </c>
      <c r="BA31" s="0" t="n">
        <v>86649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311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311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17</v>
      </c>
      <c r="C32" s="0" t="n">
        <v>1</v>
      </c>
      <c r="D32" s="0" t="n">
        <v>6</v>
      </c>
      <c r="E32" s="0" t="s">
        <v>136</v>
      </c>
      <c r="F32" s="0" t="n">
        <v>60.12</v>
      </c>
      <c r="G32" s="0" t="n">
        <v>1</v>
      </c>
      <c r="H32" s="0" t="s">
        <v>79</v>
      </c>
      <c r="I32" s="0" t="s">
        <v>137</v>
      </c>
      <c r="J32" s="0" t="n">
        <v>19179006</v>
      </c>
      <c r="K32" s="0" t="s">
        <v>81</v>
      </c>
      <c r="L32" s="0" t="s">
        <v>135</v>
      </c>
      <c r="M32" s="12" t="n">
        <v>0.414282407407407</v>
      </c>
      <c r="N32" s="13"/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15</v>
      </c>
      <c r="X32" s="0" t="n">
        <v>1</v>
      </c>
      <c r="Y32" s="0" t="n">
        <v>18</v>
      </c>
      <c r="AF32" s="0" t="n">
        <v>0</v>
      </c>
      <c r="AH32" s="0" t="n">
        <v>5</v>
      </c>
      <c r="AI32" s="0" t="n">
        <v>-5</v>
      </c>
      <c r="AJ32" s="0" t="n">
        <v>89898</v>
      </c>
      <c r="AK32" s="0" t="s">
        <v>86</v>
      </c>
      <c r="AL32" s="0" t="n">
        <v>720</v>
      </c>
      <c r="AM32" s="0" t="n">
        <v>90618</v>
      </c>
      <c r="AN32" s="0" t="n">
        <v>8</v>
      </c>
      <c r="AO32" s="0" t="n">
        <v>1130</v>
      </c>
      <c r="AP32" s="0" t="n">
        <v>600</v>
      </c>
      <c r="AQ32" s="0" t="s">
        <v>87</v>
      </c>
      <c r="AR32" s="0" t="s">
        <v>34</v>
      </c>
      <c r="AS32" s="0" t="s">
        <v>88</v>
      </c>
      <c r="BC32" s="0" t="str">
        <f aca="false">$AP32&amp;LEFT($AS32,1)</f>
        <v>600C</v>
      </c>
      <c r="BD32" s="0" t="str">
        <f aca="false">AS32</f>
        <v>Catch</v>
      </c>
      <c r="BE32" s="1" t="n">
        <f aca="false">IF($BD32="catch",IF($AL32&gt;0,1,""),"")</f>
        <v>1</v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str">
        <f aca="false">IF($BD32="Catch","", IF($AZ32&lt;$BC$11,"",$AZ32))</f>
        <v/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17</v>
      </c>
      <c r="C33" s="0" t="n">
        <v>1</v>
      </c>
      <c r="D33" s="0" t="n">
        <v>6</v>
      </c>
      <c r="E33" s="0" t="s">
        <v>136</v>
      </c>
      <c r="F33" s="0" t="n">
        <v>60.12</v>
      </c>
      <c r="G33" s="0" t="n">
        <v>1</v>
      </c>
      <c r="H33" s="0" t="s">
        <v>79</v>
      </c>
      <c r="I33" s="0" t="s">
        <v>137</v>
      </c>
      <c r="J33" s="0" t="n">
        <v>19179006</v>
      </c>
      <c r="K33" s="0" t="s">
        <v>81</v>
      </c>
      <c r="L33" s="0" t="s">
        <v>135</v>
      </c>
      <c r="M33" s="12" t="n">
        <v>0.414282407407407</v>
      </c>
      <c r="N33" s="13"/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28</v>
      </c>
      <c r="X33" s="0" t="n">
        <v>1</v>
      </c>
      <c r="Y33" s="0" t="n">
        <v>19</v>
      </c>
      <c r="AN33" s="0" t="n">
        <v>5</v>
      </c>
      <c r="AO33" s="0" t="n">
        <v>1188</v>
      </c>
      <c r="AP33" s="0" t="n">
        <v>720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-6</v>
      </c>
      <c r="AW33" s="0" t="n">
        <v>6</v>
      </c>
      <c r="AX33" s="0" t="n">
        <v>93657</v>
      </c>
      <c r="AY33" s="0" t="s">
        <v>86</v>
      </c>
      <c r="AZ33" s="0" t="n">
        <v>361</v>
      </c>
      <c r="BA33" s="0" t="n">
        <v>94018</v>
      </c>
      <c r="BC33" s="0" t="str">
        <f aca="false">$AP33&amp;LEFT($AS33,1)</f>
        <v>720T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361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n">
        <f aca="false">IF($BC33=BM$14,$BH33,"")</f>
        <v>361</v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17</v>
      </c>
      <c r="C34" s="0" t="n">
        <v>1</v>
      </c>
      <c r="D34" s="0" t="n">
        <v>6</v>
      </c>
      <c r="E34" s="0" t="s">
        <v>136</v>
      </c>
      <c r="F34" s="0" t="n">
        <v>60.12</v>
      </c>
      <c r="G34" s="0" t="n">
        <v>1</v>
      </c>
      <c r="H34" s="0" t="s">
        <v>79</v>
      </c>
      <c r="I34" s="0" t="s">
        <v>137</v>
      </c>
      <c r="J34" s="0" t="n">
        <v>19179006</v>
      </c>
      <c r="K34" s="0" t="s">
        <v>81</v>
      </c>
      <c r="L34" s="0" t="s">
        <v>135</v>
      </c>
      <c r="M34" s="12" t="n">
        <v>0.414282407407407</v>
      </c>
      <c r="N34" s="13"/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26</v>
      </c>
      <c r="X34" s="0" t="n">
        <v>1</v>
      </c>
      <c r="Y34" s="0" t="n">
        <v>20</v>
      </c>
      <c r="AN34" s="0" t="n">
        <v>2</v>
      </c>
      <c r="AO34" s="0" t="n">
        <v>1080</v>
      </c>
      <c r="AP34" s="0" t="n">
        <v>240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-6</v>
      </c>
      <c r="AW34" s="0" t="n">
        <v>6</v>
      </c>
      <c r="AX34" s="0" t="n">
        <v>96817</v>
      </c>
      <c r="AY34" s="0" t="s">
        <v>86</v>
      </c>
      <c r="AZ34" s="0" t="n">
        <v>1561</v>
      </c>
      <c r="BA34" s="0" t="n">
        <v>98378</v>
      </c>
      <c r="BC34" s="0" t="str">
        <f aca="false">$AP34&amp;LEFT($AS34,1)</f>
        <v>240T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1561</v>
      </c>
      <c r="BI34" s="1" t="n">
        <f aca="false">IF($BC34=BI$14,$BH34,"")</f>
        <v>1561</v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17</v>
      </c>
      <c r="C35" s="0" t="n">
        <v>1</v>
      </c>
      <c r="D35" s="0" t="n">
        <v>6</v>
      </c>
      <c r="E35" s="0" t="s">
        <v>136</v>
      </c>
      <c r="F35" s="0" t="n">
        <v>60.12</v>
      </c>
      <c r="G35" s="0" t="n">
        <v>1</v>
      </c>
      <c r="H35" s="0" t="s">
        <v>79</v>
      </c>
      <c r="I35" s="0" t="s">
        <v>137</v>
      </c>
      <c r="J35" s="0" t="n">
        <v>19179006</v>
      </c>
      <c r="K35" s="0" t="s">
        <v>81</v>
      </c>
      <c r="L35" s="0" t="s">
        <v>135</v>
      </c>
      <c r="M35" s="12" t="n">
        <v>0.414282407407407</v>
      </c>
      <c r="N35" s="13"/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29</v>
      </c>
      <c r="X35" s="0" t="n">
        <v>1</v>
      </c>
      <c r="Y35" s="0" t="n">
        <v>21</v>
      </c>
      <c r="AN35" s="0" t="n">
        <v>4</v>
      </c>
      <c r="AO35" s="0" t="n">
        <v>1112</v>
      </c>
      <c r="AP35" s="0" t="n">
        <v>480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-1</v>
      </c>
      <c r="AW35" s="0" t="n">
        <v>1</v>
      </c>
      <c r="AX35" s="0" t="n">
        <v>100244</v>
      </c>
      <c r="AY35" s="0" t="s">
        <v>86</v>
      </c>
      <c r="AZ35" s="0" t="n">
        <v>397</v>
      </c>
      <c r="BA35" s="0" t="n">
        <v>100641</v>
      </c>
      <c r="BC35" s="0" t="str">
        <f aca="false">$AP35&amp;LEFT($AS35,1)</f>
        <v>480T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397</v>
      </c>
      <c r="BI35" s="1" t="str">
        <f aca="false">IF($BC35=BI$14,$BH35,"")</f>
        <v/>
      </c>
      <c r="BJ35" s="1" t="str">
        <f aca="false">IF($BC35=BJ$14,$BH35,"")</f>
        <v/>
      </c>
      <c r="BK35" s="1" t="n">
        <f aca="false">IF($BC35=BK$14,$BH35,"")</f>
        <v>397</v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17</v>
      </c>
      <c r="C36" s="0" t="n">
        <v>1</v>
      </c>
      <c r="D36" s="0" t="n">
        <v>6</v>
      </c>
      <c r="E36" s="0" t="s">
        <v>136</v>
      </c>
      <c r="F36" s="0" t="n">
        <v>60.12</v>
      </c>
      <c r="G36" s="0" t="n">
        <v>1</v>
      </c>
      <c r="H36" s="0" t="s">
        <v>79</v>
      </c>
      <c r="I36" s="0" t="s">
        <v>137</v>
      </c>
      <c r="J36" s="0" t="n">
        <v>19179006</v>
      </c>
      <c r="K36" s="0" t="s">
        <v>81</v>
      </c>
      <c r="L36" s="0" t="s">
        <v>135</v>
      </c>
      <c r="M36" s="12" t="n">
        <v>0.414282407407407</v>
      </c>
      <c r="N36" s="13"/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33</v>
      </c>
      <c r="X36" s="0" t="n">
        <v>1</v>
      </c>
      <c r="Y36" s="0" t="n">
        <v>22</v>
      </c>
      <c r="AN36" s="0" t="n">
        <v>5</v>
      </c>
      <c r="AO36" s="0" t="n">
        <v>1122</v>
      </c>
      <c r="AP36" s="0" t="n">
        <v>720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5</v>
      </c>
      <c r="AW36" s="0" t="n">
        <v>-5</v>
      </c>
      <c r="AX36" s="0" t="n">
        <v>103920</v>
      </c>
      <c r="AY36" s="0" t="s">
        <v>86</v>
      </c>
      <c r="AZ36" s="0" t="n">
        <v>320</v>
      </c>
      <c r="BA36" s="0" t="n">
        <v>104240</v>
      </c>
      <c r="BC36" s="0" t="str">
        <f aca="false">$AP36&amp;LEFT($AS36,1)</f>
        <v>720T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320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n">
        <f aca="false">IF($BC36=BM$14,$BH36,"")</f>
        <v>320</v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17</v>
      </c>
      <c r="C37" s="0" t="n">
        <v>1</v>
      </c>
      <c r="D37" s="0" t="n">
        <v>6</v>
      </c>
      <c r="E37" s="0" t="s">
        <v>136</v>
      </c>
      <c r="F37" s="0" t="n">
        <v>60.12</v>
      </c>
      <c r="G37" s="0" t="n">
        <v>1</v>
      </c>
      <c r="H37" s="0" t="s">
        <v>79</v>
      </c>
      <c r="I37" s="0" t="s">
        <v>137</v>
      </c>
      <c r="J37" s="0" t="n">
        <v>19179006</v>
      </c>
      <c r="K37" s="0" t="s">
        <v>81</v>
      </c>
      <c r="L37" s="0" t="s">
        <v>135</v>
      </c>
      <c r="M37" s="12" t="n">
        <v>0.414282407407407</v>
      </c>
      <c r="N37" s="13"/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5</v>
      </c>
      <c r="X37" s="0" t="n">
        <v>1</v>
      </c>
      <c r="Y37" s="0" t="n">
        <v>23</v>
      </c>
      <c r="AN37" s="0" t="n">
        <v>6</v>
      </c>
      <c r="AO37" s="0" t="n">
        <v>1334</v>
      </c>
      <c r="AP37" s="0" t="n">
        <v>840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-6</v>
      </c>
      <c r="AW37" s="0" t="n">
        <v>6</v>
      </c>
      <c r="AX37" s="0" t="n">
        <v>107945</v>
      </c>
      <c r="AY37" s="0" t="s">
        <v>86</v>
      </c>
      <c r="AZ37" s="0" t="n">
        <v>301</v>
      </c>
      <c r="BA37" s="0" t="n">
        <v>108246</v>
      </c>
      <c r="BC37" s="0" t="str">
        <f aca="false">$AP37&amp;LEFT($AS37,1)</f>
        <v>840T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301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n">
        <f aca="false">IF($BC37=BN$14,$BH37,"")</f>
        <v>301</v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17</v>
      </c>
      <c r="C38" s="0" t="n">
        <v>1</v>
      </c>
      <c r="D38" s="0" t="n">
        <v>6</v>
      </c>
      <c r="E38" s="0" t="s">
        <v>136</v>
      </c>
      <c r="F38" s="0" t="n">
        <v>60.12</v>
      </c>
      <c r="G38" s="0" t="n">
        <v>1</v>
      </c>
      <c r="H38" s="0" t="s">
        <v>79</v>
      </c>
      <c r="I38" s="0" t="s">
        <v>137</v>
      </c>
      <c r="J38" s="0" t="n">
        <v>19179006</v>
      </c>
      <c r="K38" s="0" t="s">
        <v>81</v>
      </c>
      <c r="L38" s="0" t="s">
        <v>135</v>
      </c>
      <c r="M38" s="12" t="n">
        <v>0.414282407407407</v>
      </c>
      <c r="N38" s="13"/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4</v>
      </c>
      <c r="X38" s="0" t="n">
        <v>1</v>
      </c>
      <c r="Y38" s="0" t="n">
        <v>24</v>
      </c>
      <c r="AN38" s="0" t="n">
        <v>6</v>
      </c>
      <c r="AO38" s="0" t="n">
        <v>1105</v>
      </c>
      <c r="AP38" s="0" t="n">
        <v>840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3</v>
      </c>
      <c r="AW38" s="0" t="n">
        <v>-3</v>
      </c>
      <c r="AX38" s="0" t="n">
        <v>111721</v>
      </c>
      <c r="AY38" s="0" t="s">
        <v>86</v>
      </c>
      <c r="AZ38" s="0" t="n">
        <v>277</v>
      </c>
      <c r="BA38" s="0" t="n">
        <v>111998</v>
      </c>
      <c r="BC38" s="0" t="str">
        <f aca="false">$AP38&amp;LEFT($AS38,1)</f>
        <v>840T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277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n">
        <f aca="false">IF($BC38=BN$14,$BH38,"")</f>
        <v>277</v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17</v>
      </c>
      <c r="C39" s="0" t="n">
        <v>1</v>
      </c>
      <c r="D39" s="0" t="n">
        <v>6</v>
      </c>
      <c r="E39" s="0" t="s">
        <v>136</v>
      </c>
      <c r="F39" s="0" t="n">
        <v>60.12</v>
      </c>
      <c r="G39" s="0" t="n">
        <v>1</v>
      </c>
      <c r="H39" s="0" t="s">
        <v>79</v>
      </c>
      <c r="I39" s="0" t="s">
        <v>137</v>
      </c>
      <c r="J39" s="0" t="n">
        <v>19179006</v>
      </c>
      <c r="K39" s="0" t="s">
        <v>81</v>
      </c>
      <c r="L39" s="0" t="s">
        <v>135</v>
      </c>
      <c r="M39" s="12" t="n">
        <v>0.414282407407407</v>
      </c>
      <c r="N39" s="13"/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11</v>
      </c>
      <c r="X39" s="0" t="n">
        <v>1</v>
      </c>
      <c r="Y39" s="0" t="n">
        <v>25</v>
      </c>
      <c r="AN39" s="0" t="n">
        <v>7</v>
      </c>
      <c r="AO39" s="0" t="n">
        <v>1250</v>
      </c>
      <c r="AP39" s="0" t="n">
        <v>960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-6</v>
      </c>
      <c r="AW39" s="0" t="n">
        <v>6</v>
      </c>
      <c r="AX39" s="0" t="n">
        <v>115780</v>
      </c>
      <c r="AY39" s="0" t="s">
        <v>86</v>
      </c>
      <c r="AZ39" s="0" t="n">
        <v>154</v>
      </c>
      <c r="BA39" s="0" t="n">
        <v>115934</v>
      </c>
      <c r="BC39" s="0" t="str">
        <f aca="false">$AP39&amp;LEFT($AS39,1)</f>
        <v>960T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154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n">
        <f aca="false">IF($BC39=BO$14,$BH39,"")</f>
        <v>154</v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17</v>
      </c>
      <c r="C40" s="0" t="n">
        <v>1</v>
      </c>
      <c r="D40" s="0" t="n">
        <v>6</v>
      </c>
      <c r="E40" s="0" t="s">
        <v>136</v>
      </c>
      <c r="F40" s="0" t="n">
        <v>60.12</v>
      </c>
      <c r="G40" s="0" t="n">
        <v>1</v>
      </c>
      <c r="H40" s="0" t="s">
        <v>79</v>
      </c>
      <c r="I40" s="0" t="s">
        <v>137</v>
      </c>
      <c r="J40" s="0" t="n">
        <v>19179006</v>
      </c>
      <c r="K40" s="0" t="s">
        <v>81</v>
      </c>
      <c r="L40" s="0" t="s">
        <v>135</v>
      </c>
      <c r="M40" s="12" t="n">
        <v>0.414282407407407</v>
      </c>
      <c r="N40" s="13"/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7</v>
      </c>
      <c r="X40" s="0" t="n">
        <v>1</v>
      </c>
      <c r="Y40" s="0" t="n">
        <v>26</v>
      </c>
      <c r="AN40" s="0" t="n">
        <v>3</v>
      </c>
      <c r="AO40" s="0" t="n">
        <v>1313</v>
      </c>
      <c r="AP40" s="0" t="n">
        <v>360</v>
      </c>
      <c r="AQ40" s="0" t="s">
        <v>85</v>
      </c>
      <c r="AR40" s="0" t="s">
        <v>34</v>
      </c>
      <c r="AS40" s="0" t="s">
        <v>56</v>
      </c>
      <c r="AT40" s="0" t="n">
        <v>1</v>
      </c>
      <c r="AV40" s="0" t="n">
        <v>-2</v>
      </c>
      <c r="AW40" s="0" t="n">
        <v>2</v>
      </c>
      <c r="AX40" s="0" t="n">
        <v>119289</v>
      </c>
      <c r="AZ40" s="0" t="n">
        <v>0</v>
      </c>
      <c r="BA40" s="0" t="n">
        <v>0</v>
      </c>
      <c r="BC40" s="0" t="str">
        <f aca="false">$AP40&amp;LEFT($AS40,1)</f>
        <v>360T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n">
        <f aca="false">IF($BD40="Target",IF($AZ40=0,1,""),"")</f>
        <v>1</v>
      </c>
      <c r="BH40" s="1" t="str">
        <f aca="false">IF($BD40="Catch","", IF($AZ40&lt;$BC$11,"",$AZ40))</f>
        <v/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n">
        <f aca="false">IF($BC40=BS$14,$BG40,"")</f>
        <v>1</v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17</v>
      </c>
      <c r="C41" s="0" t="n">
        <v>1</v>
      </c>
      <c r="D41" s="0" t="n">
        <v>6</v>
      </c>
      <c r="E41" s="0" t="s">
        <v>136</v>
      </c>
      <c r="F41" s="0" t="n">
        <v>60.12</v>
      </c>
      <c r="G41" s="0" t="n">
        <v>1</v>
      </c>
      <c r="H41" s="0" t="s">
        <v>79</v>
      </c>
      <c r="I41" s="0" t="s">
        <v>137</v>
      </c>
      <c r="J41" s="0" t="n">
        <v>19179006</v>
      </c>
      <c r="K41" s="0" t="s">
        <v>81</v>
      </c>
      <c r="L41" s="0" t="s">
        <v>135</v>
      </c>
      <c r="M41" s="12" t="n">
        <v>0.414282407407407</v>
      </c>
      <c r="N41" s="13"/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3</v>
      </c>
      <c r="X41" s="0" t="n">
        <v>1</v>
      </c>
      <c r="Y41" s="0" t="n">
        <v>27</v>
      </c>
      <c r="AN41" s="0" t="n">
        <v>4</v>
      </c>
      <c r="AO41" s="0" t="n">
        <v>1292</v>
      </c>
      <c r="AP41" s="0" t="n">
        <v>480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0</v>
      </c>
      <c r="AW41" s="0" t="n">
        <v>0</v>
      </c>
      <c r="AX41" s="0" t="n">
        <v>122899</v>
      </c>
      <c r="AY41" s="0" t="s">
        <v>86</v>
      </c>
      <c r="AZ41" s="0" t="n">
        <v>353</v>
      </c>
      <c r="BA41" s="0" t="n">
        <v>123252</v>
      </c>
      <c r="BC41" s="0" t="str">
        <f aca="false">$AP41&amp;LEFT($AS41,1)</f>
        <v>480T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353</v>
      </c>
      <c r="BI41" s="1" t="str">
        <f aca="false">IF($BC41=BI$14,$BH41,"")</f>
        <v/>
      </c>
      <c r="BJ41" s="1" t="str">
        <f aca="false">IF($BC41=BJ$14,$BH41,"")</f>
        <v/>
      </c>
      <c r="BK41" s="1" t="n">
        <f aca="false">IF($BC41=BK$14,$BH41,"")</f>
        <v>353</v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17</v>
      </c>
      <c r="C42" s="0" t="n">
        <v>1</v>
      </c>
      <c r="D42" s="0" t="n">
        <v>6</v>
      </c>
      <c r="E42" s="0" t="s">
        <v>136</v>
      </c>
      <c r="F42" s="0" t="n">
        <v>60.12</v>
      </c>
      <c r="G42" s="0" t="n">
        <v>1</v>
      </c>
      <c r="H42" s="0" t="s">
        <v>79</v>
      </c>
      <c r="I42" s="0" t="s">
        <v>137</v>
      </c>
      <c r="J42" s="0" t="n">
        <v>19179006</v>
      </c>
      <c r="K42" s="0" t="s">
        <v>81</v>
      </c>
      <c r="L42" s="0" t="s">
        <v>135</v>
      </c>
      <c r="M42" s="12" t="n">
        <v>0.414282407407407</v>
      </c>
      <c r="N42" s="13"/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14</v>
      </c>
      <c r="X42" s="0" t="n">
        <v>1</v>
      </c>
      <c r="Y42" s="0" t="n">
        <v>28</v>
      </c>
      <c r="AN42" s="0" t="n">
        <v>7</v>
      </c>
      <c r="AO42" s="0" t="n">
        <v>1376</v>
      </c>
      <c r="AP42" s="0" t="n">
        <v>960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1</v>
      </c>
      <c r="AW42" s="0" t="n">
        <v>-1</v>
      </c>
      <c r="AX42" s="0" t="n">
        <v>127074</v>
      </c>
      <c r="AY42" s="0" t="s">
        <v>86</v>
      </c>
      <c r="AZ42" s="0" t="n">
        <v>56</v>
      </c>
      <c r="BA42" s="0" t="n">
        <v>127130</v>
      </c>
      <c r="BC42" s="0" t="str">
        <f aca="false">$AP42&amp;LEFT($AS42,1)</f>
        <v>960T</v>
      </c>
      <c r="BD42" s="0" t="str">
        <f aca="false">AS42</f>
        <v>Target</v>
      </c>
      <c r="BE42" s="1" t="str">
        <f aca="false">IF($BD42="catch",IF($AL42&gt;0,1,""),"")</f>
        <v/>
      </c>
      <c r="BF42" s="1" t="n">
        <f aca="false">IF(AND($AZ42&gt;0,$AZ42&lt;$BC$11),1,"")</f>
        <v>1</v>
      </c>
      <c r="BG42" s="1" t="str">
        <f aca="false">IF($BD42="Target",IF($AZ42=0,1,""),"")</f>
        <v/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17</v>
      </c>
      <c r="C43" s="0" t="n">
        <v>1</v>
      </c>
      <c r="D43" s="0" t="n">
        <v>6</v>
      </c>
      <c r="E43" s="0" t="s">
        <v>136</v>
      </c>
      <c r="F43" s="0" t="n">
        <v>60.12</v>
      </c>
      <c r="G43" s="0" t="n">
        <v>1</v>
      </c>
      <c r="H43" s="0" t="s">
        <v>79</v>
      </c>
      <c r="I43" s="0" t="s">
        <v>137</v>
      </c>
      <c r="J43" s="0" t="n">
        <v>19179006</v>
      </c>
      <c r="K43" s="0" t="s">
        <v>81</v>
      </c>
      <c r="L43" s="0" t="s">
        <v>135</v>
      </c>
      <c r="M43" s="12" t="n">
        <v>0.414282407407407</v>
      </c>
      <c r="N43" s="13"/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30</v>
      </c>
      <c r="X43" s="0" t="n">
        <v>1</v>
      </c>
      <c r="Y43" s="0" t="n">
        <v>29</v>
      </c>
      <c r="AN43" s="0" t="n">
        <v>6</v>
      </c>
      <c r="AO43" s="0" t="n">
        <v>1400</v>
      </c>
      <c r="AP43" s="0" t="n">
        <v>840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-10</v>
      </c>
      <c r="AW43" s="0" t="n">
        <v>10</v>
      </c>
      <c r="AX43" s="0" t="n">
        <v>131165</v>
      </c>
      <c r="AY43" s="0" t="s">
        <v>86</v>
      </c>
      <c r="AZ43" s="0" t="n">
        <v>228</v>
      </c>
      <c r="BA43" s="0" t="n">
        <v>131393</v>
      </c>
      <c r="BC43" s="0" t="str">
        <f aca="false">$AP43&amp;LEFT($AS43,1)</f>
        <v>840T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228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n">
        <f aca="false">IF($BC43=BN$14,$BH43,"")</f>
        <v>228</v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17</v>
      </c>
      <c r="C44" s="0" t="n">
        <v>1</v>
      </c>
      <c r="D44" s="0" t="n">
        <v>6</v>
      </c>
      <c r="E44" s="0" t="s">
        <v>136</v>
      </c>
      <c r="F44" s="0" t="n">
        <v>60.12</v>
      </c>
      <c r="G44" s="0" t="n">
        <v>1</v>
      </c>
      <c r="H44" s="0" t="s">
        <v>79</v>
      </c>
      <c r="I44" s="0" t="s">
        <v>137</v>
      </c>
      <c r="J44" s="0" t="n">
        <v>19179006</v>
      </c>
      <c r="K44" s="0" t="s">
        <v>81</v>
      </c>
      <c r="L44" s="0" t="s">
        <v>135</v>
      </c>
      <c r="M44" s="12" t="n">
        <v>0.414282407407407</v>
      </c>
      <c r="N44" s="13"/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</v>
      </c>
      <c r="X44" s="0" t="n">
        <v>1</v>
      </c>
      <c r="Y44" s="0" t="n">
        <v>30</v>
      </c>
      <c r="AN44" s="0" t="n">
        <v>2</v>
      </c>
      <c r="AO44" s="0" t="n">
        <v>1143</v>
      </c>
      <c r="AP44" s="0" t="n">
        <v>240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2</v>
      </c>
      <c r="AW44" s="0" t="n">
        <v>-2</v>
      </c>
      <c r="AX44" s="0" t="n">
        <v>134376</v>
      </c>
      <c r="AY44" s="0" t="s">
        <v>86</v>
      </c>
      <c r="AZ44" s="0" t="n">
        <v>547</v>
      </c>
      <c r="BA44" s="0" t="n">
        <v>134923</v>
      </c>
      <c r="BC44" s="0" t="str">
        <f aca="false">$AP44&amp;LEFT($AS44,1)</f>
        <v>240T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547</v>
      </c>
      <c r="BI44" s="1" t="n">
        <f aca="false">IF($BC44=BI$14,$BH44,"")</f>
        <v>547</v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17</v>
      </c>
      <c r="C45" s="0" t="n">
        <v>1</v>
      </c>
      <c r="D45" s="0" t="n">
        <v>6</v>
      </c>
      <c r="E45" s="0" t="s">
        <v>136</v>
      </c>
      <c r="F45" s="0" t="n">
        <v>60.12</v>
      </c>
      <c r="G45" s="0" t="n">
        <v>1</v>
      </c>
      <c r="H45" s="0" t="s">
        <v>79</v>
      </c>
      <c r="I45" s="0" t="s">
        <v>137</v>
      </c>
      <c r="J45" s="0" t="n">
        <v>19179006</v>
      </c>
      <c r="K45" s="0" t="s">
        <v>81</v>
      </c>
      <c r="L45" s="0" t="s">
        <v>135</v>
      </c>
      <c r="M45" s="12" t="n">
        <v>0.414282407407407</v>
      </c>
      <c r="N45" s="13"/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25</v>
      </c>
      <c r="X45" s="0" t="n">
        <v>1</v>
      </c>
      <c r="Y45" s="0" t="n">
        <v>31</v>
      </c>
      <c r="AN45" s="0" t="n">
        <v>2</v>
      </c>
      <c r="AO45" s="0" t="n">
        <v>1334</v>
      </c>
      <c r="AP45" s="0" t="n">
        <v>240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-10</v>
      </c>
      <c r="AW45" s="0" t="n">
        <v>10</v>
      </c>
      <c r="AX45" s="0" t="n">
        <v>137802</v>
      </c>
      <c r="AY45" s="0" t="s">
        <v>86</v>
      </c>
      <c r="AZ45" s="0" t="n">
        <v>485</v>
      </c>
      <c r="BA45" s="0" t="n">
        <v>138287</v>
      </c>
      <c r="BC45" s="0" t="str">
        <f aca="false">$AP45&amp;LEFT($AS45,1)</f>
        <v>240T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485</v>
      </c>
      <c r="BI45" s="1" t="n">
        <f aca="false">IF($BC45=BI$14,$BH45,"")</f>
        <v>485</v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17</v>
      </c>
      <c r="C46" s="0" t="n">
        <v>1</v>
      </c>
      <c r="D46" s="0" t="n">
        <v>6</v>
      </c>
      <c r="E46" s="0" t="s">
        <v>136</v>
      </c>
      <c r="F46" s="0" t="n">
        <v>60.12</v>
      </c>
      <c r="G46" s="0" t="n">
        <v>1</v>
      </c>
      <c r="H46" s="0" t="s">
        <v>79</v>
      </c>
      <c r="I46" s="0" t="s">
        <v>137</v>
      </c>
      <c r="J46" s="0" t="n">
        <v>19179006</v>
      </c>
      <c r="K46" s="0" t="s">
        <v>81</v>
      </c>
      <c r="L46" s="0" t="s">
        <v>135</v>
      </c>
      <c r="M46" s="12" t="n">
        <v>0.414282407407407</v>
      </c>
      <c r="N46" s="13"/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23</v>
      </c>
      <c r="X46" s="0" t="n">
        <v>1</v>
      </c>
      <c r="Y46" s="0" t="n">
        <v>32</v>
      </c>
      <c r="AN46" s="0" t="n">
        <v>1</v>
      </c>
      <c r="AO46" s="0" t="n">
        <v>1292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-4</v>
      </c>
      <c r="AW46" s="0" t="n">
        <v>4</v>
      </c>
      <c r="AX46" s="0" t="n">
        <v>141528</v>
      </c>
      <c r="AY46" s="0" t="s">
        <v>86</v>
      </c>
      <c r="AZ46" s="0" t="n">
        <v>343</v>
      </c>
      <c r="BA46" s="0" t="n">
        <v>141871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343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343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17</v>
      </c>
      <c r="C47" s="0" t="n">
        <v>1</v>
      </c>
      <c r="D47" s="0" t="n">
        <v>6</v>
      </c>
      <c r="E47" s="0" t="s">
        <v>136</v>
      </c>
      <c r="F47" s="0" t="n">
        <v>60.12</v>
      </c>
      <c r="G47" s="0" t="n">
        <v>1</v>
      </c>
      <c r="H47" s="0" t="s">
        <v>79</v>
      </c>
      <c r="I47" s="0" t="s">
        <v>137</v>
      </c>
      <c r="J47" s="0" t="n">
        <v>19179006</v>
      </c>
      <c r="K47" s="0" t="s">
        <v>81</v>
      </c>
      <c r="L47" s="0" t="s">
        <v>135</v>
      </c>
      <c r="M47" s="12" t="n">
        <v>0.414282407407407</v>
      </c>
      <c r="N47" s="13"/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19</v>
      </c>
      <c r="X47" s="0" t="n">
        <v>1</v>
      </c>
      <c r="Y47" s="0" t="n">
        <v>33</v>
      </c>
      <c r="AF47" s="0" t="n">
        <v>1</v>
      </c>
      <c r="AH47" s="0" t="n">
        <v>2</v>
      </c>
      <c r="AI47" s="0" t="n">
        <v>-2</v>
      </c>
      <c r="AJ47" s="0" t="n">
        <v>145337</v>
      </c>
      <c r="AL47" s="0" t="n">
        <v>0</v>
      </c>
      <c r="AM47" s="0" t="n">
        <v>0</v>
      </c>
      <c r="AN47" s="0" t="n">
        <v>8</v>
      </c>
      <c r="AO47" s="0" t="n">
        <v>1375</v>
      </c>
      <c r="AP47" s="0" t="n">
        <v>600</v>
      </c>
      <c r="AQ47" s="0" t="s">
        <v>87</v>
      </c>
      <c r="AR47" s="0" t="s">
        <v>34</v>
      </c>
      <c r="AS47" s="0" t="s">
        <v>88</v>
      </c>
      <c r="BC47" s="0" t="str">
        <f aca="false">$AP47&amp;LEFT($AS47,1)</f>
        <v>600C</v>
      </c>
      <c r="BD47" s="0" t="str">
        <f aca="false">AS47</f>
        <v>Catch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17</v>
      </c>
      <c r="C48" s="0" t="n">
        <v>1</v>
      </c>
      <c r="D48" s="0" t="n">
        <v>6</v>
      </c>
      <c r="E48" s="0" t="s">
        <v>136</v>
      </c>
      <c r="F48" s="0" t="n">
        <v>60.12</v>
      </c>
      <c r="G48" s="0" t="n">
        <v>1</v>
      </c>
      <c r="H48" s="0" t="s">
        <v>79</v>
      </c>
      <c r="I48" s="0" t="s">
        <v>137</v>
      </c>
      <c r="J48" s="0" t="n">
        <v>19179006</v>
      </c>
      <c r="K48" s="0" t="s">
        <v>81</v>
      </c>
      <c r="L48" s="0" t="s">
        <v>135</v>
      </c>
      <c r="M48" s="12" t="n">
        <v>0.414282407407407</v>
      </c>
      <c r="N48" s="13"/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31</v>
      </c>
      <c r="AA48" s="0" t="n">
        <v>1</v>
      </c>
      <c r="AB48" s="0" t="n">
        <v>1</v>
      </c>
      <c r="AN48" s="0" t="n">
        <v>4</v>
      </c>
      <c r="AO48" s="0" t="n">
        <v>1083</v>
      </c>
      <c r="AP48" s="0" t="n">
        <v>480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-2</v>
      </c>
      <c r="AW48" s="0" t="n">
        <v>2</v>
      </c>
      <c r="AX48" s="0" t="n">
        <v>183445</v>
      </c>
      <c r="AY48" s="0" t="s">
        <v>86</v>
      </c>
      <c r="AZ48" s="0" t="n">
        <v>569</v>
      </c>
      <c r="BA48" s="0" t="n">
        <v>184014</v>
      </c>
      <c r="BC48" s="0" t="str">
        <f aca="false">$AP48&amp;LEFT($AS48,1)</f>
        <v>480T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569</v>
      </c>
      <c r="BI48" s="1" t="str">
        <f aca="false">IF($BC48=BI$14,$BH48,"")</f>
        <v/>
      </c>
      <c r="BJ48" s="1" t="str">
        <f aca="false">IF($BC48=BJ$14,$BH48,"")</f>
        <v/>
      </c>
      <c r="BK48" s="1" t="n">
        <f aca="false">IF($BC48=BK$14,$BH48,"")</f>
        <v>569</v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17</v>
      </c>
      <c r="C49" s="0" t="n">
        <v>1</v>
      </c>
      <c r="D49" s="0" t="n">
        <v>6</v>
      </c>
      <c r="E49" s="0" t="s">
        <v>136</v>
      </c>
      <c r="F49" s="0" t="n">
        <v>60.12</v>
      </c>
      <c r="G49" s="0" t="n">
        <v>1</v>
      </c>
      <c r="H49" s="0" t="s">
        <v>79</v>
      </c>
      <c r="I49" s="0" t="s">
        <v>137</v>
      </c>
      <c r="J49" s="0" t="n">
        <v>19179006</v>
      </c>
      <c r="K49" s="0" t="s">
        <v>81</v>
      </c>
      <c r="L49" s="0" t="s">
        <v>135</v>
      </c>
      <c r="M49" s="12" t="n">
        <v>0.414282407407407</v>
      </c>
      <c r="N49" s="13"/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28</v>
      </c>
      <c r="AA49" s="0" t="n">
        <v>1</v>
      </c>
      <c r="AB49" s="0" t="n">
        <v>2</v>
      </c>
      <c r="AN49" s="0" t="n">
        <v>4</v>
      </c>
      <c r="AO49" s="0" t="n">
        <v>1182</v>
      </c>
      <c r="AP49" s="0" t="n">
        <v>480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-9</v>
      </c>
      <c r="AW49" s="0" t="n">
        <v>9</v>
      </c>
      <c r="AX49" s="0" t="n">
        <v>186954</v>
      </c>
      <c r="AY49" s="0" t="s">
        <v>86</v>
      </c>
      <c r="AZ49" s="0" t="n">
        <v>314</v>
      </c>
      <c r="BA49" s="0" t="n">
        <v>187268</v>
      </c>
      <c r="BC49" s="0" t="str">
        <f aca="false">$AP49&amp;LEFT($AS49,1)</f>
        <v>480T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314</v>
      </c>
      <c r="BI49" s="1" t="str">
        <f aca="false">IF($BC49=BI$14,$BH49,"")</f>
        <v/>
      </c>
      <c r="BJ49" s="1" t="str">
        <f aca="false">IF($BC49=BJ$14,$BH49,"")</f>
        <v/>
      </c>
      <c r="BK49" s="1" t="n">
        <f aca="false">IF($BC49=BK$14,$BH49,"")</f>
        <v>314</v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17</v>
      </c>
      <c r="C50" s="0" t="n">
        <v>1</v>
      </c>
      <c r="D50" s="0" t="n">
        <v>6</v>
      </c>
      <c r="E50" s="0" t="s">
        <v>136</v>
      </c>
      <c r="F50" s="0" t="n">
        <v>60.12</v>
      </c>
      <c r="G50" s="0" t="n">
        <v>1</v>
      </c>
      <c r="H50" s="0" t="s">
        <v>79</v>
      </c>
      <c r="I50" s="0" t="s">
        <v>137</v>
      </c>
      <c r="J50" s="0" t="n">
        <v>19179006</v>
      </c>
      <c r="K50" s="0" t="s">
        <v>81</v>
      </c>
      <c r="L50" s="0" t="s">
        <v>135</v>
      </c>
      <c r="M50" s="12" t="n">
        <v>0.414282407407407</v>
      </c>
      <c r="N50" s="13"/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23</v>
      </c>
      <c r="AA50" s="0" t="n">
        <v>1</v>
      </c>
      <c r="AB50" s="0" t="n">
        <v>3</v>
      </c>
      <c r="AN50" s="0" t="n">
        <v>1</v>
      </c>
      <c r="AO50" s="0" t="n">
        <v>1054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-8</v>
      </c>
      <c r="AW50" s="0" t="n">
        <v>8</v>
      </c>
      <c r="AX50" s="0" t="n">
        <v>190447</v>
      </c>
      <c r="AY50" s="0" t="s">
        <v>86</v>
      </c>
      <c r="AZ50" s="0" t="n">
        <v>336</v>
      </c>
      <c r="BA50" s="0" t="n">
        <v>190783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336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336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17</v>
      </c>
      <c r="C51" s="0" t="n">
        <v>1</v>
      </c>
      <c r="D51" s="0" t="n">
        <v>6</v>
      </c>
      <c r="E51" s="0" t="s">
        <v>136</v>
      </c>
      <c r="F51" s="0" t="n">
        <v>60.12</v>
      </c>
      <c r="G51" s="0" t="n">
        <v>1</v>
      </c>
      <c r="H51" s="0" t="s">
        <v>79</v>
      </c>
      <c r="I51" s="0" t="s">
        <v>137</v>
      </c>
      <c r="J51" s="0" t="n">
        <v>19179006</v>
      </c>
      <c r="K51" s="0" t="s">
        <v>81</v>
      </c>
      <c r="L51" s="0" t="s">
        <v>135</v>
      </c>
      <c r="M51" s="12" t="n">
        <v>0.414282407407407</v>
      </c>
      <c r="N51" s="13"/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8</v>
      </c>
      <c r="AA51" s="0" t="n">
        <v>1</v>
      </c>
      <c r="AB51" s="0" t="n">
        <v>4</v>
      </c>
      <c r="AN51" s="0" t="n">
        <v>1</v>
      </c>
      <c r="AO51" s="0" t="n">
        <v>1222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-6</v>
      </c>
      <c r="AW51" s="0" t="n">
        <v>6</v>
      </c>
      <c r="AX51" s="0" t="n">
        <v>194107</v>
      </c>
      <c r="AY51" s="0" t="s">
        <v>86</v>
      </c>
      <c r="AZ51" s="0" t="n">
        <v>318</v>
      </c>
      <c r="BA51" s="0" t="n">
        <v>194425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318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318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17</v>
      </c>
      <c r="C52" s="0" t="n">
        <v>1</v>
      </c>
      <c r="D52" s="0" t="n">
        <v>6</v>
      </c>
      <c r="E52" s="0" t="s">
        <v>136</v>
      </c>
      <c r="F52" s="0" t="n">
        <v>60.12</v>
      </c>
      <c r="G52" s="0" t="n">
        <v>1</v>
      </c>
      <c r="H52" s="0" t="s">
        <v>79</v>
      </c>
      <c r="I52" s="0" t="s">
        <v>137</v>
      </c>
      <c r="J52" s="0" t="n">
        <v>19179006</v>
      </c>
      <c r="K52" s="0" t="s">
        <v>81</v>
      </c>
      <c r="L52" s="0" t="s">
        <v>135</v>
      </c>
      <c r="M52" s="12" t="n">
        <v>0.414282407407407</v>
      </c>
      <c r="N52" s="13"/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3</v>
      </c>
      <c r="AA52" s="0" t="n">
        <v>1</v>
      </c>
      <c r="AB52" s="0" t="n">
        <v>5</v>
      </c>
      <c r="AN52" s="0" t="n">
        <v>7</v>
      </c>
      <c r="AO52" s="0" t="n">
        <v>1094</v>
      </c>
      <c r="AP52" s="0" t="n">
        <v>960</v>
      </c>
      <c r="AQ52" s="0" t="s">
        <v>85</v>
      </c>
      <c r="AR52" s="0" t="s">
        <v>37</v>
      </c>
      <c r="AS52" s="0" t="s">
        <v>56</v>
      </c>
      <c r="AT52" s="0" t="n">
        <v>1</v>
      </c>
      <c r="AV52" s="0" t="n">
        <v>-4</v>
      </c>
      <c r="AW52" s="0" t="n">
        <v>4</v>
      </c>
      <c r="AX52" s="0" t="n">
        <v>197999</v>
      </c>
      <c r="AZ52" s="0" t="n">
        <v>0</v>
      </c>
      <c r="BA52" s="0" t="n">
        <v>0</v>
      </c>
      <c r="BC52" s="0" t="str">
        <f aca="false">$AP52&amp;LEFT($AS52,1)</f>
        <v>960T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n">
        <f aca="false">IF($BD52="Target",IF($AZ52=0,1,""),"")</f>
        <v>1</v>
      </c>
      <c r="BH52" s="1" t="str">
        <f aca="false">IF($BD52="Catch","", IF($AZ52&lt;$BC$11,"",$AZ52))</f>
        <v/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n">
        <f aca="false">IF($BC52=BX$14,$BG52,"")</f>
        <v>1</v>
      </c>
    </row>
    <row r="53" customFormat="false" ht="15" hidden="false" customHeight="false" outlineLevel="0" collapsed="false">
      <c r="A53" s="0" t="s">
        <v>77</v>
      </c>
      <c r="B53" s="0" t="n">
        <v>17</v>
      </c>
      <c r="C53" s="0" t="n">
        <v>1</v>
      </c>
      <c r="D53" s="0" t="n">
        <v>6</v>
      </c>
      <c r="E53" s="0" t="s">
        <v>136</v>
      </c>
      <c r="F53" s="0" t="n">
        <v>60.12</v>
      </c>
      <c r="G53" s="0" t="n">
        <v>1</v>
      </c>
      <c r="H53" s="0" t="s">
        <v>79</v>
      </c>
      <c r="I53" s="0" t="s">
        <v>137</v>
      </c>
      <c r="J53" s="0" t="n">
        <v>19179006</v>
      </c>
      <c r="K53" s="0" t="s">
        <v>81</v>
      </c>
      <c r="L53" s="0" t="s">
        <v>135</v>
      </c>
      <c r="M53" s="12" t="n">
        <v>0.414282407407407</v>
      </c>
      <c r="N53" s="13"/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11</v>
      </c>
      <c r="AA53" s="0" t="n">
        <v>1</v>
      </c>
      <c r="AB53" s="0" t="n">
        <v>6</v>
      </c>
      <c r="AN53" s="0" t="n">
        <v>1</v>
      </c>
      <c r="AO53" s="0" t="n">
        <v>1222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1</v>
      </c>
      <c r="AV53" s="0" t="n">
        <v>-1</v>
      </c>
      <c r="AW53" s="0" t="n">
        <v>1</v>
      </c>
      <c r="AX53" s="0" t="n">
        <v>201658</v>
      </c>
      <c r="AZ53" s="0" t="n">
        <v>0</v>
      </c>
      <c r="BA53" s="0" t="n">
        <v>0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n">
        <f aca="false">IF($BD53="Target",IF($AZ53=0,1,""),"")</f>
        <v>1</v>
      </c>
      <c r="BH53" s="1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n">
        <f aca="false">IF($BC53=BU$14,$BG53,"")</f>
        <v>1</v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17</v>
      </c>
      <c r="C54" s="0" t="n">
        <v>1</v>
      </c>
      <c r="D54" s="0" t="n">
        <v>6</v>
      </c>
      <c r="E54" s="0" t="s">
        <v>136</v>
      </c>
      <c r="F54" s="0" t="n">
        <v>60.12</v>
      </c>
      <c r="G54" s="0" t="n">
        <v>1</v>
      </c>
      <c r="H54" s="0" t="s">
        <v>79</v>
      </c>
      <c r="I54" s="0" t="s">
        <v>137</v>
      </c>
      <c r="J54" s="0" t="n">
        <v>19179006</v>
      </c>
      <c r="K54" s="0" t="s">
        <v>81</v>
      </c>
      <c r="L54" s="0" t="s">
        <v>135</v>
      </c>
      <c r="M54" s="12" t="n">
        <v>0.414282407407407</v>
      </c>
      <c r="N54" s="13"/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12</v>
      </c>
      <c r="AA54" s="0" t="n">
        <v>1</v>
      </c>
      <c r="AB54" s="0" t="n">
        <v>7</v>
      </c>
      <c r="AF54" s="0" t="n">
        <v>1</v>
      </c>
      <c r="AH54" s="0" t="n">
        <v>4</v>
      </c>
      <c r="AI54" s="0" t="n">
        <v>-4</v>
      </c>
      <c r="AJ54" s="0" t="n">
        <v>205484</v>
      </c>
      <c r="AL54" s="0" t="n">
        <v>0</v>
      </c>
      <c r="AM54" s="0" t="n">
        <v>0</v>
      </c>
      <c r="AN54" s="0" t="n">
        <v>8</v>
      </c>
      <c r="AO54" s="0" t="n">
        <v>1391</v>
      </c>
      <c r="AP54" s="0" t="n">
        <v>600</v>
      </c>
      <c r="AQ54" s="0" t="s">
        <v>87</v>
      </c>
      <c r="AR54" s="0" t="s">
        <v>37</v>
      </c>
      <c r="AS54" s="0" t="s">
        <v>88</v>
      </c>
      <c r="BC54" s="0" t="str">
        <f aca="false">$AP54&amp;LEFT($AS54,1)</f>
        <v>600C</v>
      </c>
      <c r="BD54" s="0" t="str">
        <f aca="false">AS54</f>
        <v>Catch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17</v>
      </c>
      <c r="C55" s="0" t="n">
        <v>1</v>
      </c>
      <c r="D55" s="0" t="n">
        <v>6</v>
      </c>
      <c r="E55" s="0" t="s">
        <v>136</v>
      </c>
      <c r="F55" s="0" t="n">
        <v>60.12</v>
      </c>
      <c r="G55" s="0" t="n">
        <v>1</v>
      </c>
      <c r="H55" s="0" t="s">
        <v>79</v>
      </c>
      <c r="I55" s="0" t="s">
        <v>137</v>
      </c>
      <c r="J55" s="0" t="n">
        <v>19179006</v>
      </c>
      <c r="K55" s="0" t="s">
        <v>81</v>
      </c>
      <c r="L55" s="0" t="s">
        <v>135</v>
      </c>
      <c r="M55" s="12" t="n">
        <v>0.414282407407407</v>
      </c>
      <c r="N55" s="13"/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7</v>
      </c>
      <c r="AA55" s="0" t="n">
        <v>1</v>
      </c>
      <c r="AB55" s="0" t="n">
        <v>8</v>
      </c>
      <c r="AN55" s="0" t="n">
        <v>7</v>
      </c>
      <c r="AO55" s="0" t="n">
        <v>1005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0</v>
      </c>
      <c r="AW55" s="0" t="n">
        <v>0</v>
      </c>
      <c r="AX55" s="0" t="n">
        <v>209293</v>
      </c>
      <c r="AY55" s="0" t="s">
        <v>86</v>
      </c>
      <c r="AZ55" s="0" t="n">
        <v>370</v>
      </c>
      <c r="BA55" s="0" t="n">
        <v>209663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370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370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17</v>
      </c>
      <c r="C56" s="0" t="n">
        <v>1</v>
      </c>
      <c r="D56" s="0" t="n">
        <v>6</v>
      </c>
      <c r="E56" s="0" t="s">
        <v>136</v>
      </c>
      <c r="F56" s="0" t="n">
        <v>60.12</v>
      </c>
      <c r="G56" s="0" t="n">
        <v>1</v>
      </c>
      <c r="H56" s="0" t="s">
        <v>79</v>
      </c>
      <c r="I56" s="0" t="s">
        <v>137</v>
      </c>
      <c r="J56" s="0" t="n">
        <v>19179006</v>
      </c>
      <c r="K56" s="0" t="s">
        <v>81</v>
      </c>
      <c r="L56" s="0" t="s">
        <v>135</v>
      </c>
      <c r="M56" s="12" t="n">
        <v>0.414282407407407</v>
      </c>
      <c r="N56" s="13"/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</v>
      </c>
      <c r="AA56" s="0" t="n">
        <v>1</v>
      </c>
      <c r="AB56" s="0" t="n">
        <v>9</v>
      </c>
      <c r="AN56" s="0" t="n">
        <v>5</v>
      </c>
      <c r="AO56" s="0" t="n">
        <v>1329</v>
      </c>
      <c r="AP56" s="0" t="n">
        <v>720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-3</v>
      </c>
      <c r="AW56" s="0" t="n">
        <v>3</v>
      </c>
      <c r="AX56" s="0" t="n">
        <v>213185</v>
      </c>
      <c r="AY56" s="0" t="s">
        <v>86</v>
      </c>
      <c r="AZ56" s="0" t="n">
        <v>481</v>
      </c>
      <c r="BA56" s="0" t="n">
        <v>213666</v>
      </c>
      <c r="BC56" s="0" t="str">
        <f aca="false">$AP56&amp;LEFT($AS56,1)</f>
        <v>720T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481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n">
        <f aca="false">IF($BC56=BM$14,$BH56,"")</f>
        <v>481</v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17</v>
      </c>
      <c r="C57" s="0" t="n">
        <v>1</v>
      </c>
      <c r="D57" s="0" t="n">
        <v>6</v>
      </c>
      <c r="E57" s="0" t="s">
        <v>136</v>
      </c>
      <c r="F57" s="0" t="n">
        <v>60.12</v>
      </c>
      <c r="G57" s="0" t="n">
        <v>1</v>
      </c>
      <c r="H57" s="0" t="s">
        <v>79</v>
      </c>
      <c r="I57" s="0" t="s">
        <v>137</v>
      </c>
      <c r="J57" s="0" t="n">
        <v>19179006</v>
      </c>
      <c r="K57" s="0" t="s">
        <v>81</v>
      </c>
      <c r="L57" s="0" t="s">
        <v>135</v>
      </c>
      <c r="M57" s="12" t="n">
        <v>0.414282407407407</v>
      </c>
      <c r="N57" s="13"/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9</v>
      </c>
      <c r="AA57" s="0" t="n">
        <v>1</v>
      </c>
      <c r="AB57" s="0" t="n">
        <v>10</v>
      </c>
      <c r="AN57" s="0" t="n">
        <v>1</v>
      </c>
      <c r="AO57" s="0" t="n">
        <v>1187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-2</v>
      </c>
      <c r="AW57" s="0" t="n">
        <v>2</v>
      </c>
      <c r="AX57" s="0" t="n">
        <v>216811</v>
      </c>
      <c r="AY57" s="0" t="s">
        <v>86</v>
      </c>
      <c r="AZ57" s="0" t="n">
        <v>403</v>
      </c>
      <c r="BA57" s="0" t="n">
        <v>217214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403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403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17</v>
      </c>
      <c r="C58" s="0" t="n">
        <v>1</v>
      </c>
      <c r="D58" s="0" t="n">
        <v>6</v>
      </c>
      <c r="E58" s="0" t="s">
        <v>136</v>
      </c>
      <c r="F58" s="0" t="n">
        <v>60.12</v>
      </c>
      <c r="G58" s="0" t="n">
        <v>1</v>
      </c>
      <c r="H58" s="0" t="s">
        <v>79</v>
      </c>
      <c r="I58" s="0" t="s">
        <v>137</v>
      </c>
      <c r="J58" s="0" t="n">
        <v>19179006</v>
      </c>
      <c r="K58" s="0" t="s">
        <v>81</v>
      </c>
      <c r="L58" s="0" t="s">
        <v>135</v>
      </c>
      <c r="M58" s="12" t="n">
        <v>0.414282407407407</v>
      </c>
      <c r="N58" s="13"/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20</v>
      </c>
      <c r="AA58" s="0" t="n">
        <v>1</v>
      </c>
      <c r="AB58" s="0" t="n">
        <v>11</v>
      </c>
      <c r="AF58" s="0" t="n">
        <v>1</v>
      </c>
      <c r="AH58" s="0" t="n">
        <v>-9</v>
      </c>
      <c r="AI58" s="0" t="n">
        <v>9</v>
      </c>
      <c r="AJ58" s="0" t="n">
        <v>220354</v>
      </c>
      <c r="AL58" s="0" t="n">
        <v>0</v>
      </c>
      <c r="AM58" s="0" t="n">
        <v>0</v>
      </c>
      <c r="AN58" s="0" t="n">
        <v>8</v>
      </c>
      <c r="AO58" s="0" t="n">
        <v>1096</v>
      </c>
      <c r="AP58" s="0" t="n">
        <v>600</v>
      </c>
      <c r="AQ58" s="0" t="s">
        <v>87</v>
      </c>
      <c r="AR58" s="0" t="s">
        <v>37</v>
      </c>
      <c r="AS58" s="0" t="s">
        <v>88</v>
      </c>
      <c r="BC58" s="0" t="str">
        <f aca="false">$AP58&amp;LEFT($AS58,1)</f>
        <v>600C</v>
      </c>
      <c r="BD58" s="0" t="str">
        <f aca="false">AS58</f>
        <v>Catch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str">
        <f aca="false">IF($BD58="Catch","", IF($AZ58&lt;$BC$11,"",$AZ58))</f>
        <v/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17</v>
      </c>
      <c r="C59" s="0" t="n">
        <v>1</v>
      </c>
      <c r="D59" s="0" t="n">
        <v>6</v>
      </c>
      <c r="E59" s="0" t="s">
        <v>136</v>
      </c>
      <c r="F59" s="0" t="n">
        <v>60.12</v>
      </c>
      <c r="G59" s="0" t="n">
        <v>1</v>
      </c>
      <c r="H59" s="0" t="s">
        <v>79</v>
      </c>
      <c r="I59" s="0" t="s">
        <v>137</v>
      </c>
      <c r="J59" s="0" t="n">
        <v>19179006</v>
      </c>
      <c r="K59" s="0" t="s">
        <v>81</v>
      </c>
      <c r="L59" s="0" t="s">
        <v>135</v>
      </c>
      <c r="M59" s="12" t="n">
        <v>0.414282407407407</v>
      </c>
      <c r="N59" s="13"/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24</v>
      </c>
      <c r="AA59" s="0" t="n">
        <v>1</v>
      </c>
      <c r="AB59" s="0" t="n">
        <v>12</v>
      </c>
      <c r="AN59" s="0" t="n">
        <v>4</v>
      </c>
      <c r="AO59" s="0" t="n">
        <v>1412</v>
      </c>
      <c r="AP59" s="0" t="n">
        <v>480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-3</v>
      </c>
      <c r="AW59" s="0" t="n">
        <v>3</v>
      </c>
      <c r="AX59" s="0" t="n">
        <v>224080</v>
      </c>
      <c r="AY59" s="0" t="s">
        <v>86</v>
      </c>
      <c r="AZ59" s="0" t="n">
        <v>376</v>
      </c>
      <c r="BA59" s="0" t="n">
        <v>224456</v>
      </c>
      <c r="BC59" s="0" t="str">
        <f aca="false">$AP59&amp;LEFT($AS59,1)</f>
        <v>480T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376</v>
      </c>
      <c r="BI59" s="1" t="str">
        <f aca="false">IF($BC59=BI$14,$BH59,"")</f>
        <v/>
      </c>
      <c r="BJ59" s="1" t="str">
        <f aca="false">IF($BC59=BJ$14,$BH59,"")</f>
        <v/>
      </c>
      <c r="BK59" s="1" t="n">
        <f aca="false">IF($BC59=BK$14,$BH59,"")</f>
        <v>376</v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17</v>
      </c>
      <c r="C60" s="0" t="n">
        <v>1</v>
      </c>
      <c r="D60" s="0" t="n">
        <v>6</v>
      </c>
      <c r="E60" s="0" t="s">
        <v>136</v>
      </c>
      <c r="F60" s="0" t="n">
        <v>60.12</v>
      </c>
      <c r="G60" s="0" t="n">
        <v>1</v>
      </c>
      <c r="H60" s="0" t="s">
        <v>79</v>
      </c>
      <c r="I60" s="0" t="s">
        <v>137</v>
      </c>
      <c r="J60" s="0" t="n">
        <v>19179006</v>
      </c>
      <c r="K60" s="0" t="s">
        <v>81</v>
      </c>
      <c r="L60" s="0" t="s">
        <v>135</v>
      </c>
      <c r="M60" s="12" t="n">
        <v>0.414282407407407</v>
      </c>
      <c r="N60" s="13"/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21</v>
      </c>
      <c r="AA60" s="0" t="n">
        <v>1</v>
      </c>
      <c r="AB60" s="0" t="n">
        <v>13</v>
      </c>
      <c r="AN60" s="0" t="n">
        <v>2</v>
      </c>
      <c r="AO60" s="0" t="n">
        <v>1340</v>
      </c>
      <c r="AP60" s="0" t="n">
        <v>240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-10</v>
      </c>
      <c r="AW60" s="0" t="n">
        <v>10</v>
      </c>
      <c r="AX60" s="0" t="n">
        <v>227507</v>
      </c>
      <c r="AY60" s="0" t="s">
        <v>86</v>
      </c>
      <c r="AZ60" s="0" t="n">
        <v>600</v>
      </c>
      <c r="BA60" s="0" t="n">
        <v>228107</v>
      </c>
      <c r="BC60" s="0" t="str">
        <f aca="false">$AP60&amp;LEFT($AS60,1)</f>
        <v>240T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600</v>
      </c>
      <c r="BI60" s="1" t="n">
        <f aca="false">IF($BC60=BI$14,$BH60,"")</f>
        <v>600</v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17</v>
      </c>
      <c r="C61" s="0" t="n">
        <v>1</v>
      </c>
      <c r="D61" s="0" t="n">
        <v>6</v>
      </c>
      <c r="E61" s="0" t="s">
        <v>136</v>
      </c>
      <c r="F61" s="0" t="n">
        <v>60.12</v>
      </c>
      <c r="G61" s="0" t="n">
        <v>1</v>
      </c>
      <c r="H61" s="0" t="s">
        <v>79</v>
      </c>
      <c r="I61" s="0" t="s">
        <v>137</v>
      </c>
      <c r="J61" s="0" t="n">
        <v>19179006</v>
      </c>
      <c r="K61" s="0" t="s">
        <v>81</v>
      </c>
      <c r="L61" s="0" t="s">
        <v>135</v>
      </c>
      <c r="M61" s="12" t="n">
        <v>0.414282407407407</v>
      </c>
      <c r="N61" s="13"/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</v>
      </c>
      <c r="AA61" s="0" t="n">
        <v>1</v>
      </c>
      <c r="AB61" s="0" t="n">
        <v>14</v>
      </c>
      <c r="AN61" s="0" t="n">
        <v>1</v>
      </c>
      <c r="AO61" s="0" t="n">
        <v>1427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-2</v>
      </c>
      <c r="AW61" s="0" t="n">
        <v>2</v>
      </c>
      <c r="AX61" s="0" t="n">
        <v>231366</v>
      </c>
      <c r="AY61" s="0" t="s">
        <v>86</v>
      </c>
      <c r="AZ61" s="0" t="n">
        <v>337</v>
      </c>
      <c r="BA61" s="0" t="n">
        <v>231703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337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337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17</v>
      </c>
      <c r="C62" s="0" t="n">
        <v>1</v>
      </c>
      <c r="D62" s="0" t="n">
        <v>6</v>
      </c>
      <c r="E62" s="0" t="s">
        <v>136</v>
      </c>
      <c r="F62" s="0" t="n">
        <v>60.12</v>
      </c>
      <c r="G62" s="0" t="n">
        <v>1</v>
      </c>
      <c r="H62" s="0" t="s">
        <v>79</v>
      </c>
      <c r="I62" s="0" t="s">
        <v>137</v>
      </c>
      <c r="J62" s="0" t="n">
        <v>19179006</v>
      </c>
      <c r="K62" s="0" t="s">
        <v>81</v>
      </c>
      <c r="L62" s="0" t="s">
        <v>135</v>
      </c>
      <c r="M62" s="12" t="n">
        <v>0.414282407407407</v>
      </c>
      <c r="N62" s="13"/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29</v>
      </c>
      <c r="AA62" s="0" t="n">
        <v>1</v>
      </c>
      <c r="AB62" s="0" t="n">
        <v>15</v>
      </c>
      <c r="AN62" s="0" t="n">
        <v>1</v>
      </c>
      <c r="AO62" s="0" t="n">
        <v>1020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-1</v>
      </c>
      <c r="AW62" s="0" t="n">
        <v>1</v>
      </c>
      <c r="AX62" s="0" t="n">
        <v>234825</v>
      </c>
      <c r="AY62" s="0" t="s">
        <v>86</v>
      </c>
      <c r="AZ62" s="0" t="n">
        <v>343</v>
      </c>
      <c r="BA62" s="0" t="n">
        <v>235168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343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343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17</v>
      </c>
      <c r="C63" s="0" t="n">
        <v>1</v>
      </c>
      <c r="D63" s="0" t="n">
        <v>6</v>
      </c>
      <c r="E63" s="0" t="s">
        <v>136</v>
      </c>
      <c r="F63" s="0" t="n">
        <v>60.12</v>
      </c>
      <c r="G63" s="0" t="n">
        <v>1</v>
      </c>
      <c r="H63" s="0" t="s">
        <v>79</v>
      </c>
      <c r="I63" s="0" t="s">
        <v>137</v>
      </c>
      <c r="J63" s="0" t="n">
        <v>19179006</v>
      </c>
      <c r="K63" s="0" t="s">
        <v>81</v>
      </c>
      <c r="L63" s="0" t="s">
        <v>135</v>
      </c>
      <c r="M63" s="12" t="n">
        <v>0.414282407407407</v>
      </c>
      <c r="N63" s="13"/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27</v>
      </c>
      <c r="AA63" s="0" t="n">
        <v>1</v>
      </c>
      <c r="AB63" s="0" t="n">
        <v>16</v>
      </c>
      <c r="AN63" s="0" t="n">
        <v>3</v>
      </c>
      <c r="AO63" s="0" t="n">
        <v>1441</v>
      </c>
      <c r="AP63" s="0" t="n">
        <v>360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-3</v>
      </c>
      <c r="AW63" s="0" t="n">
        <v>3</v>
      </c>
      <c r="AX63" s="0" t="n">
        <v>238468</v>
      </c>
      <c r="AY63" s="0" t="s">
        <v>86</v>
      </c>
      <c r="AZ63" s="0" t="n">
        <v>377</v>
      </c>
      <c r="BA63" s="0" t="n">
        <v>238845</v>
      </c>
      <c r="BC63" s="0" t="str">
        <f aca="false">$AP63&amp;LEFT($AS63,1)</f>
        <v>360T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377</v>
      </c>
      <c r="BI63" s="1" t="str">
        <f aca="false">IF($BC63=BI$14,$BH63,"")</f>
        <v/>
      </c>
      <c r="BJ63" s="1" t="n">
        <f aca="false">IF($BC63=BJ$14,$BH63,"")</f>
        <v>377</v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17</v>
      </c>
      <c r="C64" s="0" t="n">
        <v>1</v>
      </c>
      <c r="D64" s="0" t="n">
        <v>6</v>
      </c>
      <c r="E64" s="0" t="s">
        <v>136</v>
      </c>
      <c r="F64" s="0" t="n">
        <v>60.12</v>
      </c>
      <c r="G64" s="0" t="n">
        <v>1</v>
      </c>
      <c r="H64" s="0" t="s">
        <v>79</v>
      </c>
      <c r="I64" s="0" t="s">
        <v>137</v>
      </c>
      <c r="J64" s="0" t="n">
        <v>19179006</v>
      </c>
      <c r="K64" s="0" t="s">
        <v>81</v>
      </c>
      <c r="L64" s="0" t="s">
        <v>135</v>
      </c>
      <c r="M64" s="12" t="n">
        <v>0.414282407407407</v>
      </c>
      <c r="N64" s="13"/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4</v>
      </c>
      <c r="AA64" s="0" t="n">
        <v>1</v>
      </c>
      <c r="AB64" s="0" t="n">
        <v>17</v>
      </c>
      <c r="AF64" s="0" t="n">
        <v>0</v>
      </c>
      <c r="AH64" s="0" t="n">
        <v>2</v>
      </c>
      <c r="AI64" s="0" t="n">
        <v>-2</v>
      </c>
      <c r="AJ64" s="0" t="n">
        <v>242244</v>
      </c>
      <c r="AK64" s="0" t="s">
        <v>86</v>
      </c>
      <c r="AL64" s="0" t="n">
        <v>500</v>
      </c>
      <c r="AM64" s="0" t="n">
        <v>242744</v>
      </c>
      <c r="AN64" s="0" t="n">
        <v>8</v>
      </c>
      <c r="AO64" s="0" t="n">
        <v>1341</v>
      </c>
      <c r="AP64" s="0" t="n">
        <v>600</v>
      </c>
      <c r="AQ64" s="0" t="s">
        <v>87</v>
      </c>
      <c r="AR64" s="0" t="s">
        <v>37</v>
      </c>
      <c r="AS64" s="0" t="s">
        <v>88</v>
      </c>
      <c r="BC64" s="0" t="str">
        <f aca="false">$AP64&amp;LEFT($AS64,1)</f>
        <v>600C</v>
      </c>
      <c r="BD64" s="0" t="str">
        <f aca="false">AS64</f>
        <v>Catch</v>
      </c>
      <c r="BE64" s="1" t="n">
        <f aca="false">IF($BD64="catch",IF($AL64&gt;0,1,""),"")</f>
        <v>1</v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str">
        <f aca="false">IF($BD64="Catch","", IF($AZ64&lt;$BC$11,"",$AZ64))</f>
        <v/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17</v>
      </c>
      <c r="C65" s="0" t="n">
        <v>1</v>
      </c>
      <c r="D65" s="0" t="n">
        <v>6</v>
      </c>
      <c r="E65" s="0" t="s">
        <v>136</v>
      </c>
      <c r="F65" s="0" t="n">
        <v>60.12</v>
      </c>
      <c r="G65" s="0" t="n">
        <v>1</v>
      </c>
      <c r="H65" s="0" t="s">
        <v>79</v>
      </c>
      <c r="I65" s="0" t="s">
        <v>137</v>
      </c>
      <c r="J65" s="0" t="n">
        <v>19179006</v>
      </c>
      <c r="K65" s="0" t="s">
        <v>81</v>
      </c>
      <c r="L65" s="0" t="s">
        <v>135</v>
      </c>
      <c r="M65" s="12" t="n">
        <v>0.414282407407407</v>
      </c>
      <c r="N65" s="13"/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26</v>
      </c>
      <c r="AA65" s="0" t="n">
        <v>1</v>
      </c>
      <c r="AB65" s="0" t="n">
        <v>18</v>
      </c>
      <c r="AN65" s="0" t="n">
        <v>7</v>
      </c>
      <c r="AO65" s="0" t="n">
        <v>1436</v>
      </c>
      <c r="AP65" s="0" t="n">
        <v>960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-3</v>
      </c>
      <c r="AW65" s="0" t="n">
        <v>3</v>
      </c>
      <c r="AX65" s="0" t="n">
        <v>246485</v>
      </c>
      <c r="AY65" s="0" t="s">
        <v>86</v>
      </c>
      <c r="AZ65" s="0" t="n">
        <v>361</v>
      </c>
      <c r="BA65" s="0" t="n">
        <v>246846</v>
      </c>
      <c r="BC65" s="0" t="str">
        <f aca="false">$AP65&amp;LEFT($AS65,1)</f>
        <v>960T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361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n">
        <f aca="false">IF($BC65=BO$14,$BH65,"")</f>
        <v>361</v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17</v>
      </c>
      <c r="C66" s="0" t="n">
        <v>1</v>
      </c>
      <c r="D66" s="0" t="n">
        <v>6</v>
      </c>
      <c r="E66" s="0" t="s">
        <v>136</v>
      </c>
      <c r="F66" s="0" t="n">
        <v>60.12</v>
      </c>
      <c r="G66" s="0" t="n">
        <v>1</v>
      </c>
      <c r="H66" s="0" t="s">
        <v>79</v>
      </c>
      <c r="I66" s="0" t="s">
        <v>137</v>
      </c>
      <c r="J66" s="0" t="n">
        <v>19179006</v>
      </c>
      <c r="K66" s="0" t="s">
        <v>81</v>
      </c>
      <c r="L66" s="0" t="s">
        <v>135</v>
      </c>
      <c r="M66" s="12" t="n">
        <v>0.414282407407407</v>
      </c>
      <c r="N66" s="13"/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10</v>
      </c>
      <c r="AA66" s="0" t="n">
        <v>1</v>
      </c>
      <c r="AB66" s="0" t="n">
        <v>19</v>
      </c>
      <c r="AN66" s="0" t="n">
        <v>6</v>
      </c>
      <c r="AO66" s="0" t="n">
        <v>1105</v>
      </c>
      <c r="AP66" s="0" t="n">
        <v>840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5</v>
      </c>
      <c r="AW66" s="0" t="n">
        <v>-5</v>
      </c>
      <c r="AX66" s="0" t="n">
        <v>250262</v>
      </c>
      <c r="AY66" s="0" t="s">
        <v>86</v>
      </c>
      <c r="AZ66" s="0" t="n">
        <v>598</v>
      </c>
      <c r="BA66" s="0" t="n">
        <v>250860</v>
      </c>
      <c r="BC66" s="0" t="str">
        <f aca="false">$AP66&amp;LEFT($AS66,1)</f>
        <v>840T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598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n">
        <f aca="false">IF($BC66=BN$14,$BH66,"")</f>
        <v>598</v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17</v>
      </c>
      <c r="C67" s="0" t="n">
        <v>1</v>
      </c>
      <c r="D67" s="0" t="n">
        <v>6</v>
      </c>
      <c r="E67" s="0" t="s">
        <v>136</v>
      </c>
      <c r="F67" s="0" t="n">
        <v>60.12</v>
      </c>
      <c r="G67" s="0" t="n">
        <v>1</v>
      </c>
      <c r="H67" s="0" t="s">
        <v>79</v>
      </c>
      <c r="I67" s="0" t="s">
        <v>137</v>
      </c>
      <c r="J67" s="0" t="n">
        <v>19179006</v>
      </c>
      <c r="K67" s="0" t="s">
        <v>81</v>
      </c>
      <c r="L67" s="0" t="s">
        <v>135</v>
      </c>
      <c r="M67" s="12" t="n">
        <v>0.414282407407407</v>
      </c>
      <c r="N67" s="13"/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17</v>
      </c>
      <c r="AA67" s="0" t="n">
        <v>1</v>
      </c>
      <c r="AB67" s="0" t="n">
        <v>20</v>
      </c>
      <c r="AN67" s="0" t="n">
        <v>5</v>
      </c>
      <c r="AO67" s="0" t="n">
        <v>1361</v>
      </c>
      <c r="AP67" s="0" t="n">
        <v>720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1</v>
      </c>
      <c r="AW67" s="0" t="n">
        <v>-1</v>
      </c>
      <c r="AX67" s="0" t="n">
        <v>254187</v>
      </c>
      <c r="AY67" s="0" t="s">
        <v>86</v>
      </c>
      <c r="AZ67" s="0" t="n">
        <v>528</v>
      </c>
      <c r="BA67" s="0" t="n">
        <v>254715</v>
      </c>
      <c r="BC67" s="0" t="str">
        <f aca="false">$AP67&amp;LEFT($AS67,1)</f>
        <v>720T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528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n">
        <f aca="false">IF($BC67=BM$14,$BH67,"")</f>
        <v>528</v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17</v>
      </c>
      <c r="C68" s="0" t="n">
        <v>1</v>
      </c>
      <c r="D68" s="0" t="n">
        <v>6</v>
      </c>
      <c r="E68" s="0" t="s">
        <v>136</v>
      </c>
      <c r="F68" s="0" t="n">
        <v>60.12</v>
      </c>
      <c r="G68" s="0" t="n">
        <v>1</v>
      </c>
      <c r="H68" s="0" t="s">
        <v>79</v>
      </c>
      <c r="I68" s="0" t="s">
        <v>137</v>
      </c>
      <c r="J68" s="0" t="n">
        <v>19179006</v>
      </c>
      <c r="K68" s="0" t="s">
        <v>81</v>
      </c>
      <c r="L68" s="0" t="s">
        <v>135</v>
      </c>
      <c r="M68" s="12" t="n">
        <v>0.414282407407407</v>
      </c>
      <c r="N68" s="13"/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5</v>
      </c>
      <c r="AA68" s="0" t="n">
        <v>1</v>
      </c>
      <c r="AB68" s="0" t="n">
        <v>21</v>
      </c>
      <c r="AN68" s="0" t="n">
        <v>1</v>
      </c>
      <c r="AO68" s="0" t="n">
        <v>1056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4</v>
      </c>
      <c r="AW68" s="0" t="n">
        <v>-4</v>
      </c>
      <c r="AX68" s="0" t="n">
        <v>257680</v>
      </c>
      <c r="AY68" s="0" t="s">
        <v>86</v>
      </c>
      <c r="AZ68" s="0" t="n">
        <v>321</v>
      </c>
      <c r="BA68" s="0" t="n">
        <v>258001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321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321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17</v>
      </c>
      <c r="C69" s="0" t="n">
        <v>1</v>
      </c>
      <c r="D69" s="0" t="n">
        <v>6</v>
      </c>
      <c r="E69" s="0" t="s">
        <v>136</v>
      </c>
      <c r="F69" s="0" t="n">
        <v>60.12</v>
      </c>
      <c r="G69" s="0" t="n">
        <v>1</v>
      </c>
      <c r="H69" s="0" t="s">
        <v>79</v>
      </c>
      <c r="I69" s="0" t="s">
        <v>137</v>
      </c>
      <c r="J69" s="0" t="n">
        <v>19179006</v>
      </c>
      <c r="K69" s="0" t="s">
        <v>81</v>
      </c>
      <c r="L69" s="0" t="s">
        <v>135</v>
      </c>
      <c r="M69" s="12" t="n">
        <v>0.414282407407407</v>
      </c>
      <c r="N69" s="13"/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30</v>
      </c>
      <c r="AA69" s="0" t="n">
        <v>1</v>
      </c>
      <c r="AB69" s="0" t="n">
        <v>22</v>
      </c>
      <c r="AN69" s="0" t="n">
        <v>1</v>
      </c>
      <c r="AO69" s="0" t="n">
        <v>1230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-2</v>
      </c>
      <c r="AW69" s="0" t="n">
        <v>2</v>
      </c>
      <c r="AX69" s="0" t="n">
        <v>261356</v>
      </c>
      <c r="AY69" s="0" t="s">
        <v>86</v>
      </c>
      <c r="AZ69" s="0" t="n">
        <v>354</v>
      </c>
      <c r="BA69" s="0" t="n">
        <v>261710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354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354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17</v>
      </c>
      <c r="C70" s="0" t="n">
        <v>1</v>
      </c>
      <c r="D70" s="0" t="n">
        <v>6</v>
      </c>
      <c r="E70" s="0" t="s">
        <v>136</v>
      </c>
      <c r="F70" s="0" t="n">
        <v>60.12</v>
      </c>
      <c r="G70" s="0" t="n">
        <v>1</v>
      </c>
      <c r="H70" s="0" t="s">
        <v>79</v>
      </c>
      <c r="I70" s="0" t="s">
        <v>137</v>
      </c>
      <c r="J70" s="0" t="n">
        <v>19179006</v>
      </c>
      <c r="K70" s="0" t="s">
        <v>81</v>
      </c>
      <c r="L70" s="0" t="s">
        <v>135</v>
      </c>
      <c r="M70" s="12" t="n">
        <v>0.414282407407407</v>
      </c>
      <c r="N70" s="13"/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13</v>
      </c>
      <c r="AA70" s="0" t="n">
        <v>1</v>
      </c>
      <c r="AB70" s="0" t="n">
        <v>23</v>
      </c>
      <c r="AN70" s="0" t="n">
        <v>3</v>
      </c>
      <c r="AO70" s="0" t="n">
        <v>1294</v>
      </c>
      <c r="AP70" s="0" t="n">
        <v>360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-1</v>
      </c>
      <c r="AW70" s="0" t="n">
        <v>1</v>
      </c>
      <c r="AX70" s="0" t="n">
        <v>264849</v>
      </c>
      <c r="AY70" s="0" t="s">
        <v>86</v>
      </c>
      <c r="AZ70" s="0" t="n">
        <v>593</v>
      </c>
      <c r="BA70" s="0" t="n">
        <v>265442</v>
      </c>
      <c r="BC70" s="0" t="str">
        <f aca="false">$AP70&amp;LEFT($AS70,1)</f>
        <v>360T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593</v>
      </c>
      <c r="BI70" s="1" t="str">
        <f aca="false">IF($BC70=BI$14,$BH70,"")</f>
        <v/>
      </c>
      <c r="BJ70" s="1" t="n">
        <f aca="false">IF($BC70=BJ$14,$BH70,"")</f>
        <v>593</v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17</v>
      </c>
      <c r="C71" s="0" t="n">
        <v>1</v>
      </c>
      <c r="D71" s="0" t="n">
        <v>6</v>
      </c>
      <c r="E71" s="0" t="s">
        <v>136</v>
      </c>
      <c r="F71" s="0" t="n">
        <v>60.12</v>
      </c>
      <c r="G71" s="0" t="n">
        <v>1</v>
      </c>
      <c r="H71" s="0" t="s">
        <v>79</v>
      </c>
      <c r="I71" s="0" t="s">
        <v>137</v>
      </c>
      <c r="J71" s="0" t="n">
        <v>19179006</v>
      </c>
      <c r="K71" s="0" t="s">
        <v>81</v>
      </c>
      <c r="L71" s="0" t="s">
        <v>135</v>
      </c>
      <c r="M71" s="12" t="n">
        <v>0.414282407407407</v>
      </c>
      <c r="N71" s="13"/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18</v>
      </c>
      <c r="AA71" s="0" t="n">
        <v>1</v>
      </c>
      <c r="AB71" s="0" t="n">
        <v>24</v>
      </c>
      <c r="AN71" s="0" t="n">
        <v>2</v>
      </c>
      <c r="AO71" s="0" t="n">
        <v>1206</v>
      </c>
      <c r="AP71" s="0" t="n">
        <v>240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-8</v>
      </c>
      <c r="AW71" s="0" t="n">
        <v>8</v>
      </c>
      <c r="AX71" s="0" t="n">
        <v>268142</v>
      </c>
      <c r="AY71" s="0" t="s">
        <v>86</v>
      </c>
      <c r="AZ71" s="0" t="n">
        <v>450</v>
      </c>
      <c r="BA71" s="0" t="n">
        <v>268592</v>
      </c>
      <c r="BC71" s="0" t="str">
        <f aca="false">$AP71&amp;LEFT($AS71,1)</f>
        <v>240T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450</v>
      </c>
      <c r="BI71" s="1" t="n">
        <f aca="false">IF($BC71=BI$14,$BH71,"")</f>
        <v>450</v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17</v>
      </c>
      <c r="C72" s="0" t="n">
        <v>1</v>
      </c>
      <c r="D72" s="0" t="n">
        <v>6</v>
      </c>
      <c r="E72" s="0" t="s">
        <v>136</v>
      </c>
      <c r="F72" s="0" t="n">
        <v>60.12</v>
      </c>
      <c r="G72" s="0" t="n">
        <v>1</v>
      </c>
      <c r="H72" s="0" t="s">
        <v>79</v>
      </c>
      <c r="I72" s="0" t="s">
        <v>137</v>
      </c>
      <c r="J72" s="0" t="n">
        <v>19179006</v>
      </c>
      <c r="K72" s="0" t="s">
        <v>81</v>
      </c>
      <c r="L72" s="0" t="s">
        <v>135</v>
      </c>
      <c r="M72" s="12" t="n">
        <v>0.414282407407407</v>
      </c>
      <c r="N72" s="13"/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16</v>
      </c>
      <c r="AA72" s="0" t="n">
        <v>1</v>
      </c>
      <c r="AB72" s="0" t="n">
        <v>25</v>
      </c>
      <c r="AN72" s="0" t="n">
        <v>1</v>
      </c>
      <c r="AO72" s="0" t="n">
        <v>1062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1</v>
      </c>
      <c r="AW72" s="0" t="n">
        <v>-1</v>
      </c>
      <c r="AX72" s="0" t="n">
        <v>271635</v>
      </c>
      <c r="AY72" s="0" t="s">
        <v>86</v>
      </c>
      <c r="AZ72" s="0" t="n">
        <v>352</v>
      </c>
      <c r="BA72" s="0" t="n">
        <v>271987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352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352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17</v>
      </c>
      <c r="C73" s="0" t="n">
        <v>1</v>
      </c>
      <c r="D73" s="0" t="n">
        <v>6</v>
      </c>
      <c r="E73" s="0" t="s">
        <v>136</v>
      </c>
      <c r="F73" s="0" t="n">
        <v>60.12</v>
      </c>
      <c r="G73" s="0" t="n">
        <v>1</v>
      </c>
      <c r="H73" s="0" t="s">
        <v>79</v>
      </c>
      <c r="I73" s="0" t="s">
        <v>137</v>
      </c>
      <c r="J73" s="0" t="n">
        <v>19179006</v>
      </c>
      <c r="K73" s="0" t="s">
        <v>81</v>
      </c>
      <c r="L73" s="0" t="s">
        <v>135</v>
      </c>
      <c r="M73" s="12" t="n">
        <v>0.414282407407407</v>
      </c>
      <c r="N73" s="13"/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32</v>
      </c>
      <c r="AA73" s="0" t="n">
        <v>1</v>
      </c>
      <c r="AB73" s="0" t="n">
        <v>26</v>
      </c>
      <c r="AN73" s="0" t="n">
        <v>6</v>
      </c>
      <c r="AO73" s="0" t="n">
        <v>1064</v>
      </c>
      <c r="AP73" s="0" t="n">
        <v>840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2</v>
      </c>
      <c r="AW73" s="0" t="n">
        <v>-2</v>
      </c>
      <c r="AX73" s="0" t="n">
        <v>275378</v>
      </c>
      <c r="AY73" s="0" t="s">
        <v>86</v>
      </c>
      <c r="AZ73" s="0" t="n">
        <v>372</v>
      </c>
      <c r="BA73" s="0" t="n">
        <v>275750</v>
      </c>
      <c r="BC73" s="0" t="str">
        <f aca="false">$AP73&amp;LEFT($AS73,1)</f>
        <v>840T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372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n">
        <f aca="false">IF($BC73=BN$14,$BH73,"")</f>
        <v>372</v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17</v>
      </c>
      <c r="C74" s="0" t="n">
        <v>1</v>
      </c>
      <c r="D74" s="0" t="n">
        <v>6</v>
      </c>
      <c r="E74" s="0" t="s">
        <v>136</v>
      </c>
      <c r="F74" s="0" t="n">
        <v>60.12</v>
      </c>
      <c r="G74" s="0" t="n">
        <v>1</v>
      </c>
      <c r="H74" s="0" t="s">
        <v>79</v>
      </c>
      <c r="I74" s="0" t="s">
        <v>137</v>
      </c>
      <c r="J74" s="0" t="n">
        <v>19179006</v>
      </c>
      <c r="K74" s="0" t="s">
        <v>81</v>
      </c>
      <c r="L74" s="0" t="s">
        <v>135</v>
      </c>
      <c r="M74" s="12" t="n">
        <v>0.414282407407407</v>
      </c>
      <c r="N74" s="13"/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33</v>
      </c>
      <c r="AA74" s="0" t="n">
        <v>1</v>
      </c>
      <c r="AB74" s="0" t="n">
        <v>27</v>
      </c>
      <c r="AN74" s="0" t="n">
        <v>2</v>
      </c>
      <c r="AO74" s="0" t="n">
        <v>1024</v>
      </c>
      <c r="AP74" s="0" t="n">
        <v>240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-4</v>
      </c>
      <c r="AW74" s="0" t="n">
        <v>4</v>
      </c>
      <c r="AX74" s="0" t="n">
        <v>278488</v>
      </c>
      <c r="AY74" s="0" t="s">
        <v>86</v>
      </c>
      <c r="AZ74" s="0" t="n">
        <v>519</v>
      </c>
      <c r="BA74" s="0" t="n">
        <v>279007</v>
      </c>
      <c r="BC74" s="0" t="str">
        <f aca="false">$AP74&amp;LEFT($AS74,1)</f>
        <v>240T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519</v>
      </c>
      <c r="BI74" s="1" t="n">
        <f aca="false">IF($BC74=BI$14,$BH74,"")</f>
        <v>519</v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17</v>
      </c>
      <c r="C75" s="0" t="n">
        <v>1</v>
      </c>
      <c r="D75" s="0" t="n">
        <v>6</v>
      </c>
      <c r="E75" s="0" t="s">
        <v>136</v>
      </c>
      <c r="F75" s="0" t="n">
        <v>60.12</v>
      </c>
      <c r="G75" s="0" t="n">
        <v>1</v>
      </c>
      <c r="H75" s="0" t="s">
        <v>79</v>
      </c>
      <c r="I75" s="0" t="s">
        <v>137</v>
      </c>
      <c r="J75" s="0" t="n">
        <v>19179006</v>
      </c>
      <c r="K75" s="0" t="s">
        <v>81</v>
      </c>
      <c r="L75" s="0" t="s">
        <v>135</v>
      </c>
      <c r="M75" s="12" t="n">
        <v>0.414282407407407</v>
      </c>
      <c r="N75" s="13"/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6</v>
      </c>
      <c r="AA75" s="0" t="n">
        <v>1</v>
      </c>
      <c r="AB75" s="0" t="n">
        <v>28</v>
      </c>
      <c r="AN75" s="0" t="n">
        <v>1</v>
      </c>
      <c r="AO75" s="0" t="n">
        <v>1035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-6</v>
      </c>
      <c r="AW75" s="0" t="n">
        <v>6</v>
      </c>
      <c r="AX75" s="0" t="n">
        <v>281965</v>
      </c>
      <c r="AY75" s="0" t="s">
        <v>86</v>
      </c>
      <c r="AZ75" s="0" t="n">
        <v>329</v>
      </c>
      <c r="BA75" s="0" t="n">
        <v>282294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329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329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17</v>
      </c>
      <c r="C76" s="0" t="n">
        <v>1</v>
      </c>
      <c r="D76" s="0" t="n">
        <v>6</v>
      </c>
      <c r="E76" s="0" t="s">
        <v>136</v>
      </c>
      <c r="F76" s="0" t="n">
        <v>60.12</v>
      </c>
      <c r="G76" s="0" t="n">
        <v>1</v>
      </c>
      <c r="H76" s="0" t="s">
        <v>79</v>
      </c>
      <c r="I76" s="0" t="s">
        <v>137</v>
      </c>
      <c r="J76" s="0" t="n">
        <v>19179006</v>
      </c>
      <c r="K76" s="0" t="s">
        <v>81</v>
      </c>
      <c r="L76" s="0" t="s">
        <v>135</v>
      </c>
      <c r="M76" s="12" t="n">
        <v>0.414282407407407</v>
      </c>
      <c r="N76" s="13"/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22</v>
      </c>
      <c r="AA76" s="0" t="n">
        <v>1</v>
      </c>
      <c r="AB76" s="0" t="n">
        <v>29</v>
      </c>
      <c r="AN76" s="0" t="n">
        <v>3</v>
      </c>
      <c r="AO76" s="0" t="n">
        <v>1383</v>
      </c>
      <c r="AP76" s="0" t="n">
        <v>360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1</v>
      </c>
      <c r="AW76" s="0" t="n">
        <v>-1</v>
      </c>
      <c r="AX76" s="0" t="n">
        <v>285541</v>
      </c>
      <c r="AY76" s="0" t="s">
        <v>86</v>
      </c>
      <c r="AZ76" s="0" t="n">
        <v>42</v>
      </c>
      <c r="BA76" s="0" t="n">
        <v>285583</v>
      </c>
      <c r="BC76" s="0" t="str">
        <f aca="false">$AP76&amp;LEFT($AS76,1)</f>
        <v>360T</v>
      </c>
      <c r="BD76" s="0" t="str">
        <f aca="false">AS76</f>
        <v>Target</v>
      </c>
      <c r="BE76" s="1" t="str">
        <f aca="false">IF($BD76="catch",IF($AL76&gt;0,1,""),"")</f>
        <v/>
      </c>
      <c r="BF76" s="1" t="n">
        <f aca="false">IF(AND($AZ76&gt;0,$AZ76&lt;$BC$11),1,"")</f>
        <v>1</v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17</v>
      </c>
      <c r="C77" s="0" t="n">
        <v>1</v>
      </c>
      <c r="D77" s="0" t="n">
        <v>6</v>
      </c>
      <c r="E77" s="0" t="s">
        <v>136</v>
      </c>
      <c r="F77" s="0" t="n">
        <v>60.12</v>
      </c>
      <c r="G77" s="0" t="n">
        <v>1</v>
      </c>
      <c r="H77" s="0" t="s">
        <v>79</v>
      </c>
      <c r="I77" s="0" t="s">
        <v>137</v>
      </c>
      <c r="J77" s="0" t="n">
        <v>19179006</v>
      </c>
      <c r="K77" s="0" t="s">
        <v>81</v>
      </c>
      <c r="L77" s="0" t="s">
        <v>135</v>
      </c>
      <c r="M77" s="12" t="n">
        <v>0.414282407407407</v>
      </c>
      <c r="N77" s="13"/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14</v>
      </c>
      <c r="AA77" s="0" t="n">
        <v>1</v>
      </c>
      <c r="AB77" s="0" t="n">
        <v>30</v>
      </c>
      <c r="AN77" s="0" t="n">
        <v>1</v>
      </c>
      <c r="AO77" s="0" t="n">
        <v>1123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5</v>
      </c>
      <c r="AW77" s="0" t="n">
        <v>-5</v>
      </c>
      <c r="AX77" s="0" t="n">
        <v>289100</v>
      </c>
      <c r="AY77" s="0" t="s">
        <v>86</v>
      </c>
      <c r="AZ77" s="0" t="n">
        <v>295</v>
      </c>
      <c r="BA77" s="0" t="n">
        <v>289395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295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295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17</v>
      </c>
      <c r="C78" s="0" t="n">
        <v>1</v>
      </c>
      <c r="D78" s="0" t="n">
        <v>6</v>
      </c>
      <c r="E78" s="0" t="s">
        <v>136</v>
      </c>
      <c r="F78" s="0" t="n">
        <v>60.12</v>
      </c>
      <c r="G78" s="0" t="n">
        <v>1</v>
      </c>
      <c r="H78" s="0" t="s">
        <v>79</v>
      </c>
      <c r="I78" s="0" t="s">
        <v>137</v>
      </c>
      <c r="J78" s="0" t="n">
        <v>19179006</v>
      </c>
      <c r="K78" s="0" t="s">
        <v>81</v>
      </c>
      <c r="L78" s="0" t="s">
        <v>135</v>
      </c>
      <c r="M78" s="12" t="n">
        <v>0.414282407407407</v>
      </c>
      <c r="N78" s="13"/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25</v>
      </c>
      <c r="AA78" s="0" t="n">
        <v>1</v>
      </c>
      <c r="AB78" s="0" t="n">
        <v>31</v>
      </c>
      <c r="AN78" s="0" t="n">
        <v>1</v>
      </c>
      <c r="AO78" s="0" t="n">
        <v>1392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-6</v>
      </c>
      <c r="AW78" s="0" t="n">
        <v>6</v>
      </c>
      <c r="AX78" s="0" t="n">
        <v>292943</v>
      </c>
      <c r="AY78" s="0" t="s">
        <v>86</v>
      </c>
      <c r="AZ78" s="0" t="n">
        <v>261</v>
      </c>
      <c r="BA78" s="0" t="n">
        <v>293204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261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261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17</v>
      </c>
      <c r="C79" s="0" t="n">
        <v>1</v>
      </c>
      <c r="D79" s="0" t="n">
        <v>6</v>
      </c>
      <c r="E79" s="0" t="s">
        <v>136</v>
      </c>
      <c r="F79" s="0" t="n">
        <v>60.12</v>
      </c>
      <c r="G79" s="0" t="n">
        <v>1</v>
      </c>
      <c r="H79" s="0" t="s">
        <v>79</v>
      </c>
      <c r="I79" s="0" t="s">
        <v>137</v>
      </c>
      <c r="J79" s="0" t="n">
        <v>19179006</v>
      </c>
      <c r="K79" s="0" t="s">
        <v>81</v>
      </c>
      <c r="L79" s="0" t="s">
        <v>135</v>
      </c>
      <c r="M79" s="12" t="n">
        <v>0.414282407407407</v>
      </c>
      <c r="N79" s="13"/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15</v>
      </c>
      <c r="AA79" s="0" t="n">
        <v>1</v>
      </c>
      <c r="AB79" s="0" t="n">
        <v>32</v>
      </c>
      <c r="AN79" s="0" t="n">
        <v>5</v>
      </c>
      <c r="AO79" s="0" t="n">
        <v>1414</v>
      </c>
      <c r="AP79" s="0" t="n">
        <v>720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-7</v>
      </c>
      <c r="AW79" s="0" t="n">
        <v>7</v>
      </c>
      <c r="AX79" s="0" t="n">
        <v>296918</v>
      </c>
      <c r="AY79" s="0" t="s">
        <v>86</v>
      </c>
      <c r="AZ79" s="0" t="n">
        <v>423</v>
      </c>
      <c r="BA79" s="0" t="n">
        <v>297341</v>
      </c>
      <c r="BC79" s="0" t="str">
        <f aca="false">$AP79&amp;LEFT($AS79,1)</f>
        <v>720T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423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n">
        <f aca="false">IF($BC79=BM$14,$BH79,"")</f>
        <v>423</v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17</v>
      </c>
      <c r="C80" s="0" t="n">
        <v>1</v>
      </c>
      <c r="D80" s="0" t="n">
        <v>6</v>
      </c>
      <c r="E80" s="0" t="s">
        <v>136</v>
      </c>
      <c r="F80" s="0" t="n">
        <v>60.12</v>
      </c>
      <c r="G80" s="0" t="n">
        <v>1</v>
      </c>
      <c r="H80" s="0" t="s">
        <v>79</v>
      </c>
      <c r="I80" s="0" t="s">
        <v>137</v>
      </c>
      <c r="J80" s="0" t="n">
        <v>19179006</v>
      </c>
      <c r="K80" s="0" t="s">
        <v>81</v>
      </c>
      <c r="L80" s="0" t="s">
        <v>135</v>
      </c>
      <c r="M80" s="12" t="n">
        <v>0.414282407407407</v>
      </c>
      <c r="N80" s="13"/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19</v>
      </c>
      <c r="AA80" s="0" t="n">
        <v>1</v>
      </c>
      <c r="AB80" s="0" t="n">
        <v>33</v>
      </c>
      <c r="AN80" s="0" t="n">
        <v>6</v>
      </c>
      <c r="AO80" s="0" t="n">
        <v>1250</v>
      </c>
      <c r="AP80" s="0" t="n">
        <v>840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-3</v>
      </c>
      <c r="AW80" s="0" t="n">
        <v>3</v>
      </c>
      <c r="AX80" s="0" t="n">
        <v>300844</v>
      </c>
      <c r="AY80" s="0" t="s">
        <v>86</v>
      </c>
      <c r="AZ80" s="0" t="n">
        <v>76</v>
      </c>
      <c r="BA80" s="0" t="n">
        <v>300920</v>
      </c>
      <c r="BC80" s="0" t="str">
        <f aca="false">$AP80&amp;LEFT($AS80,1)</f>
        <v>840T</v>
      </c>
      <c r="BD80" s="0" t="str">
        <f aca="false">AS80</f>
        <v>Target</v>
      </c>
      <c r="BE80" s="1" t="str">
        <f aca="false">IF($BD80="catch",IF($AL80&gt;0,1,""),"")</f>
        <v/>
      </c>
      <c r="BF80" s="1" t="n">
        <f aca="false">IF(AND($AZ80&gt;0,$AZ80&lt;$BC$11),1,"")</f>
        <v>1</v>
      </c>
      <c r="BG80" s="1" t="str">
        <f aca="false">IF($BD80="Target",IF($AZ80=0,1,""),"")</f>
        <v/>
      </c>
      <c r="BH80" s="1" t="str">
        <f aca="false">IF($BD80="Catch","", IF($AZ80&lt;$BC$11,"",$AZ80))</f>
        <v/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17</v>
      </c>
      <c r="C81" s="0" t="n">
        <v>1</v>
      </c>
      <c r="D81" s="0" t="n">
        <v>6</v>
      </c>
      <c r="E81" s="0" t="s">
        <v>136</v>
      </c>
      <c r="F81" s="0" t="n">
        <v>60.12</v>
      </c>
      <c r="G81" s="0" t="n">
        <v>1</v>
      </c>
      <c r="H81" s="0" t="s">
        <v>79</v>
      </c>
      <c r="I81" s="0" t="s">
        <v>137</v>
      </c>
      <c r="J81" s="0" t="n">
        <v>19179006</v>
      </c>
      <c r="K81" s="0" t="s">
        <v>81</v>
      </c>
      <c r="L81" s="0" t="s">
        <v>135</v>
      </c>
      <c r="M81" s="12" t="n">
        <v>0.414282407407407</v>
      </c>
      <c r="N81" s="13"/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27</v>
      </c>
      <c r="AD81" s="0" t="n">
        <v>1</v>
      </c>
      <c r="AE81" s="0" t="n">
        <v>1</v>
      </c>
      <c r="AN81" s="0" t="n">
        <v>6</v>
      </c>
      <c r="AO81" s="0" t="n">
        <v>1184</v>
      </c>
      <c r="AP81" s="0" t="n">
        <v>840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-1</v>
      </c>
      <c r="AW81" s="0" t="n">
        <v>1</v>
      </c>
      <c r="AX81" s="0" t="n">
        <v>340481</v>
      </c>
      <c r="AY81" s="0" t="s">
        <v>86</v>
      </c>
      <c r="AZ81" s="0" t="n">
        <v>280</v>
      </c>
      <c r="BA81" s="0" t="n">
        <v>340761</v>
      </c>
      <c r="BC81" s="0" t="str">
        <f aca="false">$AP81&amp;LEFT($AS81,1)</f>
        <v>840T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280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n">
        <f aca="false">IF($BC81=BN$14,$BH81,"")</f>
        <v>280</v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17</v>
      </c>
      <c r="C82" s="0" t="n">
        <v>1</v>
      </c>
      <c r="D82" s="0" t="n">
        <v>6</v>
      </c>
      <c r="E82" s="0" t="s">
        <v>136</v>
      </c>
      <c r="F82" s="0" t="n">
        <v>60.12</v>
      </c>
      <c r="G82" s="0" t="n">
        <v>1</v>
      </c>
      <c r="H82" s="0" t="s">
        <v>79</v>
      </c>
      <c r="I82" s="0" t="s">
        <v>137</v>
      </c>
      <c r="J82" s="0" t="n">
        <v>19179006</v>
      </c>
      <c r="K82" s="0" t="s">
        <v>81</v>
      </c>
      <c r="L82" s="0" t="s">
        <v>135</v>
      </c>
      <c r="M82" s="12" t="n">
        <v>0.414282407407407</v>
      </c>
      <c r="N82" s="13"/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28</v>
      </c>
      <c r="AD82" s="0" t="n">
        <v>1</v>
      </c>
      <c r="AE82" s="0" t="n">
        <v>2</v>
      </c>
      <c r="AN82" s="0" t="n">
        <v>2</v>
      </c>
      <c r="AO82" s="0" t="n">
        <v>1308</v>
      </c>
      <c r="AP82" s="0" t="n">
        <v>240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-7</v>
      </c>
      <c r="AW82" s="0" t="n">
        <v>7</v>
      </c>
      <c r="AX82" s="0" t="n">
        <v>343875</v>
      </c>
      <c r="AY82" s="0" t="s">
        <v>86</v>
      </c>
      <c r="AZ82" s="0" t="n">
        <v>360</v>
      </c>
      <c r="BA82" s="0" t="n">
        <v>344235</v>
      </c>
      <c r="BC82" s="0" t="str">
        <f aca="false">$AP82&amp;LEFT($AS82,1)</f>
        <v>240T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360</v>
      </c>
      <c r="BI82" s="1" t="n">
        <f aca="false">IF($BC82=BI$14,$BH82,"")</f>
        <v>360</v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17</v>
      </c>
      <c r="C83" s="0" t="n">
        <v>1</v>
      </c>
      <c r="D83" s="0" t="n">
        <v>6</v>
      </c>
      <c r="E83" s="0" t="s">
        <v>136</v>
      </c>
      <c r="F83" s="0" t="n">
        <v>60.12</v>
      </c>
      <c r="G83" s="0" t="n">
        <v>1</v>
      </c>
      <c r="H83" s="0" t="s">
        <v>79</v>
      </c>
      <c r="I83" s="0" t="s">
        <v>137</v>
      </c>
      <c r="J83" s="0" t="n">
        <v>19179006</v>
      </c>
      <c r="K83" s="0" t="s">
        <v>81</v>
      </c>
      <c r="L83" s="0" t="s">
        <v>135</v>
      </c>
      <c r="M83" s="12" t="n">
        <v>0.414282407407407</v>
      </c>
      <c r="N83" s="13"/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23</v>
      </c>
      <c r="AD83" s="0" t="n">
        <v>1</v>
      </c>
      <c r="AE83" s="0" t="n">
        <v>3</v>
      </c>
      <c r="AN83" s="0" t="n">
        <v>1</v>
      </c>
      <c r="AO83" s="0" t="n">
        <v>1390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-2</v>
      </c>
      <c r="AW83" s="0" t="n">
        <v>2</v>
      </c>
      <c r="AX83" s="0" t="n">
        <v>347700</v>
      </c>
      <c r="AY83" s="0" t="s">
        <v>86</v>
      </c>
      <c r="AZ83" s="0" t="n">
        <v>328</v>
      </c>
      <c r="BA83" s="0" t="n">
        <v>348028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328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328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17</v>
      </c>
      <c r="C84" s="0" t="n">
        <v>1</v>
      </c>
      <c r="D84" s="0" t="n">
        <v>6</v>
      </c>
      <c r="E84" s="0" t="s">
        <v>136</v>
      </c>
      <c r="F84" s="0" t="n">
        <v>60.12</v>
      </c>
      <c r="G84" s="0" t="n">
        <v>1</v>
      </c>
      <c r="H84" s="0" t="s">
        <v>79</v>
      </c>
      <c r="I84" s="0" t="s">
        <v>137</v>
      </c>
      <c r="J84" s="0" t="n">
        <v>19179006</v>
      </c>
      <c r="K84" s="0" t="s">
        <v>81</v>
      </c>
      <c r="L84" s="0" t="s">
        <v>135</v>
      </c>
      <c r="M84" s="12" t="n">
        <v>0.414282407407407</v>
      </c>
      <c r="N84" s="13"/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7</v>
      </c>
      <c r="AD84" s="0" t="n">
        <v>1</v>
      </c>
      <c r="AE84" s="0" t="n">
        <v>4</v>
      </c>
      <c r="AN84" s="0" t="n">
        <v>1</v>
      </c>
      <c r="AO84" s="0" t="n">
        <v>1416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-5</v>
      </c>
      <c r="AW84" s="0" t="n">
        <v>5</v>
      </c>
      <c r="AX84" s="0" t="n">
        <v>351559</v>
      </c>
      <c r="AY84" s="0" t="s">
        <v>86</v>
      </c>
      <c r="AZ84" s="0" t="n">
        <v>197</v>
      </c>
      <c r="BA84" s="0" t="n">
        <v>351756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197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197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17</v>
      </c>
      <c r="C85" s="0" t="n">
        <v>1</v>
      </c>
      <c r="D85" s="0" t="n">
        <v>6</v>
      </c>
      <c r="E85" s="0" t="s">
        <v>136</v>
      </c>
      <c r="F85" s="0" t="n">
        <v>60.12</v>
      </c>
      <c r="G85" s="0" t="n">
        <v>1</v>
      </c>
      <c r="H85" s="0" t="s">
        <v>79</v>
      </c>
      <c r="I85" s="0" t="s">
        <v>137</v>
      </c>
      <c r="J85" s="0" t="n">
        <v>19179006</v>
      </c>
      <c r="K85" s="0" t="s">
        <v>81</v>
      </c>
      <c r="L85" s="0" t="s">
        <v>135</v>
      </c>
      <c r="M85" s="12" t="n">
        <v>0.414282407407407</v>
      </c>
      <c r="N85" s="13"/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14</v>
      </c>
      <c r="AD85" s="0" t="n">
        <v>1</v>
      </c>
      <c r="AE85" s="0" t="n">
        <v>5</v>
      </c>
      <c r="AN85" s="0" t="n">
        <v>2</v>
      </c>
      <c r="AO85" s="0" t="n">
        <v>1240</v>
      </c>
      <c r="AP85" s="0" t="n">
        <v>240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5</v>
      </c>
      <c r="AW85" s="0" t="n">
        <v>-5</v>
      </c>
      <c r="AX85" s="0" t="n">
        <v>354869</v>
      </c>
      <c r="AY85" s="0" t="s">
        <v>86</v>
      </c>
      <c r="AZ85" s="0" t="n">
        <v>425</v>
      </c>
      <c r="BA85" s="0" t="n">
        <v>355294</v>
      </c>
      <c r="BC85" s="0" t="str">
        <f aca="false">$AP85&amp;LEFT($AS85,1)</f>
        <v>240T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425</v>
      </c>
      <c r="BI85" s="1" t="n">
        <f aca="false">IF($BC85=BI$14,$BH85,"")</f>
        <v>425</v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17</v>
      </c>
      <c r="C86" s="0" t="n">
        <v>1</v>
      </c>
      <c r="D86" s="0" t="n">
        <v>6</v>
      </c>
      <c r="E86" s="0" t="s">
        <v>136</v>
      </c>
      <c r="F86" s="0" t="n">
        <v>60.12</v>
      </c>
      <c r="G86" s="0" t="n">
        <v>1</v>
      </c>
      <c r="H86" s="0" t="s">
        <v>79</v>
      </c>
      <c r="I86" s="0" t="s">
        <v>137</v>
      </c>
      <c r="J86" s="0" t="n">
        <v>19179006</v>
      </c>
      <c r="K86" s="0" t="s">
        <v>81</v>
      </c>
      <c r="L86" s="0" t="s">
        <v>135</v>
      </c>
      <c r="M86" s="12" t="n">
        <v>0.414282407407407</v>
      </c>
      <c r="N86" s="13"/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11</v>
      </c>
      <c r="AD86" s="0" t="n">
        <v>1</v>
      </c>
      <c r="AE86" s="0" t="n">
        <v>6</v>
      </c>
      <c r="AN86" s="0" t="n">
        <v>1</v>
      </c>
      <c r="AO86" s="0" t="n">
        <v>1259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1</v>
      </c>
      <c r="AV86" s="0" t="n">
        <v>-6</v>
      </c>
      <c r="AW86" s="0" t="n">
        <v>6</v>
      </c>
      <c r="AX86" s="0" t="n">
        <v>358579</v>
      </c>
      <c r="AZ86" s="0" t="n">
        <v>0</v>
      </c>
      <c r="BA86" s="0" t="n">
        <v>0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n">
        <f aca="false">IF($BD86="Target",IF($AZ86=0,1,""),"")</f>
        <v>1</v>
      </c>
      <c r="BH86" s="1" t="str">
        <f aca="false">IF($BD86="Catch","", IF($AZ86&lt;$BC$11,"",$AZ86))</f>
        <v/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n">
        <f aca="false">IF($BC86=BU$14,$BG86,"")</f>
        <v>1</v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17</v>
      </c>
      <c r="C87" s="0" t="n">
        <v>1</v>
      </c>
      <c r="D87" s="0" t="n">
        <v>6</v>
      </c>
      <c r="E87" s="0" t="s">
        <v>136</v>
      </c>
      <c r="F87" s="0" t="n">
        <v>60.12</v>
      </c>
      <c r="G87" s="0" t="n">
        <v>1</v>
      </c>
      <c r="H87" s="0" t="s">
        <v>79</v>
      </c>
      <c r="I87" s="0" t="s">
        <v>137</v>
      </c>
      <c r="J87" s="0" t="n">
        <v>19179006</v>
      </c>
      <c r="K87" s="0" t="s">
        <v>81</v>
      </c>
      <c r="L87" s="0" t="s">
        <v>135</v>
      </c>
      <c r="M87" s="12" t="n">
        <v>0.414282407407407</v>
      </c>
      <c r="N87" s="13"/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18</v>
      </c>
      <c r="AD87" s="0" t="n">
        <v>1</v>
      </c>
      <c r="AE87" s="0" t="n">
        <v>7</v>
      </c>
      <c r="AF87" s="0" t="n">
        <v>1</v>
      </c>
      <c r="AH87" s="0" t="n">
        <v>-4</v>
      </c>
      <c r="AI87" s="0" t="n">
        <v>4</v>
      </c>
      <c r="AJ87" s="0" t="n">
        <v>362171</v>
      </c>
      <c r="AL87" s="0" t="n">
        <v>0</v>
      </c>
      <c r="AM87" s="0" t="n">
        <v>0</v>
      </c>
      <c r="AN87" s="0" t="n">
        <v>8</v>
      </c>
      <c r="AO87" s="0" t="n">
        <v>1154</v>
      </c>
      <c r="AP87" s="0" t="n">
        <v>600</v>
      </c>
      <c r="AQ87" s="0" t="s">
        <v>87</v>
      </c>
      <c r="AR87" s="0" t="s">
        <v>40</v>
      </c>
      <c r="AS87" s="0" t="s">
        <v>88</v>
      </c>
      <c r="BC87" s="0" t="str">
        <f aca="false">$AP87&amp;LEFT($AS87,1)</f>
        <v>600C</v>
      </c>
      <c r="BD87" s="0" t="str">
        <f aca="false">AS87</f>
        <v>Catch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17</v>
      </c>
      <c r="C88" s="0" t="n">
        <v>1</v>
      </c>
      <c r="D88" s="0" t="n">
        <v>6</v>
      </c>
      <c r="E88" s="0" t="s">
        <v>136</v>
      </c>
      <c r="F88" s="0" t="n">
        <v>60.12</v>
      </c>
      <c r="G88" s="0" t="n">
        <v>1</v>
      </c>
      <c r="H88" s="0" t="s">
        <v>79</v>
      </c>
      <c r="I88" s="0" t="s">
        <v>137</v>
      </c>
      <c r="J88" s="0" t="n">
        <v>19179006</v>
      </c>
      <c r="K88" s="0" t="s">
        <v>81</v>
      </c>
      <c r="L88" s="0" t="s">
        <v>135</v>
      </c>
      <c r="M88" s="12" t="n">
        <v>0.414282407407407</v>
      </c>
      <c r="N88" s="13"/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4</v>
      </c>
      <c r="AD88" s="0" t="n">
        <v>1</v>
      </c>
      <c r="AE88" s="0" t="n">
        <v>8</v>
      </c>
      <c r="AN88" s="0" t="n">
        <v>2</v>
      </c>
      <c r="AO88" s="0" t="n">
        <v>1095</v>
      </c>
      <c r="AP88" s="0" t="n">
        <v>240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-6</v>
      </c>
      <c r="AW88" s="0" t="n">
        <v>6</v>
      </c>
      <c r="AX88" s="0" t="n">
        <v>365348</v>
      </c>
      <c r="AY88" s="0" t="s">
        <v>86</v>
      </c>
      <c r="AZ88" s="0" t="n">
        <v>72</v>
      </c>
      <c r="BA88" s="0" t="n">
        <v>365420</v>
      </c>
      <c r="BC88" s="0" t="str">
        <f aca="false">$AP88&amp;LEFT($AS88,1)</f>
        <v>240T</v>
      </c>
      <c r="BD88" s="0" t="str">
        <f aca="false">AS88</f>
        <v>Target</v>
      </c>
      <c r="BE88" s="1" t="str">
        <f aca="false">IF($BD88="catch",IF($AL88&gt;0,1,""),"")</f>
        <v/>
      </c>
      <c r="BF88" s="1" t="n">
        <f aca="false">IF(AND($AZ88&gt;0,$AZ88&lt;$BC$11),1,"")</f>
        <v>1</v>
      </c>
      <c r="BG88" s="1" t="str">
        <f aca="false">IF($BD88="Target",IF($AZ88=0,1,""),"")</f>
        <v/>
      </c>
      <c r="BH88" s="1" t="str">
        <f aca="false">IF($BD88="Catch","", IF($AZ88&lt;$BC$11,"",$AZ88))</f>
        <v/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17</v>
      </c>
      <c r="C89" s="0" t="n">
        <v>1</v>
      </c>
      <c r="D89" s="0" t="n">
        <v>6</v>
      </c>
      <c r="E89" s="0" t="s">
        <v>136</v>
      </c>
      <c r="F89" s="0" t="n">
        <v>60.12</v>
      </c>
      <c r="G89" s="0" t="n">
        <v>1</v>
      </c>
      <c r="H89" s="0" t="s">
        <v>79</v>
      </c>
      <c r="I89" s="0" t="s">
        <v>137</v>
      </c>
      <c r="J89" s="0" t="n">
        <v>19179006</v>
      </c>
      <c r="K89" s="0" t="s">
        <v>81</v>
      </c>
      <c r="L89" s="0" t="s">
        <v>135</v>
      </c>
      <c r="M89" s="12" t="n">
        <v>0.414282407407407</v>
      </c>
      <c r="N89" s="13"/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10</v>
      </c>
      <c r="AD89" s="0" t="n">
        <v>1</v>
      </c>
      <c r="AE89" s="0" t="n">
        <v>9</v>
      </c>
      <c r="AN89" s="0" t="n">
        <v>3</v>
      </c>
      <c r="AO89" s="0" t="n">
        <v>1318</v>
      </c>
      <c r="AP89" s="0" t="n">
        <v>360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2</v>
      </c>
      <c r="AW89" s="0" t="n">
        <v>-2</v>
      </c>
      <c r="AX89" s="0" t="n">
        <v>368858</v>
      </c>
      <c r="AY89" s="0" t="s">
        <v>86</v>
      </c>
      <c r="AZ89" s="0" t="n">
        <v>431</v>
      </c>
      <c r="BA89" s="0" t="n">
        <v>369289</v>
      </c>
      <c r="BC89" s="0" t="str">
        <f aca="false">$AP89&amp;LEFT($AS89,1)</f>
        <v>360T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431</v>
      </c>
      <c r="BI89" s="1" t="str">
        <f aca="false">IF($BC89=BI$14,$BH89,"")</f>
        <v/>
      </c>
      <c r="BJ89" s="1" t="n">
        <f aca="false">IF($BC89=BJ$14,$BH89,"")</f>
        <v>431</v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17</v>
      </c>
      <c r="C90" s="0" t="n">
        <v>1</v>
      </c>
      <c r="D90" s="0" t="n">
        <v>6</v>
      </c>
      <c r="E90" s="0" t="s">
        <v>136</v>
      </c>
      <c r="F90" s="0" t="n">
        <v>60.12</v>
      </c>
      <c r="G90" s="0" t="n">
        <v>1</v>
      </c>
      <c r="H90" s="0" t="s">
        <v>79</v>
      </c>
      <c r="I90" s="0" t="s">
        <v>137</v>
      </c>
      <c r="J90" s="0" t="n">
        <v>19179006</v>
      </c>
      <c r="K90" s="0" t="s">
        <v>81</v>
      </c>
      <c r="L90" s="0" t="s">
        <v>135</v>
      </c>
      <c r="M90" s="12" t="n">
        <v>0.414282407407407</v>
      </c>
      <c r="N90" s="13"/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33</v>
      </c>
      <c r="AD90" s="0" t="n">
        <v>1</v>
      </c>
      <c r="AE90" s="0" t="n">
        <v>10</v>
      </c>
      <c r="AN90" s="0" t="n">
        <v>4</v>
      </c>
      <c r="AO90" s="0" t="n">
        <v>1081</v>
      </c>
      <c r="AP90" s="0" t="n">
        <v>480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-7</v>
      </c>
      <c r="AW90" s="0" t="n">
        <v>7</v>
      </c>
      <c r="AX90" s="0" t="n">
        <v>372268</v>
      </c>
      <c r="AY90" s="0" t="s">
        <v>86</v>
      </c>
      <c r="AZ90" s="0" t="n">
        <v>378</v>
      </c>
      <c r="BA90" s="0" t="n">
        <v>372646</v>
      </c>
      <c r="BC90" s="0" t="str">
        <f aca="false">$AP90&amp;LEFT($AS90,1)</f>
        <v>480T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378</v>
      </c>
      <c r="BI90" s="1" t="str">
        <f aca="false">IF($BC90=BI$14,$BH90,"")</f>
        <v/>
      </c>
      <c r="BJ90" s="1" t="str">
        <f aca="false">IF($BC90=BJ$14,$BH90,"")</f>
        <v/>
      </c>
      <c r="BK90" s="1" t="n">
        <f aca="false">IF($BC90=BK$14,$BH90,"")</f>
        <v>378</v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17</v>
      </c>
      <c r="C91" s="0" t="n">
        <v>1</v>
      </c>
      <c r="D91" s="0" t="n">
        <v>6</v>
      </c>
      <c r="E91" s="0" t="s">
        <v>136</v>
      </c>
      <c r="F91" s="0" t="n">
        <v>60.12</v>
      </c>
      <c r="G91" s="0" t="n">
        <v>1</v>
      </c>
      <c r="H91" s="0" t="s">
        <v>79</v>
      </c>
      <c r="I91" s="0" t="s">
        <v>137</v>
      </c>
      <c r="J91" s="0" t="n">
        <v>19179006</v>
      </c>
      <c r="K91" s="0" t="s">
        <v>81</v>
      </c>
      <c r="L91" s="0" t="s">
        <v>135</v>
      </c>
      <c r="M91" s="12" t="n">
        <v>0.414282407407407</v>
      </c>
      <c r="N91" s="13"/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19</v>
      </c>
      <c r="AD91" s="0" t="n">
        <v>1</v>
      </c>
      <c r="AE91" s="0" t="n">
        <v>11</v>
      </c>
      <c r="AN91" s="0" t="n">
        <v>1</v>
      </c>
      <c r="AO91" s="0" t="n">
        <v>1150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-10</v>
      </c>
      <c r="AW91" s="0" t="n">
        <v>10</v>
      </c>
      <c r="AX91" s="0" t="n">
        <v>375861</v>
      </c>
      <c r="AY91" s="0" t="s">
        <v>86</v>
      </c>
      <c r="AZ91" s="0" t="n">
        <v>410</v>
      </c>
      <c r="BA91" s="0" t="n">
        <v>376271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410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410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17</v>
      </c>
      <c r="C92" s="0" t="n">
        <v>1</v>
      </c>
      <c r="D92" s="0" t="n">
        <v>6</v>
      </c>
      <c r="E92" s="0" t="s">
        <v>136</v>
      </c>
      <c r="F92" s="0" t="n">
        <v>60.12</v>
      </c>
      <c r="G92" s="0" t="n">
        <v>1</v>
      </c>
      <c r="H92" s="0" t="s">
        <v>79</v>
      </c>
      <c r="I92" s="0" t="s">
        <v>137</v>
      </c>
      <c r="J92" s="0" t="n">
        <v>19179006</v>
      </c>
      <c r="K92" s="0" t="s">
        <v>81</v>
      </c>
      <c r="L92" s="0" t="s">
        <v>135</v>
      </c>
      <c r="M92" s="12" t="n">
        <v>0.414282407407407</v>
      </c>
      <c r="N92" s="13"/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31</v>
      </c>
      <c r="AD92" s="0" t="n">
        <v>1</v>
      </c>
      <c r="AE92" s="0" t="n">
        <v>12</v>
      </c>
      <c r="AN92" s="0" t="n">
        <v>1</v>
      </c>
      <c r="AO92" s="0" t="n">
        <v>1438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-7</v>
      </c>
      <c r="AW92" s="0" t="n">
        <v>7</v>
      </c>
      <c r="AX92" s="0" t="n">
        <v>379736</v>
      </c>
      <c r="AY92" s="0" t="s">
        <v>86</v>
      </c>
      <c r="AZ92" s="0" t="n">
        <v>303</v>
      </c>
      <c r="BA92" s="0" t="n">
        <v>380039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303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303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17</v>
      </c>
      <c r="C93" s="0" t="n">
        <v>1</v>
      </c>
      <c r="D93" s="0" t="n">
        <v>6</v>
      </c>
      <c r="E93" s="0" t="s">
        <v>136</v>
      </c>
      <c r="F93" s="0" t="n">
        <v>60.12</v>
      </c>
      <c r="G93" s="0" t="n">
        <v>1</v>
      </c>
      <c r="H93" s="0" t="s">
        <v>79</v>
      </c>
      <c r="I93" s="0" t="s">
        <v>137</v>
      </c>
      <c r="J93" s="0" t="n">
        <v>19179006</v>
      </c>
      <c r="K93" s="0" t="s">
        <v>81</v>
      </c>
      <c r="L93" s="0" t="s">
        <v>135</v>
      </c>
      <c r="M93" s="12" t="n">
        <v>0.414282407407407</v>
      </c>
      <c r="N93" s="13"/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13</v>
      </c>
      <c r="AD93" s="0" t="n">
        <v>1</v>
      </c>
      <c r="AE93" s="0" t="n">
        <v>13</v>
      </c>
      <c r="AF93" s="0" t="n">
        <v>0</v>
      </c>
      <c r="AH93" s="0" t="n">
        <v>0</v>
      </c>
      <c r="AI93" s="0" t="n">
        <v>0</v>
      </c>
      <c r="AJ93" s="0" t="n">
        <v>383562</v>
      </c>
      <c r="AK93" s="0" t="s">
        <v>86</v>
      </c>
      <c r="AL93" s="0" t="n">
        <v>371</v>
      </c>
      <c r="AM93" s="0" t="n">
        <v>383933</v>
      </c>
      <c r="AN93" s="0" t="n">
        <v>8</v>
      </c>
      <c r="AO93" s="0" t="n">
        <v>1393</v>
      </c>
      <c r="AP93" s="0" t="n">
        <v>600</v>
      </c>
      <c r="AQ93" s="0" t="s">
        <v>87</v>
      </c>
      <c r="AR93" s="0" t="s">
        <v>40</v>
      </c>
      <c r="AS93" s="0" t="s">
        <v>88</v>
      </c>
      <c r="BC93" s="0" t="str">
        <f aca="false">$AP93&amp;LEFT($AS93,1)</f>
        <v>600C</v>
      </c>
      <c r="BD93" s="0" t="str">
        <f aca="false">AS93</f>
        <v>Catch</v>
      </c>
      <c r="BE93" s="1" t="n">
        <f aca="false">IF($BD93="catch",IF($AL93&gt;0,1,""),"")</f>
        <v>1</v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str">
        <f aca="false">IF($BD93="Catch","", IF($AZ93&lt;$BC$11,"",$AZ93))</f>
        <v/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17</v>
      </c>
      <c r="C94" s="0" t="n">
        <v>1</v>
      </c>
      <c r="D94" s="0" t="n">
        <v>6</v>
      </c>
      <c r="E94" s="0" t="s">
        <v>136</v>
      </c>
      <c r="F94" s="0" t="n">
        <v>60.12</v>
      </c>
      <c r="G94" s="0" t="n">
        <v>1</v>
      </c>
      <c r="H94" s="0" t="s">
        <v>79</v>
      </c>
      <c r="I94" s="0" t="s">
        <v>137</v>
      </c>
      <c r="J94" s="0" t="n">
        <v>19179006</v>
      </c>
      <c r="K94" s="0" t="s">
        <v>81</v>
      </c>
      <c r="L94" s="0" t="s">
        <v>135</v>
      </c>
      <c r="M94" s="12" t="n">
        <v>0.414282407407407</v>
      </c>
      <c r="N94" s="13"/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20</v>
      </c>
      <c r="AD94" s="0" t="n">
        <v>1</v>
      </c>
      <c r="AE94" s="0" t="n">
        <v>14</v>
      </c>
      <c r="AN94" s="0" t="n">
        <v>1</v>
      </c>
      <c r="AO94" s="0" t="n">
        <v>1038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1</v>
      </c>
      <c r="AV94" s="0" t="n">
        <v>2</v>
      </c>
      <c r="AW94" s="0" t="n">
        <v>-2</v>
      </c>
      <c r="AX94" s="0" t="n">
        <v>387038</v>
      </c>
      <c r="AZ94" s="0" t="n">
        <v>0</v>
      </c>
      <c r="BA94" s="0" t="n">
        <v>0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n">
        <f aca="false">IF($BD94="Target",IF($AZ94=0,1,""),"")</f>
        <v>1</v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n">
        <f aca="false">IF($BC94=BU$14,$BG94,"")</f>
        <v>1</v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17</v>
      </c>
      <c r="C95" s="0" t="n">
        <v>1</v>
      </c>
      <c r="D95" s="0" t="n">
        <v>6</v>
      </c>
      <c r="E95" s="0" t="s">
        <v>136</v>
      </c>
      <c r="F95" s="0" t="n">
        <v>60.12</v>
      </c>
      <c r="G95" s="0" t="n">
        <v>1</v>
      </c>
      <c r="H95" s="0" t="s">
        <v>79</v>
      </c>
      <c r="I95" s="0" t="s">
        <v>137</v>
      </c>
      <c r="J95" s="0" t="n">
        <v>19179006</v>
      </c>
      <c r="K95" s="0" t="s">
        <v>81</v>
      </c>
      <c r="L95" s="0" t="s">
        <v>135</v>
      </c>
      <c r="M95" s="12" t="n">
        <v>0.414282407407407</v>
      </c>
      <c r="N95" s="13"/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16</v>
      </c>
      <c r="AD95" s="0" t="n">
        <v>1</v>
      </c>
      <c r="AE95" s="0" t="n">
        <v>15</v>
      </c>
      <c r="AN95" s="0" t="n">
        <v>4</v>
      </c>
      <c r="AO95" s="0" t="n">
        <v>1096</v>
      </c>
      <c r="AP95" s="0" t="n">
        <v>480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-9</v>
      </c>
      <c r="AW95" s="0" t="n">
        <v>9</v>
      </c>
      <c r="AX95" s="0" t="n">
        <v>390465</v>
      </c>
      <c r="AY95" s="0" t="s">
        <v>86</v>
      </c>
      <c r="AZ95" s="0" t="n">
        <v>527</v>
      </c>
      <c r="BA95" s="0" t="n">
        <v>390992</v>
      </c>
      <c r="BC95" s="0" t="str">
        <f aca="false">$AP95&amp;LEFT($AS95,1)</f>
        <v>480T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527</v>
      </c>
      <c r="BI95" s="1" t="str">
        <f aca="false">IF($BC95=BI$14,$BH95,"")</f>
        <v/>
      </c>
      <c r="BJ95" s="1" t="str">
        <f aca="false">IF($BC95=BJ$14,$BH95,"")</f>
        <v/>
      </c>
      <c r="BK95" s="1" t="n">
        <f aca="false">IF($BC95=BK$14,$BH95,"")</f>
        <v>527</v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17</v>
      </c>
      <c r="C96" s="0" t="n">
        <v>1</v>
      </c>
      <c r="D96" s="0" t="n">
        <v>6</v>
      </c>
      <c r="E96" s="0" t="s">
        <v>136</v>
      </c>
      <c r="F96" s="0" t="n">
        <v>60.12</v>
      </c>
      <c r="G96" s="0" t="n">
        <v>1</v>
      </c>
      <c r="H96" s="0" t="s">
        <v>79</v>
      </c>
      <c r="I96" s="0" t="s">
        <v>137</v>
      </c>
      <c r="J96" s="0" t="n">
        <v>19179006</v>
      </c>
      <c r="K96" s="0" t="s">
        <v>81</v>
      </c>
      <c r="L96" s="0" t="s">
        <v>135</v>
      </c>
      <c r="M96" s="12" t="n">
        <v>0.414282407407407</v>
      </c>
      <c r="N96" s="13"/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17</v>
      </c>
      <c r="AD96" s="0" t="n">
        <v>1</v>
      </c>
      <c r="AE96" s="0" t="n">
        <v>16</v>
      </c>
      <c r="AN96" s="0" t="n">
        <v>7</v>
      </c>
      <c r="AO96" s="0" t="n">
        <v>1150</v>
      </c>
      <c r="AP96" s="0" t="n">
        <v>960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-1</v>
      </c>
      <c r="AW96" s="0" t="n">
        <v>1</v>
      </c>
      <c r="AX96" s="0" t="n">
        <v>394407</v>
      </c>
      <c r="AY96" s="0" t="s">
        <v>86</v>
      </c>
      <c r="AZ96" s="0" t="n">
        <v>944</v>
      </c>
      <c r="BA96" s="0" t="n">
        <v>395351</v>
      </c>
      <c r="BC96" s="0" t="str">
        <f aca="false">$AP96&amp;LEFT($AS96,1)</f>
        <v>960T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944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n">
        <f aca="false">IF($BC96=BO$14,$BH96,"")</f>
        <v>944</v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17</v>
      </c>
      <c r="C97" s="0" t="n">
        <v>1</v>
      </c>
      <c r="D97" s="0" t="n">
        <v>6</v>
      </c>
      <c r="E97" s="0" t="s">
        <v>136</v>
      </c>
      <c r="F97" s="0" t="n">
        <v>60.12</v>
      </c>
      <c r="G97" s="0" t="n">
        <v>1</v>
      </c>
      <c r="H97" s="0" t="s">
        <v>79</v>
      </c>
      <c r="I97" s="0" t="s">
        <v>137</v>
      </c>
      <c r="J97" s="0" t="n">
        <v>19179006</v>
      </c>
      <c r="K97" s="0" t="s">
        <v>81</v>
      </c>
      <c r="L97" s="0" t="s">
        <v>135</v>
      </c>
      <c r="M97" s="12" t="n">
        <v>0.414282407407407</v>
      </c>
      <c r="N97" s="13"/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8</v>
      </c>
      <c r="AD97" s="0" t="n">
        <v>1</v>
      </c>
      <c r="AE97" s="0" t="n">
        <v>17</v>
      </c>
      <c r="AN97" s="0" t="n">
        <v>4</v>
      </c>
      <c r="AO97" s="0" t="n">
        <v>1453</v>
      </c>
      <c r="AP97" s="0" t="n">
        <v>480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-4</v>
      </c>
      <c r="AW97" s="0" t="n">
        <v>4</v>
      </c>
      <c r="AX97" s="0" t="n">
        <v>398183</v>
      </c>
      <c r="AY97" s="0" t="s">
        <v>86</v>
      </c>
      <c r="AZ97" s="0" t="n">
        <v>303</v>
      </c>
      <c r="BA97" s="0" t="n">
        <v>398486</v>
      </c>
      <c r="BC97" s="0" t="str">
        <f aca="false">$AP97&amp;LEFT($AS97,1)</f>
        <v>480T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303</v>
      </c>
      <c r="BI97" s="1" t="str">
        <f aca="false">IF($BC97=BI$14,$BH97,"")</f>
        <v/>
      </c>
      <c r="BJ97" s="1" t="str">
        <f aca="false">IF($BC97=BJ$14,$BH97,"")</f>
        <v/>
      </c>
      <c r="BK97" s="1" t="n">
        <f aca="false">IF($BC97=BK$14,$BH97,"")</f>
        <v>303</v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17</v>
      </c>
      <c r="C98" s="0" t="n">
        <v>1</v>
      </c>
      <c r="D98" s="0" t="n">
        <v>6</v>
      </c>
      <c r="E98" s="0" t="s">
        <v>136</v>
      </c>
      <c r="F98" s="0" t="n">
        <v>60.12</v>
      </c>
      <c r="G98" s="0" t="n">
        <v>1</v>
      </c>
      <c r="H98" s="0" t="s">
        <v>79</v>
      </c>
      <c r="I98" s="0" t="s">
        <v>137</v>
      </c>
      <c r="J98" s="0" t="n">
        <v>19179006</v>
      </c>
      <c r="K98" s="0" t="s">
        <v>81</v>
      </c>
      <c r="L98" s="0" t="s">
        <v>135</v>
      </c>
      <c r="M98" s="12" t="n">
        <v>0.414282407407407</v>
      </c>
      <c r="N98" s="13"/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29</v>
      </c>
      <c r="AD98" s="0" t="n">
        <v>1</v>
      </c>
      <c r="AE98" s="0" t="n">
        <v>18</v>
      </c>
      <c r="AN98" s="0" t="n">
        <v>3</v>
      </c>
      <c r="AO98" s="0" t="n">
        <v>1345</v>
      </c>
      <c r="AP98" s="0" t="n">
        <v>360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-2</v>
      </c>
      <c r="AW98" s="0" t="n">
        <v>2</v>
      </c>
      <c r="AX98" s="0" t="n">
        <v>401726</v>
      </c>
      <c r="AY98" s="0" t="s">
        <v>86</v>
      </c>
      <c r="AZ98" s="0" t="n">
        <v>418</v>
      </c>
      <c r="BA98" s="0" t="n">
        <v>402144</v>
      </c>
      <c r="BC98" s="0" t="str">
        <f aca="false">$AP98&amp;LEFT($AS98,1)</f>
        <v>360T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418</v>
      </c>
      <c r="BI98" s="1" t="str">
        <f aca="false">IF($BC98=BI$14,$BH98,"")</f>
        <v/>
      </c>
      <c r="BJ98" s="1" t="n">
        <f aca="false">IF($BC98=BJ$14,$BH98,"")</f>
        <v>418</v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17</v>
      </c>
      <c r="C99" s="0" t="n">
        <v>1</v>
      </c>
      <c r="D99" s="0" t="n">
        <v>6</v>
      </c>
      <c r="E99" s="0" t="s">
        <v>136</v>
      </c>
      <c r="F99" s="0" t="n">
        <v>60.12</v>
      </c>
      <c r="G99" s="0" t="n">
        <v>1</v>
      </c>
      <c r="H99" s="0" t="s">
        <v>79</v>
      </c>
      <c r="I99" s="0" t="s">
        <v>137</v>
      </c>
      <c r="J99" s="0" t="n">
        <v>19179006</v>
      </c>
      <c r="K99" s="0" t="s">
        <v>81</v>
      </c>
      <c r="L99" s="0" t="s">
        <v>135</v>
      </c>
      <c r="M99" s="12" t="n">
        <v>0.414282407407407</v>
      </c>
      <c r="N99" s="13"/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25</v>
      </c>
      <c r="AD99" s="0" t="n">
        <v>1</v>
      </c>
      <c r="AE99" s="0" t="n">
        <v>19</v>
      </c>
      <c r="AN99" s="0" t="n">
        <v>5</v>
      </c>
      <c r="AO99" s="0" t="n">
        <v>1367</v>
      </c>
      <c r="AP99" s="0" t="n">
        <v>720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0</v>
      </c>
      <c r="AW99" s="0" t="n">
        <v>0</v>
      </c>
      <c r="AX99" s="0" t="n">
        <v>405651</v>
      </c>
      <c r="AY99" s="0" t="s">
        <v>86</v>
      </c>
      <c r="AZ99" s="0" t="n">
        <v>288</v>
      </c>
      <c r="BA99" s="0" t="n">
        <v>405939</v>
      </c>
      <c r="BC99" s="0" t="str">
        <f aca="false">$AP99&amp;LEFT($AS99,1)</f>
        <v>720T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288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n">
        <f aca="false">IF($BC99=BM$14,$BH99,"")</f>
        <v>288</v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17</v>
      </c>
      <c r="C100" s="0" t="n">
        <v>1</v>
      </c>
      <c r="D100" s="0" t="n">
        <v>6</v>
      </c>
      <c r="E100" s="0" t="s">
        <v>136</v>
      </c>
      <c r="F100" s="0" t="n">
        <v>60.12</v>
      </c>
      <c r="G100" s="0" t="n">
        <v>1</v>
      </c>
      <c r="H100" s="0" t="s">
        <v>79</v>
      </c>
      <c r="I100" s="0" t="s">
        <v>137</v>
      </c>
      <c r="J100" s="0" t="n">
        <v>19179006</v>
      </c>
      <c r="K100" s="0" t="s">
        <v>81</v>
      </c>
      <c r="L100" s="0" t="s">
        <v>135</v>
      </c>
      <c r="M100" s="12" t="n">
        <v>0.414282407407407</v>
      </c>
      <c r="N100" s="13"/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32</v>
      </c>
      <c r="AD100" s="0" t="n">
        <v>1</v>
      </c>
      <c r="AE100" s="0" t="n">
        <v>20</v>
      </c>
      <c r="AN100" s="0" t="n">
        <v>1</v>
      </c>
      <c r="AO100" s="0" t="n">
        <v>1182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1</v>
      </c>
      <c r="AV100" s="0" t="n">
        <v>-4</v>
      </c>
      <c r="AW100" s="0" t="n">
        <v>4</v>
      </c>
      <c r="AX100" s="0" t="n">
        <v>409277</v>
      </c>
      <c r="AZ100" s="0" t="n">
        <v>0</v>
      </c>
      <c r="BA100" s="0" t="n">
        <v>0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n">
        <f aca="false">IF($BD100="Target",IF($AZ100=0,1,""),"")</f>
        <v>1</v>
      </c>
      <c r="BH100" s="1" t="str">
        <f aca="false">IF($BD100="Catch","", IF($AZ100&lt;$BC$11,"",$AZ100))</f>
        <v/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n">
        <f aca="false">IF($BC100=BU$14,$BG100,"")</f>
        <v>1</v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17</v>
      </c>
      <c r="C101" s="0" t="n">
        <v>1</v>
      </c>
      <c r="D101" s="0" t="n">
        <v>6</v>
      </c>
      <c r="E101" s="0" t="s">
        <v>136</v>
      </c>
      <c r="F101" s="0" t="n">
        <v>60.12</v>
      </c>
      <c r="G101" s="0" t="n">
        <v>1</v>
      </c>
      <c r="H101" s="0" t="s">
        <v>79</v>
      </c>
      <c r="I101" s="0" t="s">
        <v>137</v>
      </c>
      <c r="J101" s="0" t="n">
        <v>19179006</v>
      </c>
      <c r="K101" s="0" t="s">
        <v>81</v>
      </c>
      <c r="L101" s="0" t="s">
        <v>135</v>
      </c>
      <c r="M101" s="12" t="n">
        <v>0.414282407407407</v>
      </c>
      <c r="N101" s="13"/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3</v>
      </c>
      <c r="AD101" s="0" t="n">
        <v>1</v>
      </c>
      <c r="AE101" s="0" t="n">
        <v>21</v>
      </c>
      <c r="AN101" s="0" t="n">
        <v>7</v>
      </c>
      <c r="AO101" s="0" t="n">
        <v>1433</v>
      </c>
      <c r="AP101" s="0" t="n">
        <v>960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4</v>
      </c>
      <c r="AW101" s="0" t="n">
        <v>-4</v>
      </c>
      <c r="AX101" s="0" t="n">
        <v>413502</v>
      </c>
      <c r="AY101" s="0" t="s">
        <v>86</v>
      </c>
      <c r="AZ101" s="0" t="n">
        <v>424</v>
      </c>
      <c r="BA101" s="0" t="n">
        <v>413926</v>
      </c>
      <c r="BC101" s="0" t="str">
        <f aca="false">$AP101&amp;LEFT($AS101,1)</f>
        <v>960T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424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n">
        <f aca="false">IF($BC101=BO$14,$BH101,"")</f>
        <v>424</v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17</v>
      </c>
      <c r="C102" s="0" t="n">
        <v>1</v>
      </c>
      <c r="D102" s="0" t="n">
        <v>6</v>
      </c>
      <c r="E102" s="0" t="s">
        <v>136</v>
      </c>
      <c r="F102" s="0" t="n">
        <v>60.12</v>
      </c>
      <c r="G102" s="0" t="n">
        <v>1</v>
      </c>
      <c r="H102" s="0" t="s">
        <v>79</v>
      </c>
      <c r="I102" s="0" t="s">
        <v>137</v>
      </c>
      <c r="J102" s="0" t="n">
        <v>19179006</v>
      </c>
      <c r="K102" s="0" t="s">
        <v>81</v>
      </c>
      <c r="L102" s="0" t="s">
        <v>135</v>
      </c>
      <c r="M102" s="12" t="n">
        <v>0.414282407407407</v>
      </c>
      <c r="N102" s="13"/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</v>
      </c>
      <c r="AD102" s="0" t="n">
        <v>1</v>
      </c>
      <c r="AE102" s="0" t="n">
        <v>22</v>
      </c>
      <c r="AN102" s="0" t="n">
        <v>5</v>
      </c>
      <c r="AO102" s="0" t="n">
        <v>1269</v>
      </c>
      <c r="AP102" s="0" t="n">
        <v>720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-10</v>
      </c>
      <c r="AW102" s="0" t="n">
        <v>10</v>
      </c>
      <c r="AX102" s="0" t="n">
        <v>417345</v>
      </c>
      <c r="AY102" s="0" t="s">
        <v>86</v>
      </c>
      <c r="AZ102" s="0" t="n">
        <v>325</v>
      </c>
      <c r="BA102" s="0" t="n">
        <v>417670</v>
      </c>
      <c r="BC102" s="0" t="str">
        <f aca="false">$AP102&amp;LEFT($AS102,1)</f>
        <v>720T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325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n">
        <f aca="false">IF($BC102=BM$14,$BH102,"")</f>
        <v>325</v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17</v>
      </c>
      <c r="C103" s="0" t="n">
        <v>1</v>
      </c>
      <c r="D103" s="0" t="n">
        <v>6</v>
      </c>
      <c r="E103" s="0" t="s">
        <v>136</v>
      </c>
      <c r="F103" s="0" t="n">
        <v>60.12</v>
      </c>
      <c r="G103" s="0" t="n">
        <v>1</v>
      </c>
      <c r="H103" s="0" t="s">
        <v>79</v>
      </c>
      <c r="I103" s="0" t="s">
        <v>137</v>
      </c>
      <c r="J103" s="0" t="n">
        <v>19179006</v>
      </c>
      <c r="K103" s="0" t="s">
        <v>81</v>
      </c>
      <c r="L103" s="0" t="s">
        <v>135</v>
      </c>
      <c r="M103" s="12" t="n">
        <v>0.414282407407407</v>
      </c>
      <c r="N103" s="13"/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24</v>
      </c>
      <c r="AD103" s="0" t="n">
        <v>1</v>
      </c>
      <c r="AE103" s="0" t="n">
        <v>23</v>
      </c>
      <c r="AN103" s="0" t="n">
        <v>5</v>
      </c>
      <c r="AO103" s="0" t="n">
        <v>1455</v>
      </c>
      <c r="AP103" s="0" t="n">
        <v>720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-3</v>
      </c>
      <c r="AW103" s="0" t="n">
        <v>3</v>
      </c>
      <c r="AX103" s="0" t="n">
        <v>421353</v>
      </c>
      <c r="AY103" s="0" t="s">
        <v>86</v>
      </c>
      <c r="AZ103" s="0" t="n">
        <v>332</v>
      </c>
      <c r="BA103" s="0" t="n">
        <v>421685</v>
      </c>
      <c r="BC103" s="0" t="str">
        <f aca="false">$AP103&amp;LEFT($AS103,1)</f>
        <v>720T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332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n">
        <f aca="false">IF($BC103=BM$14,$BH103,"")</f>
        <v>332</v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17</v>
      </c>
      <c r="C104" s="0" t="n">
        <v>1</v>
      </c>
      <c r="D104" s="0" t="n">
        <v>6</v>
      </c>
      <c r="E104" s="0" t="s">
        <v>136</v>
      </c>
      <c r="F104" s="0" t="n">
        <v>60.12</v>
      </c>
      <c r="G104" s="0" t="n">
        <v>1</v>
      </c>
      <c r="H104" s="0" t="s">
        <v>79</v>
      </c>
      <c r="I104" s="0" t="s">
        <v>137</v>
      </c>
      <c r="J104" s="0" t="n">
        <v>19179006</v>
      </c>
      <c r="K104" s="0" t="s">
        <v>81</v>
      </c>
      <c r="L104" s="0" t="s">
        <v>135</v>
      </c>
      <c r="M104" s="12" t="n">
        <v>0.414282407407407</v>
      </c>
      <c r="N104" s="13"/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15</v>
      </c>
      <c r="AD104" s="0" t="n">
        <v>1</v>
      </c>
      <c r="AE104" s="0" t="n">
        <v>24</v>
      </c>
      <c r="AF104" s="0" t="n">
        <v>1</v>
      </c>
      <c r="AH104" s="0" t="n">
        <v>5</v>
      </c>
      <c r="AI104" s="0" t="n">
        <v>-5</v>
      </c>
      <c r="AJ104" s="0" t="n">
        <v>425146</v>
      </c>
      <c r="AL104" s="0" t="n">
        <v>0</v>
      </c>
      <c r="AM104" s="0" t="n">
        <v>0</v>
      </c>
      <c r="AN104" s="0" t="n">
        <v>8</v>
      </c>
      <c r="AO104" s="0" t="n">
        <v>1361</v>
      </c>
      <c r="AP104" s="0" t="n">
        <v>600</v>
      </c>
      <c r="AQ104" s="0" t="s">
        <v>87</v>
      </c>
      <c r="AR104" s="0" t="s">
        <v>40</v>
      </c>
      <c r="AS104" s="0" t="s">
        <v>88</v>
      </c>
      <c r="BC104" s="0" t="str">
        <f aca="false">$AP104&amp;LEFT($AS104,1)</f>
        <v>600C</v>
      </c>
      <c r="BD104" s="0" t="str">
        <f aca="false">AS104</f>
        <v>Catch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str">
        <f aca="false">IF($BD104="Catch","", IF($AZ104&lt;$BC$11,"",$AZ104))</f>
        <v/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17</v>
      </c>
      <c r="C105" s="0" t="n">
        <v>1</v>
      </c>
      <c r="D105" s="0" t="n">
        <v>6</v>
      </c>
      <c r="E105" s="0" t="s">
        <v>136</v>
      </c>
      <c r="F105" s="0" t="n">
        <v>60.12</v>
      </c>
      <c r="G105" s="0" t="n">
        <v>1</v>
      </c>
      <c r="H105" s="0" t="s">
        <v>79</v>
      </c>
      <c r="I105" s="0" t="s">
        <v>137</v>
      </c>
      <c r="J105" s="0" t="n">
        <v>19179006</v>
      </c>
      <c r="K105" s="0" t="s">
        <v>81</v>
      </c>
      <c r="L105" s="0" t="s">
        <v>135</v>
      </c>
      <c r="M105" s="12" t="n">
        <v>0.414282407407407</v>
      </c>
      <c r="N105" s="13"/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21</v>
      </c>
      <c r="AD105" s="0" t="n">
        <v>1</v>
      </c>
      <c r="AE105" s="0" t="n">
        <v>25</v>
      </c>
      <c r="AN105" s="0" t="n">
        <v>6</v>
      </c>
      <c r="AO105" s="0" t="n">
        <v>1214</v>
      </c>
      <c r="AP105" s="0" t="n">
        <v>840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-10</v>
      </c>
      <c r="AW105" s="0" t="n">
        <v>10</v>
      </c>
      <c r="AX105" s="0" t="n">
        <v>429055</v>
      </c>
      <c r="AY105" s="0" t="s">
        <v>86</v>
      </c>
      <c r="AZ105" s="0" t="n">
        <v>317</v>
      </c>
      <c r="BA105" s="0" t="n">
        <v>429372</v>
      </c>
      <c r="BC105" s="0" t="str">
        <f aca="false">$AP105&amp;LEFT($AS105,1)</f>
        <v>840T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317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n">
        <f aca="false">IF($BC105=BN$14,$BH105,"")</f>
        <v>317</v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17</v>
      </c>
      <c r="C106" s="0" t="n">
        <v>1</v>
      </c>
      <c r="D106" s="0" t="n">
        <v>6</v>
      </c>
      <c r="E106" s="0" t="s">
        <v>136</v>
      </c>
      <c r="F106" s="0" t="n">
        <v>60.12</v>
      </c>
      <c r="G106" s="0" t="n">
        <v>1</v>
      </c>
      <c r="H106" s="0" t="s">
        <v>79</v>
      </c>
      <c r="I106" s="0" t="s">
        <v>137</v>
      </c>
      <c r="J106" s="0" t="n">
        <v>19179006</v>
      </c>
      <c r="K106" s="0" t="s">
        <v>81</v>
      </c>
      <c r="L106" s="0" t="s">
        <v>135</v>
      </c>
      <c r="M106" s="12" t="n">
        <v>0.414282407407407</v>
      </c>
      <c r="N106" s="13"/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</v>
      </c>
      <c r="AD106" s="0" t="n">
        <v>1</v>
      </c>
      <c r="AE106" s="0" t="n">
        <v>26</v>
      </c>
      <c r="AN106" s="0" t="n">
        <v>1</v>
      </c>
      <c r="AO106" s="0" t="n">
        <v>1234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5</v>
      </c>
      <c r="AW106" s="0" t="n">
        <v>-5</v>
      </c>
      <c r="AX106" s="0" t="n">
        <v>432714</v>
      </c>
      <c r="AY106" s="0" t="s">
        <v>86</v>
      </c>
      <c r="AZ106" s="0" t="n">
        <v>435</v>
      </c>
      <c r="BA106" s="0" t="n">
        <v>433149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435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435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17</v>
      </c>
      <c r="C107" s="0" t="n">
        <v>1</v>
      </c>
      <c r="D107" s="0" t="n">
        <v>6</v>
      </c>
      <c r="E107" s="0" t="s">
        <v>136</v>
      </c>
      <c r="F107" s="0" t="n">
        <v>60.12</v>
      </c>
      <c r="G107" s="0" t="n">
        <v>1</v>
      </c>
      <c r="H107" s="0" t="s">
        <v>79</v>
      </c>
      <c r="I107" s="0" t="s">
        <v>137</v>
      </c>
      <c r="J107" s="0" t="n">
        <v>19179006</v>
      </c>
      <c r="K107" s="0" t="s">
        <v>81</v>
      </c>
      <c r="L107" s="0" t="s">
        <v>135</v>
      </c>
      <c r="M107" s="12" t="n">
        <v>0.414282407407407</v>
      </c>
      <c r="N107" s="13"/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30</v>
      </c>
      <c r="AD107" s="0" t="n">
        <v>1</v>
      </c>
      <c r="AE107" s="0" t="n">
        <v>27</v>
      </c>
      <c r="AN107" s="0" t="n">
        <v>6</v>
      </c>
      <c r="AO107" s="0" t="n">
        <v>1343</v>
      </c>
      <c r="AP107" s="0" t="n">
        <v>840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3</v>
      </c>
      <c r="AW107" s="0" t="n">
        <v>-3</v>
      </c>
      <c r="AX107" s="0" t="n">
        <v>436739</v>
      </c>
      <c r="AY107" s="0" t="s">
        <v>86</v>
      </c>
      <c r="AZ107" s="0" t="n">
        <v>653</v>
      </c>
      <c r="BA107" s="0" t="n">
        <v>437392</v>
      </c>
      <c r="BC107" s="0" t="str">
        <f aca="false">$AP107&amp;LEFT($AS107,1)</f>
        <v>840T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653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n">
        <f aca="false">IF($BC107=BN$14,$BH107,"")</f>
        <v>653</v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17</v>
      </c>
      <c r="C108" s="0" t="n">
        <v>1</v>
      </c>
      <c r="D108" s="0" t="n">
        <v>6</v>
      </c>
      <c r="E108" s="0" t="s">
        <v>136</v>
      </c>
      <c r="F108" s="0" t="n">
        <v>60.12</v>
      </c>
      <c r="G108" s="0" t="n">
        <v>1</v>
      </c>
      <c r="H108" s="0" t="s">
        <v>79</v>
      </c>
      <c r="I108" s="0" t="s">
        <v>137</v>
      </c>
      <c r="J108" s="0" t="n">
        <v>19179006</v>
      </c>
      <c r="K108" s="0" t="s">
        <v>81</v>
      </c>
      <c r="L108" s="0" t="s">
        <v>135</v>
      </c>
      <c r="M108" s="12" t="n">
        <v>0.414282407407407</v>
      </c>
      <c r="N108" s="13"/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5</v>
      </c>
      <c r="AD108" s="0" t="n">
        <v>1</v>
      </c>
      <c r="AE108" s="0" t="n">
        <v>28</v>
      </c>
      <c r="AN108" s="0" t="n">
        <v>3</v>
      </c>
      <c r="AO108" s="0" t="n">
        <v>1468</v>
      </c>
      <c r="AP108" s="0" t="n">
        <v>360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-5</v>
      </c>
      <c r="AW108" s="0" t="n">
        <v>5</v>
      </c>
      <c r="AX108" s="0" t="n">
        <v>440415</v>
      </c>
      <c r="AY108" s="0" t="s">
        <v>86</v>
      </c>
      <c r="AZ108" s="0" t="n">
        <v>667</v>
      </c>
      <c r="BA108" s="0" t="n">
        <v>441082</v>
      </c>
      <c r="BC108" s="0" t="str">
        <f aca="false">$AP108&amp;LEFT($AS108,1)</f>
        <v>360T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667</v>
      </c>
      <c r="BI108" s="1" t="str">
        <f aca="false">IF($BC108=BI$14,$BH108,"")</f>
        <v/>
      </c>
      <c r="BJ108" s="1" t="n">
        <f aca="false">IF($BC108=BJ$14,$BH108,"")</f>
        <v>667</v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17</v>
      </c>
      <c r="C109" s="0" t="n">
        <v>1</v>
      </c>
      <c r="D109" s="0" t="n">
        <v>6</v>
      </c>
      <c r="E109" s="0" t="s">
        <v>136</v>
      </c>
      <c r="F109" s="0" t="n">
        <v>60.12</v>
      </c>
      <c r="G109" s="0" t="n">
        <v>1</v>
      </c>
      <c r="H109" s="0" t="s">
        <v>79</v>
      </c>
      <c r="I109" s="0" t="s">
        <v>137</v>
      </c>
      <c r="J109" s="0" t="n">
        <v>19179006</v>
      </c>
      <c r="K109" s="0" t="s">
        <v>81</v>
      </c>
      <c r="L109" s="0" t="s">
        <v>135</v>
      </c>
      <c r="M109" s="12" t="n">
        <v>0.414282407407407</v>
      </c>
      <c r="N109" s="13"/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6</v>
      </c>
      <c r="AD109" s="0" t="n">
        <v>1</v>
      </c>
      <c r="AE109" s="0" t="n">
        <v>29</v>
      </c>
      <c r="AN109" s="0" t="n">
        <v>1</v>
      </c>
      <c r="AO109" s="0" t="n">
        <v>1412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4</v>
      </c>
      <c r="AW109" s="0" t="n">
        <v>-4</v>
      </c>
      <c r="AX109" s="0" t="n">
        <v>444258</v>
      </c>
      <c r="AY109" s="0" t="s">
        <v>86</v>
      </c>
      <c r="AZ109" s="0" t="n">
        <v>502</v>
      </c>
      <c r="BA109" s="0" t="n">
        <v>444760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502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502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17</v>
      </c>
      <c r="C110" s="0" t="n">
        <v>1</v>
      </c>
      <c r="D110" s="0" t="n">
        <v>6</v>
      </c>
      <c r="E110" s="0" t="s">
        <v>136</v>
      </c>
      <c r="F110" s="0" t="n">
        <v>60.12</v>
      </c>
      <c r="G110" s="0" t="n">
        <v>1</v>
      </c>
      <c r="H110" s="0" t="s">
        <v>79</v>
      </c>
      <c r="I110" s="0" t="s">
        <v>137</v>
      </c>
      <c r="J110" s="0" t="n">
        <v>19179006</v>
      </c>
      <c r="K110" s="0" t="s">
        <v>81</v>
      </c>
      <c r="L110" s="0" t="s">
        <v>135</v>
      </c>
      <c r="M110" s="12" t="n">
        <v>0.414282407407407</v>
      </c>
      <c r="N110" s="13"/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22</v>
      </c>
      <c r="AD110" s="0" t="n">
        <v>1</v>
      </c>
      <c r="AE110" s="0" t="n">
        <v>30</v>
      </c>
      <c r="AN110" s="0" t="n">
        <v>1</v>
      </c>
      <c r="AO110" s="0" t="n">
        <v>1318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3</v>
      </c>
      <c r="AW110" s="0" t="n">
        <v>-3</v>
      </c>
      <c r="AX110" s="0" t="n">
        <v>448017</v>
      </c>
      <c r="AY110" s="0" t="s">
        <v>86</v>
      </c>
      <c r="AZ110" s="0" t="n">
        <v>423</v>
      </c>
      <c r="BA110" s="0" t="n">
        <v>448440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423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423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17</v>
      </c>
      <c r="C111" s="0" t="n">
        <v>1</v>
      </c>
      <c r="D111" s="0" t="n">
        <v>6</v>
      </c>
      <c r="E111" s="0" t="s">
        <v>136</v>
      </c>
      <c r="F111" s="0" t="n">
        <v>60.12</v>
      </c>
      <c r="G111" s="0" t="n">
        <v>1</v>
      </c>
      <c r="H111" s="0" t="s">
        <v>79</v>
      </c>
      <c r="I111" s="0" t="s">
        <v>137</v>
      </c>
      <c r="J111" s="0" t="n">
        <v>19179006</v>
      </c>
      <c r="K111" s="0" t="s">
        <v>81</v>
      </c>
      <c r="L111" s="0" t="s">
        <v>135</v>
      </c>
      <c r="M111" s="12" t="n">
        <v>0.414282407407407</v>
      </c>
      <c r="N111" s="13"/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26</v>
      </c>
      <c r="AD111" s="0" t="n">
        <v>1</v>
      </c>
      <c r="AE111" s="0" t="n">
        <v>31</v>
      </c>
      <c r="AN111" s="0" t="n">
        <v>7</v>
      </c>
      <c r="AO111" s="0" t="n">
        <v>1158</v>
      </c>
      <c r="AP111" s="0" t="n">
        <v>960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2</v>
      </c>
      <c r="AW111" s="0" t="n">
        <v>-2</v>
      </c>
      <c r="AX111" s="0" t="n">
        <v>451976</v>
      </c>
      <c r="AY111" s="0" t="s">
        <v>86</v>
      </c>
      <c r="AZ111" s="0" t="n">
        <v>315</v>
      </c>
      <c r="BA111" s="0" t="n">
        <v>452291</v>
      </c>
      <c r="BC111" s="0" t="str">
        <f aca="false">$AP111&amp;LEFT($AS111,1)</f>
        <v>960T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315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n">
        <f aca="false">IF($BC111=BO$14,$BH111,"")</f>
        <v>315</v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17</v>
      </c>
      <c r="C112" s="0" t="n">
        <v>1</v>
      </c>
      <c r="D112" s="0" t="n">
        <v>6</v>
      </c>
      <c r="E112" s="0" t="s">
        <v>136</v>
      </c>
      <c r="F112" s="0" t="n">
        <v>60.12</v>
      </c>
      <c r="G112" s="0" t="n">
        <v>1</v>
      </c>
      <c r="H112" s="0" t="s">
        <v>79</v>
      </c>
      <c r="I112" s="0" t="s">
        <v>137</v>
      </c>
      <c r="J112" s="0" t="n">
        <v>19179006</v>
      </c>
      <c r="K112" s="0" t="s">
        <v>81</v>
      </c>
      <c r="L112" s="0" t="s">
        <v>135</v>
      </c>
      <c r="M112" s="12" t="n">
        <v>0.414282407407407</v>
      </c>
      <c r="N112" s="13"/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9</v>
      </c>
      <c r="AD112" s="0" t="n">
        <v>1</v>
      </c>
      <c r="AE112" s="0" t="n">
        <v>32</v>
      </c>
      <c r="AN112" s="0" t="n">
        <v>1</v>
      </c>
      <c r="AO112" s="0" t="n">
        <v>1131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-3</v>
      </c>
      <c r="AW112" s="0" t="n">
        <v>3</v>
      </c>
      <c r="AX112" s="0" t="n">
        <v>455552</v>
      </c>
      <c r="AY112" s="0" t="s">
        <v>86</v>
      </c>
      <c r="AZ112" s="0" t="n">
        <v>429</v>
      </c>
      <c r="BA112" s="0" t="n">
        <v>455981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429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429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17</v>
      </c>
      <c r="C113" s="0" t="n">
        <v>1</v>
      </c>
      <c r="D113" s="0" t="n">
        <v>6</v>
      </c>
      <c r="E113" s="0" t="s">
        <v>136</v>
      </c>
      <c r="F113" s="0" t="n">
        <v>60.12</v>
      </c>
      <c r="G113" s="0" t="n">
        <v>1</v>
      </c>
      <c r="H113" s="0" t="s">
        <v>79</v>
      </c>
      <c r="I113" s="0" t="s">
        <v>137</v>
      </c>
      <c r="J113" s="0" t="n">
        <v>19179006</v>
      </c>
      <c r="K113" s="0" t="s">
        <v>81</v>
      </c>
      <c r="L113" s="0" t="s">
        <v>135</v>
      </c>
      <c r="M113" s="12" t="n">
        <v>0.414282407407407</v>
      </c>
      <c r="N113" s="13"/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12</v>
      </c>
      <c r="AD113" s="0" t="n">
        <v>1</v>
      </c>
      <c r="AE113" s="0" t="n">
        <v>33</v>
      </c>
      <c r="AN113" s="0" t="n">
        <v>1</v>
      </c>
      <c r="AO113" s="0" t="n">
        <v>1059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3</v>
      </c>
      <c r="AW113" s="0" t="n">
        <v>-3</v>
      </c>
      <c r="AX113" s="0" t="n">
        <v>459045</v>
      </c>
      <c r="AY113" s="0" t="s">
        <v>86</v>
      </c>
      <c r="AZ113" s="0" t="n">
        <v>224</v>
      </c>
      <c r="BA113" s="0" t="n">
        <v>459269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224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224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0.125</v>
      </c>
      <c r="BJ115" s="21" t="n">
        <f aca="false">(COUNTIF(BJ15:BJ113,"&lt;"&amp;$BP$3))/BJ5</f>
        <v>0.285714285714286</v>
      </c>
      <c r="BK115" s="21" t="n">
        <f aca="false">(COUNTIF(BK15:BK113,"&lt;"&amp;$BP$3))/BK5</f>
        <v>0.777777777777778</v>
      </c>
      <c r="BL115" s="21" t="n">
        <f aca="false">(COUNTIF(BL15:BL113,"&lt;"&amp;$BP$3))/BL5</f>
        <v>0.8125</v>
      </c>
      <c r="BM115" s="21" t="n">
        <f aca="false">(COUNTIF(BM15:BM113,"&lt;"&amp;$BP$3))/BM5</f>
        <v>0.555555555555556</v>
      </c>
      <c r="BN115" s="21" t="n">
        <f aca="false">(COUNTIF(BN15:BN113,"&lt;"&amp;$BP$3))/BN5</f>
        <v>0.75</v>
      </c>
      <c r="BO115" s="21" t="n">
        <f aca="false">(COUNTIF(BO15:BO113,"&lt;"&amp;$BP$3))/BO5</f>
        <v>0.714285714285714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0.125</v>
      </c>
      <c r="BJ116" s="1" t="n">
        <f aca="false">COUNTIF(BJ15:BJ113,"&lt;"&amp;$BP$116)/BJ5</f>
        <v>0</v>
      </c>
      <c r="BK116" s="1" t="n">
        <f aca="false">COUNTIF(BK15:BK113,"&lt;"&amp;$BP$116)/BK5</f>
        <v>0.444444444444444</v>
      </c>
      <c r="BL116" s="1" t="n">
        <f aca="false">COUNTIF(BL15:BL113,"&lt;"&amp;$BP$116)/BL5</f>
        <v>0.71875</v>
      </c>
      <c r="BM116" s="1" t="n">
        <f aca="false">COUNTIF(BM15:BM113,"&lt;"&amp;$BP$116)/BM5</f>
        <v>0.444444444444444</v>
      </c>
      <c r="BN116" s="1" t="n">
        <f aca="false">COUNTIF(BN15:BN113,"&lt;"&amp;$BP$116)/BN5</f>
        <v>0.625</v>
      </c>
      <c r="BO116" s="1" t="n">
        <f aca="false">COUNTIF(BO15:BO113,"&lt;"&amp;$BP$116)/BO5</f>
        <v>0.428571428571429</v>
      </c>
      <c r="BP116" s="0" t="n">
        <f aca="false">MEDIAN(BH15:BH113)</f>
        <v>360.5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</v>
      </c>
      <c r="BJ117" s="1" t="n">
        <f aca="false">COUNTIF(BJ15:BJ113,"&lt;"&amp;$BL$3)/BJ5</f>
        <v>0</v>
      </c>
      <c r="BK117" s="1" t="n">
        <f aca="false">COUNTIF(BK15:BK113,"&lt;"&amp;$BL$3)/BK5</f>
        <v>0.333333333333333</v>
      </c>
      <c r="BL117" s="1" t="n">
        <f aca="false">COUNTIF(BL15:BL113,"&lt;"&amp;$BL$3)/BL5</f>
        <v>0.5</v>
      </c>
      <c r="BM117" s="1" t="n">
        <f aca="false">COUNTIF(BM15:BM113,"&lt;"&amp;$BL$3)/BM5</f>
        <v>0.333333333333333</v>
      </c>
      <c r="BN117" s="1" t="n">
        <f aca="false">COUNTIF(BN15:BN113,"&lt;"&amp;$BL$3)/BN5</f>
        <v>0.625</v>
      </c>
      <c r="BO117" s="1" t="n">
        <f aca="false">COUNTIF(BO15:BO113,"&lt;"&amp;$BL$3)/BO5</f>
        <v>0.428571428571429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100-000011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17'!BI3:BO3</xm:f>
              <xm:sqref>BG3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W105" activePane="bottomRight" state="frozen"/>
      <selection pane="topLeft" activeCell="A1" activeCellId="0" sqref="A1"/>
      <selection pane="topRight" activeCell="AW1" activeCellId="0" sqref="AW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413</v>
      </c>
      <c r="BJ3" s="7" t="n">
        <f aca="false">AVERAGE(BJ$15:BJ$113)</f>
        <v>331.666666666667</v>
      </c>
      <c r="BK3" s="7" t="n">
        <f aca="false">AVERAGE(BK$15:BK$113)</f>
        <v>335.888888888889</v>
      </c>
      <c r="BL3" s="7" t="n">
        <f aca="false">AVERAGE(BL$15:BL$113)</f>
        <v>330.314285714286</v>
      </c>
      <c r="BM3" s="7" t="n">
        <f aca="false">AVERAGE(BM$15:BM$113)</f>
        <v>326</v>
      </c>
      <c r="BN3" s="7" t="n">
        <f aca="false">AVERAGE(BN$15:BN$113)</f>
        <v>368.888888888889</v>
      </c>
      <c r="BO3" s="7" t="n">
        <f aca="false">AVERAGE(BO$15:BO$113)</f>
        <v>338.555555555556</v>
      </c>
      <c r="BP3" s="7" t="n">
        <f aca="false">AVERAGE(BH15:BH113)</f>
        <v>343.674157303371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1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82.6135582092915</v>
      </c>
      <c r="BJ4" s="7" t="n">
        <f aca="false">STDEV(BJ$15:BJ$113)</f>
        <v>47.4605099003371</v>
      </c>
      <c r="BK4" s="7" t="n">
        <f aca="false">STDEV(BK$15:BK$113)</f>
        <v>69.2395198648222</v>
      </c>
      <c r="BL4" s="7" t="n">
        <f aca="false">STDEV(BL$15:BL$113)</f>
        <v>105.416476954247</v>
      </c>
      <c r="BM4" s="7" t="n">
        <f aca="false">STDEV(BM$15:BM$113)</f>
        <v>64.1502143410293</v>
      </c>
      <c r="BN4" s="7" t="n">
        <f aca="false">STDEV(BN$15:BN$113)</f>
        <v>94.7634481807786</v>
      </c>
      <c r="BO4" s="7" t="n">
        <f aca="false">STDEV(BO$15:BO$113)</f>
        <v>51.1177833809114</v>
      </c>
      <c r="BP4" s="7" t="n">
        <f aca="false">STDEV(BH15:BH113)</f>
        <v>87.5541099290888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35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89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27.5378527364305</v>
      </c>
      <c r="BJ6" s="7" t="n">
        <f aca="false">BJ4/SQRT(BJ5)</f>
        <v>15.820169966779</v>
      </c>
      <c r="BK6" s="7" t="n">
        <f aca="false">BK4/SQRT(BK5)</f>
        <v>23.0798399549407</v>
      </c>
      <c r="BL6" s="7" t="n">
        <f aca="false">BL4/SQRT(BL5)</f>
        <v>17.8186368032746</v>
      </c>
      <c r="BM6" s="7" t="n">
        <f aca="false">BM4/SQRT(BM5)</f>
        <v>21.3834047803431</v>
      </c>
      <c r="BN6" s="7" t="n">
        <f aca="false">BN4/SQRT(BN5)</f>
        <v>31.5878160602595</v>
      </c>
      <c r="BO6" s="7" t="n">
        <f aca="false">BO4/SQRT(BO5)</f>
        <v>17.0392611269705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1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18.1898712491982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2</v>
      </c>
      <c r="BF11" s="1" t="n">
        <f aca="false">SUM(BF15:BF113)</f>
        <v>0</v>
      </c>
      <c r="BG11" s="1" t="n">
        <f aca="false">SUM(BG15:BG113)</f>
        <v>1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n">
        <f aca="false">IF(BN3&gt;$BP$11,BN2,"")</f>
        <v>840</v>
      </c>
      <c r="BO11" s="17" t="str">
        <f aca="false">IF(BO3&gt;$BP$11,BO2,"")</f>
        <v/>
      </c>
      <c r="BP11" s="18" t="n">
        <f aca="false">BP3+BP10</f>
        <v>361.864028552569</v>
      </c>
      <c r="BQ11" s="16" t="n">
        <f aca="false">MIN(BL11:BO11)</f>
        <v>840</v>
      </c>
    </row>
    <row r="12" customFormat="false" ht="15" hidden="false" customHeight="false" outlineLevel="0" collapsed="false">
      <c r="BP12" s="19"/>
      <c r="BR12" s="0" t="n">
        <f aca="false">SUM(BR15:BX113)</f>
        <v>1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18</v>
      </c>
      <c r="C15" s="0" t="n">
        <v>1</v>
      </c>
      <c r="D15" s="0" t="n">
        <v>8</v>
      </c>
      <c r="E15" s="0" t="s">
        <v>138</v>
      </c>
      <c r="F15" s="0" t="n">
        <v>60.12</v>
      </c>
      <c r="G15" s="0" t="n">
        <v>1</v>
      </c>
      <c r="H15" s="0" t="s">
        <v>79</v>
      </c>
      <c r="I15" s="0" t="s">
        <v>139</v>
      </c>
      <c r="J15" s="0" t="n">
        <v>1638055224</v>
      </c>
      <c r="K15" s="0" t="s">
        <v>81</v>
      </c>
      <c r="L15" s="0" t="s">
        <v>135</v>
      </c>
      <c r="M15" s="12" t="n">
        <v>0.440300925925926</v>
      </c>
      <c r="N15" s="13" t="n">
        <v>0.0236342592592593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22</v>
      </c>
      <c r="X15" s="0" t="n">
        <v>1</v>
      </c>
      <c r="Y15" s="0" t="n">
        <v>1</v>
      </c>
      <c r="AN15" s="0" t="n">
        <v>1</v>
      </c>
      <c r="AO15" s="0" t="n">
        <v>1143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0</v>
      </c>
      <c r="AW15" s="0" t="n">
        <v>0</v>
      </c>
      <c r="AX15" s="0" t="n">
        <v>34673</v>
      </c>
      <c r="AY15" s="0" t="s">
        <v>86</v>
      </c>
      <c r="AZ15" s="0" t="n">
        <v>298</v>
      </c>
      <c r="BA15" s="0" t="n">
        <v>34971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298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298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18</v>
      </c>
      <c r="C16" s="0" t="n">
        <v>1</v>
      </c>
      <c r="D16" s="0" t="n">
        <v>8</v>
      </c>
      <c r="E16" s="0" t="s">
        <v>138</v>
      </c>
      <c r="F16" s="0" t="n">
        <v>60.12</v>
      </c>
      <c r="G16" s="0" t="n">
        <v>1</v>
      </c>
      <c r="H16" s="0" t="s">
        <v>79</v>
      </c>
      <c r="I16" s="0" t="s">
        <v>139</v>
      </c>
      <c r="J16" s="0" t="n">
        <v>1638055224</v>
      </c>
      <c r="K16" s="0" t="s">
        <v>81</v>
      </c>
      <c r="L16" s="0" t="s">
        <v>135</v>
      </c>
      <c r="M16" s="12" t="n">
        <v>0.440300925925926</v>
      </c>
      <c r="N16" s="13" t="n">
        <v>0.0236342592592593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31</v>
      </c>
      <c r="X16" s="0" t="n">
        <v>1</v>
      </c>
      <c r="Y16" s="0" t="n">
        <v>2</v>
      </c>
      <c r="AN16" s="0" t="n">
        <v>1</v>
      </c>
      <c r="AO16" s="0" t="n">
        <v>1250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-2</v>
      </c>
      <c r="AW16" s="0" t="n">
        <v>2</v>
      </c>
      <c r="AX16" s="0" t="n">
        <v>38365</v>
      </c>
      <c r="AY16" s="0" t="s">
        <v>86</v>
      </c>
      <c r="AZ16" s="0" t="n">
        <v>293</v>
      </c>
      <c r="BA16" s="0" t="n">
        <v>38658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293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293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18</v>
      </c>
      <c r="C17" s="0" t="n">
        <v>1</v>
      </c>
      <c r="D17" s="0" t="n">
        <v>8</v>
      </c>
      <c r="E17" s="0" t="s">
        <v>138</v>
      </c>
      <c r="F17" s="0" t="n">
        <v>60.12</v>
      </c>
      <c r="G17" s="0" t="n">
        <v>1</v>
      </c>
      <c r="H17" s="0" t="s">
        <v>79</v>
      </c>
      <c r="I17" s="0" t="s">
        <v>139</v>
      </c>
      <c r="J17" s="0" t="n">
        <v>1638055224</v>
      </c>
      <c r="K17" s="0" t="s">
        <v>81</v>
      </c>
      <c r="L17" s="0" t="s">
        <v>135</v>
      </c>
      <c r="M17" s="12" t="n">
        <v>0.440300925925926</v>
      </c>
      <c r="N17" s="13" t="n">
        <v>0.0236342592592593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15</v>
      </c>
      <c r="X17" s="0" t="n">
        <v>1</v>
      </c>
      <c r="Y17" s="0" t="n">
        <v>3</v>
      </c>
      <c r="AN17" s="0" t="n">
        <v>3</v>
      </c>
      <c r="AO17" s="0" t="n">
        <v>1130</v>
      </c>
      <c r="AP17" s="0" t="n">
        <v>360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1</v>
      </c>
      <c r="AW17" s="0" t="n">
        <v>-1</v>
      </c>
      <c r="AX17" s="0" t="n">
        <v>41692</v>
      </c>
      <c r="AY17" s="0" t="s">
        <v>86</v>
      </c>
      <c r="AZ17" s="0" t="n">
        <v>366</v>
      </c>
      <c r="BA17" s="0" t="n">
        <v>42058</v>
      </c>
      <c r="BC17" s="0" t="str">
        <f aca="false">$AP17&amp;LEFT($AS17,1)</f>
        <v>360T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366</v>
      </c>
      <c r="BI17" s="1" t="str">
        <f aca="false">IF($BC17=BI$14,$BH17,"")</f>
        <v/>
      </c>
      <c r="BJ17" s="1" t="n">
        <f aca="false">IF($BC17=BJ$14,$BH17,"")</f>
        <v>366</v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18</v>
      </c>
      <c r="C18" s="0" t="n">
        <v>1</v>
      </c>
      <c r="D18" s="0" t="n">
        <v>8</v>
      </c>
      <c r="E18" s="0" t="s">
        <v>138</v>
      </c>
      <c r="F18" s="0" t="n">
        <v>60.12</v>
      </c>
      <c r="G18" s="0" t="n">
        <v>1</v>
      </c>
      <c r="H18" s="0" t="s">
        <v>79</v>
      </c>
      <c r="I18" s="0" t="s">
        <v>139</v>
      </c>
      <c r="J18" s="0" t="n">
        <v>1638055224</v>
      </c>
      <c r="K18" s="0" t="s">
        <v>81</v>
      </c>
      <c r="L18" s="0" t="s">
        <v>135</v>
      </c>
      <c r="M18" s="12" t="n">
        <v>0.440300925925926</v>
      </c>
      <c r="N18" s="13" t="n">
        <v>0.0236342592592593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7</v>
      </c>
      <c r="X18" s="0" t="n">
        <v>1</v>
      </c>
      <c r="Y18" s="0" t="n">
        <v>4</v>
      </c>
      <c r="AN18" s="0" t="n">
        <v>5</v>
      </c>
      <c r="AO18" s="0" t="n">
        <v>1313</v>
      </c>
      <c r="AP18" s="0" t="n">
        <v>720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-1</v>
      </c>
      <c r="AW18" s="0" t="n">
        <v>1</v>
      </c>
      <c r="AX18" s="0" t="n">
        <v>45567</v>
      </c>
      <c r="AY18" s="0" t="s">
        <v>86</v>
      </c>
      <c r="AZ18" s="0" t="n">
        <v>280</v>
      </c>
      <c r="BA18" s="0" t="n">
        <v>45847</v>
      </c>
      <c r="BC18" s="0" t="str">
        <f aca="false">$AP18&amp;LEFT($AS18,1)</f>
        <v>720T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280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n">
        <f aca="false">IF($BC18=BM$14,$BH18,"")</f>
        <v>280</v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18</v>
      </c>
      <c r="C19" s="0" t="n">
        <v>1</v>
      </c>
      <c r="D19" s="0" t="n">
        <v>8</v>
      </c>
      <c r="E19" s="0" t="s">
        <v>138</v>
      </c>
      <c r="F19" s="0" t="n">
        <v>60.12</v>
      </c>
      <c r="G19" s="0" t="n">
        <v>1</v>
      </c>
      <c r="H19" s="0" t="s">
        <v>79</v>
      </c>
      <c r="I19" s="0" t="s">
        <v>139</v>
      </c>
      <c r="J19" s="0" t="n">
        <v>1638055224</v>
      </c>
      <c r="K19" s="0" t="s">
        <v>81</v>
      </c>
      <c r="L19" s="0" t="s">
        <v>135</v>
      </c>
      <c r="M19" s="12" t="n">
        <v>0.440300925925926</v>
      </c>
      <c r="N19" s="13" t="n">
        <v>0.0236342592592593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26</v>
      </c>
      <c r="X19" s="0" t="n">
        <v>1</v>
      </c>
      <c r="Y19" s="0" t="n">
        <v>5</v>
      </c>
      <c r="AN19" s="0" t="n">
        <v>1</v>
      </c>
      <c r="AO19" s="0" t="n">
        <v>1080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-8</v>
      </c>
      <c r="AW19" s="0" t="n">
        <v>8</v>
      </c>
      <c r="AX19" s="0" t="n">
        <v>49094</v>
      </c>
      <c r="AY19" s="0" t="s">
        <v>86</v>
      </c>
      <c r="AZ19" s="0" t="n">
        <v>287</v>
      </c>
      <c r="BA19" s="0" t="n">
        <v>49381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287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287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18</v>
      </c>
      <c r="C20" s="0" t="n">
        <v>1</v>
      </c>
      <c r="D20" s="0" t="n">
        <v>8</v>
      </c>
      <c r="E20" s="0" t="s">
        <v>138</v>
      </c>
      <c r="F20" s="0" t="n">
        <v>60.12</v>
      </c>
      <c r="G20" s="0" t="n">
        <v>1</v>
      </c>
      <c r="H20" s="0" t="s">
        <v>79</v>
      </c>
      <c r="I20" s="0" t="s">
        <v>139</v>
      </c>
      <c r="J20" s="0" t="n">
        <v>1638055224</v>
      </c>
      <c r="K20" s="0" t="s">
        <v>81</v>
      </c>
      <c r="L20" s="0" t="s">
        <v>135</v>
      </c>
      <c r="M20" s="12" t="n">
        <v>0.440300925925926</v>
      </c>
      <c r="N20" s="13" t="n">
        <v>0.0236342592592593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25</v>
      </c>
      <c r="X20" s="0" t="n">
        <v>1</v>
      </c>
      <c r="Y20" s="0" t="n">
        <v>6</v>
      </c>
      <c r="AN20" s="0" t="n">
        <v>5</v>
      </c>
      <c r="AO20" s="0" t="n">
        <v>1334</v>
      </c>
      <c r="AP20" s="0" t="n">
        <v>720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-6</v>
      </c>
      <c r="AW20" s="0" t="n">
        <v>6</v>
      </c>
      <c r="AX20" s="0" t="n">
        <v>52986</v>
      </c>
      <c r="AY20" s="0" t="s">
        <v>86</v>
      </c>
      <c r="AZ20" s="0" t="n">
        <v>375</v>
      </c>
      <c r="BA20" s="0" t="n">
        <v>53361</v>
      </c>
      <c r="BC20" s="0" t="str">
        <f aca="false">$AP20&amp;LEFT($AS20,1)</f>
        <v>720T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375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n">
        <f aca="false">IF($BC20=BM$14,$BH20,"")</f>
        <v>375</v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18</v>
      </c>
      <c r="C21" s="0" t="n">
        <v>1</v>
      </c>
      <c r="D21" s="0" t="n">
        <v>8</v>
      </c>
      <c r="E21" s="0" t="s">
        <v>138</v>
      </c>
      <c r="F21" s="0" t="n">
        <v>60.12</v>
      </c>
      <c r="G21" s="0" t="n">
        <v>1</v>
      </c>
      <c r="H21" s="0" t="s">
        <v>79</v>
      </c>
      <c r="I21" s="0" t="s">
        <v>139</v>
      </c>
      <c r="J21" s="0" t="n">
        <v>1638055224</v>
      </c>
      <c r="K21" s="0" t="s">
        <v>81</v>
      </c>
      <c r="L21" s="0" t="s">
        <v>135</v>
      </c>
      <c r="M21" s="12" t="n">
        <v>0.440300925925926</v>
      </c>
      <c r="N21" s="13" t="n">
        <v>0.0236342592592593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21</v>
      </c>
      <c r="X21" s="0" t="n">
        <v>1</v>
      </c>
      <c r="Y21" s="0" t="n">
        <v>7</v>
      </c>
      <c r="AF21" s="0" t="n">
        <v>0</v>
      </c>
      <c r="AH21" s="0" t="n">
        <v>-1</v>
      </c>
      <c r="AI21" s="0" t="n">
        <v>1</v>
      </c>
      <c r="AJ21" s="0" t="n">
        <v>56745</v>
      </c>
      <c r="AK21" s="0" t="s">
        <v>86</v>
      </c>
      <c r="AL21" s="0" t="n">
        <v>327</v>
      </c>
      <c r="AM21" s="0" t="n">
        <v>57072</v>
      </c>
      <c r="AN21" s="0" t="n">
        <v>8</v>
      </c>
      <c r="AO21" s="0" t="n">
        <v>1324</v>
      </c>
      <c r="AP21" s="0" t="n">
        <v>600</v>
      </c>
      <c r="AQ21" s="0" t="s">
        <v>87</v>
      </c>
      <c r="AR21" s="0" t="s">
        <v>34</v>
      </c>
      <c r="AS21" s="0" t="s">
        <v>88</v>
      </c>
      <c r="BC21" s="0" t="str">
        <f aca="false">$AP21&amp;LEFT($AS21,1)</f>
        <v>600C</v>
      </c>
      <c r="BD21" s="0" t="str">
        <f aca="false">AS21</f>
        <v>Catch</v>
      </c>
      <c r="BE21" s="1" t="n">
        <f aca="false">IF($BD21="catch",IF($AL21&gt;0,1,""),"")</f>
        <v>1</v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18</v>
      </c>
      <c r="C22" s="0" t="n">
        <v>1</v>
      </c>
      <c r="D22" s="0" t="n">
        <v>8</v>
      </c>
      <c r="E22" s="0" t="s">
        <v>138</v>
      </c>
      <c r="F22" s="0" t="n">
        <v>60.12</v>
      </c>
      <c r="G22" s="0" t="n">
        <v>1</v>
      </c>
      <c r="H22" s="0" t="s">
        <v>79</v>
      </c>
      <c r="I22" s="0" t="s">
        <v>139</v>
      </c>
      <c r="J22" s="0" t="n">
        <v>1638055224</v>
      </c>
      <c r="K22" s="0" t="s">
        <v>81</v>
      </c>
      <c r="L22" s="0" t="s">
        <v>135</v>
      </c>
      <c r="M22" s="12" t="n">
        <v>0.440300925925926</v>
      </c>
      <c r="N22" s="13" t="n">
        <v>0.0236342592592593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</v>
      </c>
      <c r="X22" s="0" t="n">
        <v>1</v>
      </c>
      <c r="Y22" s="0" t="n">
        <v>8</v>
      </c>
      <c r="AN22" s="0" t="n">
        <v>1</v>
      </c>
      <c r="AO22" s="0" t="n">
        <v>1324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4</v>
      </c>
      <c r="AW22" s="0" t="n">
        <v>-4</v>
      </c>
      <c r="AX22" s="0" t="n">
        <v>60504</v>
      </c>
      <c r="AY22" s="0" t="s">
        <v>86</v>
      </c>
      <c r="AZ22" s="0" t="n">
        <v>536</v>
      </c>
      <c r="BA22" s="0" t="n">
        <v>61040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536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536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18</v>
      </c>
      <c r="C23" s="0" t="n">
        <v>1</v>
      </c>
      <c r="D23" s="0" t="n">
        <v>8</v>
      </c>
      <c r="E23" s="0" t="s">
        <v>138</v>
      </c>
      <c r="F23" s="0" t="n">
        <v>60.12</v>
      </c>
      <c r="G23" s="0" t="n">
        <v>1</v>
      </c>
      <c r="H23" s="0" t="s">
        <v>79</v>
      </c>
      <c r="I23" s="0" t="s">
        <v>139</v>
      </c>
      <c r="J23" s="0" t="n">
        <v>1638055224</v>
      </c>
      <c r="K23" s="0" t="s">
        <v>81</v>
      </c>
      <c r="L23" s="0" t="s">
        <v>135</v>
      </c>
      <c r="M23" s="12" t="n">
        <v>0.440300925925926</v>
      </c>
      <c r="N23" s="13" t="n">
        <v>0.0236342592592593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18</v>
      </c>
      <c r="X23" s="0" t="n">
        <v>1</v>
      </c>
      <c r="Y23" s="0" t="n">
        <v>9</v>
      </c>
      <c r="AN23" s="0" t="n">
        <v>6</v>
      </c>
      <c r="AO23" s="0" t="n">
        <v>1035</v>
      </c>
      <c r="AP23" s="0" t="n">
        <v>840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-7</v>
      </c>
      <c r="AW23" s="0" t="n">
        <v>7</v>
      </c>
      <c r="AX23" s="0" t="n">
        <v>64230</v>
      </c>
      <c r="AY23" s="0" t="s">
        <v>86</v>
      </c>
      <c r="AZ23" s="0" t="n">
        <v>393</v>
      </c>
      <c r="BA23" s="0" t="n">
        <v>64623</v>
      </c>
      <c r="BC23" s="0" t="str">
        <f aca="false">$AP23&amp;LEFT($AS23,1)</f>
        <v>840T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393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n">
        <f aca="false">IF($BC23=BN$14,$BH23,"")</f>
        <v>393</v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18</v>
      </c>
      <c r="C24" s="0" t="n">
        <v>1</v>
      </c>
      <c r="D24" s="0" t="n">
        <v>8</v>
      </c>
      <c r="E24" s="0" t="s">
        <v>138</v>
      </c>
      <c r="F24" s="0" t="n">
        <v>60.12</v>
      </c>
      <c r="G24" s="0" t="n">
        <v>1</v>
      </c>
      <c r="H24" s="0" t="s">
        <v>79</v>
      </c>
      <c r="I24" s="0" t="s">
        <v>139</v>
      </c>
      <c r="J24" s="0" t="n">
        <v>1638055224</v>
      </c>
      <c r="K24" s="0" t="s">
        <v>81</v>
      </c>
      <c r="L24" s="0" t="s">
        <v>135</v>
      </c>
      <c r="M24" s="12" t="n">
        <v>0.440300925925926</v>
      </c>
      <c r="N24" s="13" t="n">
        <v>0.0236342592592593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9</v>
      </c>
      <c r="X24" s="0" t="n">
        <v>1</v>
      </c>
      <c r="Y24" s="0" t="n">
        <v>10</v>
      </c>
      <c r="AN24" s="0" t="n">
        <v>2</v>
      </c>
      <c r="AO24" s="0" t="n">
        <v>1112</v>
      </c>
      <c r="AP24" s="0" t="n">
        <v>240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-9</v>
      </c>
      <c r="AW24" s="0" t="n">
        <v>9</v>
      </c>
      <c r="AX24" s="0" t="n">
        <v>67424</v>
      </c>
      <c r="AY24" s="0" t="s">
        <v>86</v>
      </c>
      <c r="AZ24" s="0" t="n">
        <v>441</v>
      </c>
      <c r="BA24" s="0" t="n">
        <v>67865</v>
      </c>
      <c r="BC24" s="0" t="str">
        <f aca="false">$AP24&amp;LEFT($AS24,1)</f>
        <v>240T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441</v>
      </c>
      <c r="BI24" s="1" t="n">
        <f aca="false">IF($BC24=BI$14,$BH24,"")</f>
        <v>441</v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18</v>
      </c>
      <c r="C25" s="0" t="n">
        <v>1</v>
      </c>
      <c r="D25" s="0" t="n">
        <v>8</v>
      </c>
      <c r="E25" s="0" t="s">
        <v>138</v>
      </c>
      <c r="F25" s="0" t="n">
        <v>60.12</v>
      </c>
      <c r="G25" s="0" t="n">
        <v>1</v>
      </c>
      <c r="H25" s="0" t="s">
        <v>79</v>
      </c>
      <c r="I25" s="0" t="s">
        <v>139</v>
      </c>
      <c r="J25" s="0" t="n">
        <v>1638055224</v>
      </c>
      <c r="K25" s="0" t="s">
        <v>81</v>
      </c>
      <c r="L25" s="0" t="s">
        <v>135</v>
      </c>
      <c r="M25" s="12" t="n">
        <v>0.440300925925926</v>
      </c>
      <c r="N25" s="13" t="n">
        <v>0.0236342592592593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12</v>
      </c>
      <c r="X25" s="0" t="n">
        <v>1</v>
      </c>
      <c r="Y25" s="0" t="n">
        <v>11</v>
      </c>
      <c r="AN25" s="0" t="n">
        <v>2</v>
      </c>
      <c r="AO25" s="0" t="n">
        <v>1295</v>
      </c>
      <c r="AP25" s="0" t="n">
        <v>240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-10</v>
      </c>
      <c r="AW25" s="0" t="n">
        <v>10</v>
      </c>
      <c r="AX25" s="0" t="n">
        <v>70800</v>
      </c>
      <c r="AY25" s="0" t="s">
        <v>86</v>
      </c>
      <c r="AZ25" s="0" t="n">
        <v>297</v>
      </c>
      <c r="BA25" s="0" t="n">
        <v>71097</v>
      </c>
      <c r="BC25" s="0" t="str">
        <f aca="false">$AP25&amp;LEFT($AS25,1)</f>
        <v>240T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297</v>
      </c>
      <c r="BI25" s="1" t="n">
        <f aca="false">IF($BC25=BI$14,$BH25,"")</f>
        <v>297</v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18</v>
      </c>
      <c r="C26" s="0" t="n">
        <v>1</v>
      </c>
      <c r="D26" s="0" t="n">
        <v>8</v>
      </c>
      <c r="E26" s="0" t="s">
        <v>138</v>
      </c>
      <c r="F26" s="0" t="n">
        <v>60.12</v>
      </c>
      <c r="G26" s="0" t="n">
        <v>1</v>
      </c>
      <c r="H26" s="0" t="s">
        <v>79</v>
      </c>
      <c r="I26" s="0" t="s">
        <v>139</v>
      </c>
      <c r="J26" s="0" t="n">
        <v>1638055224</v>
      </c>
      <c r="K26" s="0" t="s">
        <v>81</v>
      </c>
      <c r="L26" s="0" t="s">
        <v>135</v>
      </c>
      <c r="M26" s="12" t="n">
        <v>0.440300925925926</v>
      </c>
      <c r="N26" s="13" t="n">
        <v>0.0236342592592593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5</v>
      </c>
      <c r="X26" s="0" t="n">
        <v>1</v>
      </c>
      <c r="Y26" s="0" t="n">
        <v>12</v>
      </c>
      <c r="AN26" s="0" t="n">
        <v>4</v>
      </c>
      <c r="AO26" s="0" t="n">
        <v>1334</v>
      </c>
      <c r="AP26" s="0" t="n">
        <v>480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1</v>
      </c>
      <c r="AW26" s="0" t="n">
        <v>-1</v>
      </c>
      <c r="AX26" s="0" t="n">
        <v>74443</v>
      </c>
      <c r="AY26" s="0" t="s">
        <v>86</v>
      </c>
      <c r="AZ26" s="0" t="n">
        <v>338</v>
      </c>
      <c r="BA26" s="0" t="n">
        <v>74781</v>
      </c>
      <c r="BC26" s="0" t="str">
        <f aca="false">$AP26&amp;LEFT($AS26,1)</f>
        <v>480T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338</v>
      </c>
      <c r="BI26" s="1" t="str">
        <f aca="false">IF($BC26=BI$14,$BH26,"")</f>
        <v/>
      </c>
      <c r="BJ26" s="1" t="str">
        <f aca="false">IF($BC26=BJ$14,$BH26,"")</f>
        <v/>
      </c>
      <c r="BK26" s="1" t="n">
        <f aca="false">IF($BC26=BK$14,$BH26,"")</f>
        <v>338</v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18</v>
      </c>
      <c r="C27" s="0" t="n">
        <v>1</v>
      </c>
      <c r="D27" s="0" t="n">
        <v>8</v>
      </c>
      <c r="E27" s="0" t="s">
        <v>138</v>
      </c>
      <c r="F27" s="0" t="n">
        <v>60.12</v>
      </c>
      <c r="G27" s="0" t="n">
        <v>1</v>
      </c>
      <c r="H27" s="0" t="s">
        <v>79</v>
      </c>
      <c r="I27" s="0" t="s">
        <v>139</v>
      </c>
      <c r="J27" s="0" t="n">
        <v>1638055224</v>
      </c>
      <c r="K27" s="0" t="s">
        <v>81</v>
      </c>
      <c r="L27" s="0" t="s">
        <v>135</v>
      </c>
      <c r="M27" s="12" t="n">
        <v>0.440300925925926</v>
      </c>
      <c r="N27" s="13" t="n">
        <v>0.0236342592592593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6</v>
      </c>
      <c r="X27" s="0" t="n">
        <v>1</v>
      </c>
      <c r="Y27" s="0" t="n">
        <v>13</v>
      </c>
      <c r="AN27" s="0" t="n">
        <v>6</v>
      </c>
      <c r="AO27" s="0" t="n">
        <v>1080</v>
      </c>
      <c r="AP27" s="0" t="n">
        <v>840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2</v>
      </c>
      <c r="AW27" s="0" t="n">
        <v>-2</v>
      </c>
      <c r="AX27" s="0" t="n">
        <v>78202</v>
      </c>
      <c r="AY27" s="0" t="s">
        <v>86</v>
      </c>
      <c r="AZ27" s="0" t="n">
        <v>268</v>
      </c>
      <c r="BA27" s="0" t="n">
        <v>78470</v>
      </c>
      <c r="BC27" s="0" t="str">
        <f aca="false">$AP27&amp;LEFT($AS27,1)</f>
        <v>840T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268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n">
        <f aca="false">IF($BC27=BN$14,$BH27,"")</f>
        <v>268</v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18</v>
      </c>
      <c r="C28" s="0" t="n">
        <v>1</v>
      </c>
      <c r="D28" s="0" t="n">
        <v>8</v>
      </c>
      <c r="E28" s="0" t="s">
        <v>138</v>
      </c>
      <c r="F28" s="0" t="n">
        <v>60.12</v>
      </c>
      <c r="G28" s="0" t="n">
        <v>1</v>
      </c>
      <c r="H28" s="0" t="s">
        <v>79</v>
      </c>
      <c r="I28" s="0" t="s">
        <v>139</v>
      </c>
      <c r="J28" s="0" t="n">
        <v>1638055224</v>
      </c>
      <c r="K28" s="0" t="s">
        <v>81</v>
      </c>
      <c r="L28" s="0" t="s">
        <v>135</v>
      </c>
      <c r="M28" s="12" t="n">
        <v>0.440300925925926</v>
      </c>
      <c r="N28" s="13" t="n">
        <v>0.0236342592592593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8</v>
      </c>
      <c r="X28" s="0" t="n">
        <v>1</v>
      </c>
      <c r="Y28" s="0" t="n">
        <v>14</v>
      </c>
      <c r="AF28" s="0" t="n">
        <v>1</v>
      </c>
      <c r="AH28" s="0" t="n">
        <v>4</v>
      </c>
      <c r="AI28" s="0" t="n">
        <v>-4</v>
      </c>
      <c r="AJ28" s="0" t="n">
        <v>81828</v>
      </c>
      <c r="AL28" s="0" t="n">
        <v>0</v>
      </c>
      <c r="AM28" s="0" t="n">
        <v>0</v>
      </c>
      <c r="AN28" s="0" t="n">
        <v>8</v>
      </c>
      <c r="AO28" s="0" t="n">
        <v>1188</v>
      </c>
      <c r="AP28" s="0" t="n">
        <v>600</v>
      </c>
      <c r="AQ28" s="0" t="s">
        <v>87</v>
      </c>
      <c r="AR28" s="0" t="s">
        <v>34</v>
      </c>
      <c r="AS28" s="0" t="s">
        <v>88</v>
      </c>
      <c r="BC28" s="0" t="str">
        <f aca="false">$AP28&amp;LEFT($AS28,1)</f>
        <v>600C</v>
      </c>
      <c r="BD28" s="0" t="str">
        <f aca="false">AS28</f>
        <v>Catch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str">
        <f aca="false">IF($BD28="Catch","", IF($AZ28&lt;$BC$11,"",$AZ28))</f>
        <v/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18</v>
      </c>
      <c r="C29" s="0" t="n">
        <v>1</v>
      </c>
      <c r="D29" s="0" t="n">
        <v>8</v>
      </c>
      <c r="E29" s="0" t="s">
        <v>138</v>
      </c>
      <c r="F29" s="0" t="n">
        <v>60.12</v>
      </c>
      <c r="G29" s="0" t="n">
        <v>1</v>
      </c>
      <c r="H29" s="0" t="s">
        <v>79</v>
      </c>
      <c r="I29" s="0" t="s">
        <v>139</v>
      </c>
      <c r="J29" s="0" t="n">
        <v>1638055224</v>
      </c>
      <c r="K29" s="0" t="s">
        <v>81</v>
      </c>
      <c r="L29" s="0" t="s">
        <v>135</v>
      </c>
      <c r="M29" s="12" t="n">
        <v>0.440300925925926</v>
      </c>
      <c r="N29" s="13" t="n">
        <v>0.0236342592592593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30</v>
      </c>
      <c r="X29" s="0" t="n">
        <v>1</v>
      </c>
      <c r="Y29" s="0" t="n">
        <v>15</v>
      </c>
      <c r="AN29" s="0" t="n">
        <v>2</v>
      </c>
      <c r="AO29" s="0" t="n">
        <v>1400</v>
      </c>
      <c r="AP29" s="0" t="n">
        <v>240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-10</v>
      </c>
      <c r="AW29" s="0" t="n">
        <v>10</v>
      </c>
      <c r="AX29" s="0" t="n">
        <v>85322</v>
      </c>
      <c r="AY29" s="0" t="s">
        <v>86</v>
      </c>
      <c r="AZ29" s="0" t="n">
        <v>392</v>
      </c>
      <c r="BA29" s="0" t="n">
        <v>85714</v>
      </c>
      <c r="BC29" s="0" t="str">
        <f aca="false">$AP29&amp;LEFT($AS29,1)</f>
        <v>240T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392</v>
      </c>
      <c r="BI29" s="1" t="n">
        <f aca="false">IF($BC29=BI$14,$BH29,"")</f>
        <v>392</v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18</v>
      </c>
      <c r="C30" s="0" t="n">
        <v>1</v>
      </c>
      <c r="D30" s="0" t="n">
        <v>8</v>
      </c>
      <c r="E30" s="0" t="s">
        <v>138</v>
      </c>
      <c r="F30" s="0" t="n">
        <v>60.12</v>
      </c>
      <c r="G30" s="0" t="n">
        <v>1</v>
      </c>
      <c r="H30" s="0" t="s">
        <v>79</v>
      </c>
      <c r="I30" s="0" t="s">
        <v>139</v>
      </c>
      <c r="J30" s="0" t="n">
        <v>1638055224</v>
      </c>
      <c r="K30" s="0" t="s">
        <v>81</v>
      </c>
      <c r="L30" s="0" t="s">
        <v>135</v>
      </c>
      <c r="M30" s="12" t="n">
        <v>0.440300925925926</v>
      </c>
      <c r="N30" s="13" t="n">
        <v>0.0236342592592593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14</v>
      </c>
      <c r="X30" s="0" t="n">
        <v>1</v>
      </c>
      <c r="Y30" s="0" t="n">
        <v>16</v>
      </c>
      <c r="AN30" s="0" t="n">
        <v>1</v>
      </c>
      <c r="AO30" s="0" t="n">
        <v>1376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-3</v>
      </c>
      <c r="AW30" s="0" t="n">
        <v>3</v>
      </c>
      <c r="AX30" s="0" t="n">
        <v>89131</v>
      </c>
      <c r="AY30" s="0" t="s">
        <v>86</v>
      </c>
      <c r="AZ30" s="0" t="n">
        <v>390</v>
      </c>
      <c r="BA30" s="0" t="n">
        <v>89521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390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390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18</v>
      </c>
      <c r="C31" s="0" t="n">
        <v>1</v>
      </c>
      <c r="D31" s="0" t="n">
        <v>8</v>
      </c>
      <c r="E31" s="0" t="s">
        <v>138</v>
      </c>
      <c r="F31" s="0" t="n">
        <v>60.12</v>
      </c>
      <c r="G31" s="0" t="n">
        <v>1</v>
      </c>
      <c r="H31" s="0" t="s">
        <v>79</v>
      </c>
      <c r="I31" s="0" t="s">
        <v>139</v>
      </c>
      <c r="J31" s="0" t="n">
        <v>1638055224</v>
      </c>
      <c r="K31" s="0" t="s">
        <v>81</v>
      </c>
      <c r="L31" s="0" t="s">
        <v>135</v>
      </c>
      <c r="M31" s="12" t="n">
        <v>0.440300925925926</v>
      </c>
      <c r="N31" s="13" t="n">
        <v>0.0236342592592593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16</v>
      </c>
      <c r="X31" s="0" t="n">
        <v>1</v>
      </c>
      <c r="Y31" s="0" t="n">
        <v>17</v>
      </c>
      <c r="AN31" s="0" t="n">
        <v>1</v>
      </c>
      <c r="AO31" s="0" t="n">
        <v>1433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-5</v>
      </c>
      <c r="AW31" s="0" t="n">
        <v>5</v>
      </c>
      <c r="AX31" s="0" t="n">
        <v>93006</v>
      </c>
      <c r="AY31" s="0" t="s">
        <v>86</v>
      </c>
      <c r="AZ31" s="0" t="n">
        <v>278</v>
      </c>
      <c r="BA31" s="0" t="n">
        <v>93284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278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278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18</v>
      </c>
      <c r="C32" s="0" t="n">
        <v>1</v>
      </c>
      <c r="D32" s="0" t="n">
        <v>8</v>
      </c>
      <c r="E32" s="0" t="s">
        <v>138</v>
      </c>
      <c r="F32" s="0" t="n">
        <v>60.12</v>
      </c>
      <c r="G32" s="0" t="n">
        <v>1</v>
      </c>
      <c r="H32" s="0" t="s">
        <v>79</v>
      </c>
      <c r="I32" s="0" t="s">
        <v>139</v>
      </c>
      <c r="J32" s="0" t="n">
        <v>1638055224</v>
      </c>
      <c r="K32" s="0" t="s">
        <v>81</v>
      </c>
      <c r="L32" s="0" t="s">
        <v>135</v>
      </c>
      <c r="M32" s="12" t="n">
        <v>0.440300925925926</v>
      </c>
      <c r="N32" s="13" t="n">
        <v>0.0236342592592593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3</v>
      </c>
      <c r="X32" s="0" t="n">
        <v>1</v>
      </c>
      <c r="Y32" s="0" t="n">
        <v>18</v>
      </c>
      <c r="AN32" s="0" t="n">
        <v>1</v>
      </c>
      <c r="AO32" s="0" t="n">
        <v>1292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1</v>
      </c>
      <c r="AW32" s="0" t="n">
        <v>-1</v>
      </c>
      <c r="AX32" s="0" t="n">
        <v>96732</v>
      </c>
      <c r="AY32" s="0" t="s">
        <v>86</v>
      </c>
      <c r="AZ32" s="0" t="n">
        <v>488</v>
      </c>
      <c r="BA32" s="0" t="n">
        <v>97220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488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488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18</v>
      </c>
      <c r="C33" s="0" t="n">
        <v>1</v>
      </c>
      <c r="D33" s="0" t="n">
        <v>8</v>
      </c>
      <c r="E33" s="0" t="s">
        <v>138</v>
      </c>
      <c r="F33" s="0" t="n">
        <v>60.12</v>
      </c>
      <c r="G33" s="0" t="n">
        <v>1</v>
      </c>
      <c r="H33" s="0" t="s">
        <v>79</v>
      </c>
      <c r="I33" s="0" t="s">
        <v>139</v>
      </c>
      <c r="J33" s="0" t="n">
        <v>1638055224</v>
      </c>
      <c r="K33" s="0" t="s">
        <v>81</v>
      </c>
      <c r="L33" s="0" t="s">
        <v>135</v>
      </c>
      <c r="M33" s="12" t="n">
        <v>0.440300925925926</v>
      </c>
      <c r="N33" s="13" t="n">
        <v>0.0236342592592593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33</v>
      </c>
      <c r="X33" s="0" t="n">
        <v>1</v>
      </c>
      <c r="Y33" s="0" t="n">
        <v>19</v>
      </c>
      <c r="AN33" s="0" t="n">
        <v>3</v>
      </c>
      <c r="AO33" s="0" t="n">
        <v>1122</v>
      </c>
      <c r="AP33" s="0" t="n">
        <v>360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-4</v>
      </c>
      <c r="AW33" s="0" t="n">
        <v>4</v>
      </c>
      <c r="AX33" s="0" t="n">
        <v>100059</v>
      </c>
      <c r="AY33" s="0" t="s">
        <v>86</v>
      </c>
      <c r="AZ33" s="0" t="n">
        <v>436</v>
      </c>
      <c r="BA33" s="0" t="n">
        <v>100495</v>
      </c>
      <c r="BC33" s="0" t="str">
        <f aca="false">$AP33&amp;LEFT($AS33,1)</f>
        <v>360T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436</v>
      </c>
      <c r="BI33" s="1" t="str">
        <f aca="false">IF($BC33=BI$14,$BH33,"")</f>
        <v/>
      </c>
      <c r="BJ33" s="1" t="n">
        <f aca="false">IF($BC33=BJ$14,$BH33,"")</f>
        <v>436</v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18</v>
      </c>
      <c r="C34" s="0" t="n">
        <v>1</v>
      </c>
      <c r="D34" s="0" t="n">
        <v>8</v>
      </c>
      <c r="E34" s="0" t="s">
        <v>138</v>
      </c>
      <c r="F34" s="0" t="n">
        <v>60.12</v>
      </c>
      <c r="G34" s="0" t="n">
        <v>1</v>
      </c>
      <c r="H34" s="0" t="s">
        <v>79</v>
      </c>
      <c r="I34" s="0" t="s">
        <v>139</v>
      </c>
      <c r="J34" s="0" t="n">
        <v>1638055224</v>
      </c>
      <c r="K34" s="0" t="s">
        <v>81</v>
      </c>
      <c r="L34" s="0" t="s">
        <v>135</v>
      </c>
      <c r="M34" s="12" t="n">
        <v>0.440300925925926</v>
      </c>
      <c r="N34" s="13" t="n">
        <v>0.0236342592592593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27</v>
      </c>
      <c r="X34" s="0" t="n">
        <v>1</v>
      </c>
      <c r="Y34" s="0" t="n">
        <v>20</v>
      </c>
      <c r="AN34" s="0" t="n">
        <v>1</v>
      </c>
      <c r="AO34" s="0" t="n">
        <v>1313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-10</v>
      </c>
      <c r="AW34" s="0" t="n">
        <v>10</v>
      </c>
      <c r="AX34" s="0" t="n">
        <v>103818</v>
      </c>
      <c r="AY34" s="0" t="s">
        <v>86</v>
      </c>
      <c r="AZ34" s="0" t="n">
        <v>286</v>
      </c>
      <c r="BA34" s="0" t="n">
        <v>104104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286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286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18</v>
      </c>
      <c r="C35" s="0" t="n">
        <v>1</v>
      </c>
      <c r="D35" s="0" t="n">
        <v>8</v>
      </c>
      <c r="E35" s="0" t="s">
        <v>138</v>
      </c>
      <c r="F35" s="0" t="n">
        <v>60.12</v>
      </c>
      <c r="G35" s="0" t="n">
        <v>1</v>
      </c>
      <c r="H35" s="0" t="s">
        <v>79</v>
      </c>
      <c r="I35" s="0" t="s">
        <v>139</v>
      </c>
      <c r="J35" s="0" t="n">
        <v>1638055224</v>
      </c>
      <c r="K35" s="0" t="s">
        <v>81</v>
      </c>
      <c r="L35" s="0" t="s">
        <v>135</v>
      </c>
      <c r="M35" s="12" t="n">
        <v>0.440300925925926</v>
      </c>
      <c r="N35" s="13" t="n">
        <v>0.0236342592592593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11</v>
      </c>
      <c r="X35" s="0" t="n">
        <v>1</v>
      </c>
      <c r="Y35" s="0" t="n">
        <v>21</v>
      </c>
      <c r="AN35" s="0" t="n">
        <v>7</v>
      </c>
      <c r="AO35" s="0" t="n">
        <v>1250</v>
      </c>
      <c r="AP35" s="0" t="n">
        <v>960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-2</v>
      </c>
      <c r="AW35" s="0" t="n">
        <v>2</v>
      </c>
      <c r="AX35" s="0" t="n">
        <v>107860</v>
      </c>
      <c r="AY35" s="0" t="s">
        <v>86</v>
      </c>
      <c r="AZ35" s="0" t="n">
        <v>325</v>
      </c>
      <c r="BA35" s="0" t="n">
        <v>108185</v>
      </c>
      <c r="BC35" s="0" t="str">
        <f aca="false">$AP35&amp;LEFT($AS35,1)</f>
        <v>960T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325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n">
        <f aca="false">IF($BC35=BO$14,$BH35,"")</f>
        <v>325</v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18</v>
      </c>
      <c r="C36" s="0" t="n">
        <v>1</v>
      </c>
      <c r="D36" s="0" t="n">
        <v>8</v>
      </c>
      <c r="E36" s="0" t="s">
        <v>138</v>
      </c>
      <c r="F36" s="0" t="n">
        <v>60.12</v>
      </c>
      <c r="G36" s="0" t="n">
        <v>1</v>
      </c>
      <c r="H36" s="0" t="s">
        <v>79</v>
      </c>
      <c r="I36" s="0" t="s">
        <v>139</v>
      </c>
      <c r="J36" s="0" t="n">
        <v>1638055224</v>
      </c>
      <c r="K36" s="0" t="s">
        <v>81</v>
      </c>
      <c r="L36" s="0" t="s">
        <v>135</v>
      </c>
      <c r="M36" s="12" t="n">
        <v>0.440300925925926</v>
      </c>
      <c r="N36" s="13" t="n">
        <v>0.0236342592592593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13</v>
      </c>
      <c r="X36" s="0" t="n">
        <v>1</v>
      </c>
      <c r="Y36" s="0" t="n">
        <v>22</v>
      </c>
      <c r="AN36" s="0" t="n">
        <v>4</v>
      </c>
      <c r="AO36" s="0" t="n">
        <v>1122</v>
      </c>
      <c r="AP36" s="0" t="n">
        <v>480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-3</v>
      </c>
      <c r="AW36" s="0" t="n">
        <v>3</v>
      </c>
      <c r="AX36" s="0" t="n">
        <v>111303</v>
      </c>
      <c r="AY36" s="0" t="s">
        <v>86</v>
      </c>
      <c r="AZ36" s="0" t="n">
        <v>458</v>
      </c>
      <c r="BA36" s="0" t="n">
        <v>111761</v>
      </c>
      <c r="BC36" s="0" t="str">
        <f aca="false">$AP36&amp;LEFT($AS36,1)</f>
        <v>480T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458</v>
      </c>
      <c r="BI36" s="1" t="str">
        <f aca="false">IF($BC36=BI$14,$BH36,"")</f>
        <v/>
      </c>
      <c r="BJ36" s="1" t="str">
        <f aca="false">IF($BC36=BJ$14,$BH36,"")</f>
        <v/>
      </c>
      <c r="BK36" s="1" t="n">
        <f aca="false">IF($BC36=BK$14,$BH36,"")</f>
        <v>458</v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18</v>
      </c>
      <c r="C37" s="0" t="n">
        <v>1</v>
      </c>
      <c r="D37" s="0" t="n">
        <v>8</v>
      </c>
      <c r="E37" s="0" t="s">
        <v>138</v>
      </c>
      <c r="F37" s="0" t="n">
        <v>60.12</v>
      </c>
      <c r="G37" s="0" t="n">
        <v>1</v>
      </c>
      <c r="H37" s="0" t="s">
        <v>79</v>
      </c>
      <c r="I37" s="0" t="s">
        <v>139</v>
      </c>
      <c r="J37" s="0" t="n">
        <v>1638055224</v>
      </c>
      <c r="K37" s="0" t="s">
        <v>81</v>
      </c>
      <c r="L37" s="0" t="s">
        <v>135</v>
      </c>
      <c r="M37" s="12" t="n">
        <v>0.440300925925926</v>
      </c>
      <c r="N37" s="13" t="n">
        <v>0.0236342592592593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23</v>
      </c>
      <c r="X37" s="0" t="n">
        <v>1</v>
      </c>
      <c r="Y37" s="0" t="n">
        <v>23</v>
      </c>
      <c r="AN37" s="0" t="n">
        <v>3</v>
      </c>
      <c r="AO37" s="0" t="n">
        <v>1292</v>
      </c>
      <c r="AP37" s="0" t="n">
        <v>360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-4</v>
      </c>
      <c r="AW37" s="0" t="n">
        <v>4</v>
      </c>
      <c r="AX37" s="0" t="n">
        <v>114796</v>
      </c>
      <c r="AY37" s="0" t="s">
        <v>86</v>
      </c>
      <c r="AZ37" s="0" t="n">
        <v>292</v>
      </c>
      <c r="BA37" s="0" t="n">
        <v>115088</v>
      </c>
      <c r="BC37" s="0" t="str">
        <f aca="false">$AP37&amp;LEFT($AS37,1)</f>
        <v>360T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292</v>
      </c>
      <c r="BI37" s="1" t="str">
        <f aca="false">IF($BC37=BI$14,$BH37,"")</f>
        <v/>
      </c>
      <c r="BJ37" s="1" t="n">
        <f aca="false">IF($BC37=BJ$14,$BH37,"")</f>
        <v>292</v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18</v>
      </c>
      <c r="C38" s="0" t="n">
        <v>1</v>
      </c>
      <c r="D38" s="0" t="n">
        <v>8</v>
      </c>
      <c r="E38" s="0" t="s">
        <v>138</v>
      </c>
      <c r="F38" s="0" t="n">
        <v>60.12</v>
      </c>
      <c r="G38" s="0" t="n">
        <v>1</v>
      </c>
      <c r="H38" s="0" t="s">
        <v>79</v>
      </c>
      <c r="I38" s="0" t="s">
        <v>139</v>
      </c>
      <c r="J38" s="0" t="n">
        <v>1638055224</v>
      </c>
      <c r="K38" s="0" t="s">
        <v>81</v>
      </c>
      <c r="L38" s="0" t="s">
        <v>135</v>
      </c>
      <c r="M38" s="12" t="n">
        <v>0.440300925925926</v>
      </c>
      <c r="N38" s="13" t="n">
        <v>0.0236342592592593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</v>
      </c>
      <c r="X38" s="0" t="n">
        <v>1</v>
      </c>
      <c r="Y38" s="0" t="n">
        <v>24</v>
      </c>
      <c r="AN38" s="0" t="n">
        <v>1</v>
      </c>
      <c r="AO38" s="0" t="n">
        <v>1143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3</v>
      </c>
      <c r="AW38" s="0" t="n">
        <v>-3</v>
      </c>
      <c r="AX38" s="0" t="n">
        <v>118372</v>
      </c>
      <c r="AY38" s="0" t="s">
        <v>86</v>
      </c>
      <c r="AZ38" s="0" t="n">
        <v>410</v>
      </c>
      <c r="BA38" s="0" t="n">
        <v>118782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410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410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18</v>
      </c>
      <c r="C39" s="0" t="n">
        <v>1</v>
      </c>
      <c r="D39" s="0" t="n">
        <v>8</v>
      </c>
      <c r="E39" s="0" t="s">
        <v>138</v>
      </c>
      <c r="F39" s="0" t="n">
        <v>60.12</v>
      </c>
      <c r="G39" s="0" t="n">
        <v>1</v>
      </c>
      <c r="H39" s="0" t="s">
        <v>79</v>
      </c>
      <c r="I39" s="0" t="s">
        <v>139</v>
      </c>
      <c r="J39" s="0" t="n">
        <v>1638055224</v>
      </c>
      <c r="K39" s="0" t="s">
        <v>81</v>
      </c>
      <c r="L39" s="0" t="s">
        <v>135</v>
      </c>
      <c r="M39" s="12" t="n">
        <v>0.440300925925926</v>
      </c>
      <c r="N39" s="13" t="n">
        <v>0.0236342592592593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28</v>
      </c>
      <c r="X39" s="0" t="n">
        <v>1</v>
      </c>
      <c r="Y39" s="0" t="n">
        <v>25</v>
      </c>
      <c r="AN39" s="0" t="n">
        <v>7</v>
      </c>
      <c r="AO39" s="0" t="n">
        <v>1188</v>
      </c>
      <c r="AP39" s="0" t="n">
        <v>960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-1</v>
      </c>
      <c r="AW39" s="0" t="n">
        <v>1</v>
      </c>
      <c r="AX39" s="0" t="n">
        <v>122364</v>
      </c>
      <c r="AY39" s="0" t="s">
        <v>86</v>
      </c>
      <c r="AZ39" s="0" t="n">
        <v>302</v>
      </c>
      <c r="BA39" s="0" t="n">
        <v>122666</v>
      </c>
      <c r="BC39" s="0" t="str">
        <f aca="false">$AP39&amp;LEFT($AS39,1)</f>
        <v>960T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302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n">
        <f aca="false">IF($BC39=BO$14,$BH39,"")</f>
        <v>302</v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18</v>
      </c>
      <c r="C40" s="0" t="n">
        <v>1</v>
      </c>
      <c r="D40" s="0" t="n">
        <v>8</v>
      </c>
      <c r="E40" s="0" t="s">
        <v>138</v>
      </c>
      <c r="F40" s="0" t="n">
        <v>60.12</v>
      </c>
      <c r="G40" s="0" t="n">
        <v>1</v>
      </c>
      <c r="H40" s="0" t="s">
        <v>79</v>
      </c>
      <c r="I40" s="0" t="s">
        <v>139</v>
      </c>
      <c r="J40" s="0" t="n">
        <v>1638055224</v>
      </c>
      <c r="K40" s="0" t="s">
        <v>81</v>
      </c>
      <c r="L40" s="0" t="s">
        <v>135</v>
      </c>
      <c r="M40" s="12" t="n">
        <v>0.440300925925926</v>
      </c>
      <c r="N40" s="13" t="n">
        <v>0.0236342592592593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17</v>
      </c>
      <c r="X40" s="0" t="n">
        <v>1</v>
      </c>
      <c r="Y40" s="0" t="n">
        <v>26</v>
      </c>
      <c r="AN40" s="0" t="n">
        <v>5</v>
      </c>
      <c r="AO40" s="0" t="n">
        <v>1135</v>
      </c>
      <c r="AP40" s="0" t="n">
        <v>720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1</v>
      </c>
      <c r="AW40" s="0" t="n">
        <v>-1</v>
      </c>
      <c r="AX40" s="0" t="n">
        <v>126057</v>
      </c>
      <c r="AY40" s="0" t="s">
        <v>86</v>
      </c>
      <c r="AZ40" s="0" t="n">
        <v>302</v>
      </c>
      <c r="BA40" s="0" t="n">
        <v>126359</v>
      </c>
      <c r="BC40" s="0" t="str">
        <f aca="false">$AP40&amp;LEFT($AS40,1)</f>
        <v>720T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302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n">
        <f aca="false">IF($BC40=BM$14,$BH40,"")</f>
        <v>302</v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18</v>
      </c>
      <c r="C41" s="0" t="n">
        <v>1</v>
      </c>
      <c r="D41" s="0" t="n">
        <v>8</v>
      </c>
      <c r="E41" s="0" t="s">
        <v>138</v>
      </c>
      <c r="F41" s="0" t="n">
        <v>60.12</v>
      </c>
      <c r="G41" s="0" t="n">
        <v>1</v>
      </c>
      <c r="H41" s="0" t="s">
        <v>79</v>
      </c>
      <c r="I41" s="0" t="s">
        <v>139</v>
      </c>
      <c r="J41" s="0" t="n">
        <v>1638055224</v>
      </c>
      <c r="K41" s="0" t="s">
        <v>81</v>
      </c>
      <c r="L41" s="0" t="s">
        <v>135</v>
      </c>
      <c r="M41" s="12" t="n">
        <v>0.440300925925926</v>
      </c>
      <c r="N41" s="13" t="n">
        <v>0.0236342592592593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32</v>
      </c>
      <c r="X41" s="0" t="n">
        <v>1</v>
      </c>
      <c r="Y41" s="0" t="n">
        <v>27</v>
      </c>
      <c r="AN41" s="0" t="n">
        <v>1</v>
      </c>
      <c r="AO41" s="0" t="n">
        <v>1295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-6</v>
      </c>
      <c r="AW41" s="0" t="n">
        <v>6</v>
      </c>
      <c r="AX41" s="0" t="n">
        <v>129799</v>
      </c>
      <c r="AY41" s="0" t="s">
        <v>86</v>
      </c>
      <c r="AZ41" s="0" t="n">
        <v>276</v>
      </c>
      <c r="BA41" s="0" t="n">
        <v>130075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276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276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18</v>
      </c>
      <c r="C42" s="0" t="n">
        <v>1</v>
      </c>
      <c r="D42" s="0" t="n">
        <v>8</v>
      </c>
      <c r="E42" s="0" t="s">
        <v>138</v>
      </c>
      <c r="F42" s="0" t="n">
        <v>60.12</v>
      </c>
      <c r="G42" s="0" t="n">
        <v>1</v>
      </c>
      <c r="H42" s="0" t="s">
        <v>79</v>
      </c>
      <c r="I42" s="0" t="s">
        <v>139</v>
      </c>
      <c r="J42" s="0" t="n">
        <v>1638055224</v>
      </c>
      <c r="K42" s="0" t="s">
        <v>81</v>
      </c>
      <c r="L42" s="0" t="s">
        <v>135</v>
      </c>
      <c r="M42" s="12" t="n">
        <v>0.440300925925926</v>
      </c>
      <c r="N42" s="13" t="n">
        <v>0.0236342592592593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20</v>
      </c>
      <c r="X42" s="0" t="n">
        <v>1</v>
      </c>
      <c r="Y42" s="0" t="n">
        <v>28</v>
      </c>
      <c r="AN42" s="0" t="n">
        <v>4</v>
      </c>
      <c r="AO42" s="0" t="n">
        <v>1219</v>
      </c>
      <c r="AP42" s="0" t="n">
        <v>480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-10</v>
      </c>
      <c r="AW42" s="0" t="n">
        <v>10</v>
      </c>
      <c r="AX42" s="0" t="n">
        <v>133342</v>
      </c>
      <c r="AY42" s="0" t="s">
        <v>86</v>
      </c>
      <c r="AZ42" s="0" t="n">
        <v>323</v>
      </c>
      <c r="BA42" s="0" t="n">
        <v>133665</v>
      </c>
      <c r="BC42" s="0" t="str">
        <f aca="false">$AP42&amp;LEFT($AS42,1)</f>
        <v>480T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323</v>
      </c>
      <c r="BI42" s="1" t="str">
        <f aca="false">IF($BC42=BI$14,$BH42,"")</f>
        <v/>
      </c>
      <c r="BJ42" s="1" t="str">
        <f aca="false">IF($BC42=BJ$14,$BH42,"")</f>
        <v/>
      </c>
      <c r="BK42" s="1" t="n">
        <f aca="false">IF($BC42=BK$14,$BH42,"")</f>
        <v>323</v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18</v>
      </c>
      <c r="C43" s="0" t="n">
        <v>1</v>
      </c>
      <c r="D43" s="0" t="n">
        <v>8</v>
      </c>
      <c r="E43" s="0" t="s">
        <v>138</v>
      </c>
      <c r="F43" s="0" t="n">
        <v>60.12</v>
      </c>
      <c r="G43" s="0" t="n">
        <v>1</v>
      </c>
      <c r="H43" s="0" t="s">
        <v>79</v>
      </c>
      <c r="I43" s="0" t="s">
        <v>139</v>
      </c>
      <c r="J43" s="0" t="n">
        <v>1638055224</v>
      </c>
      <c r="K43" s="0" t="s">
        <v>81</v>
      </c>
      <c r="L43" s="0" t="s">
        <v>135</v>
      </c>
      <c r="M43" s="12" t="n">
        <v>0.440300925925926</v>
      </c>
      <c r="N43" s="13" t="n">
        <v>0.0236342592592593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29</v>
      </c>
      <c r="X43" s="0" t="n">
        <v>1</v>
      </c>
      <c r="Y43" s="0" t="n">
        <v>29</v>
      </c>
      <c r="AF43" s="0" t="n">
        <v>1</v>
      </c>
      <c r="AH43" s="0" t="n">
        <v>-1</v>
      </c>
      <c r="AI43" s="0" t="n">
        <v>1</v>
      </c>
      <c r="AJ43" s="0" t="n">
        <v>136885</v>
      </c>
      <c r="AL43" s="0" t="n">
        <v>0</v>
      </c>
      <c r="AM43" s="0" t="n">
        <v>0</v>
      </c>
      <c r="AN43" s="0" t="n">
        <v>8</v>
      </c>
      <c r="AO43" s="0" t="n">
        <v>1112</v>
      </c>
      <c r="AP43" s="0" t="n">
        <v>600</v>
      </c>
      <c r="AQ43" s="0" t="s">
        <v>87</v>
      </c>
      <c r="AR43" s="0" t="s">
        <v>34</v>
      </c>
      <c r="AS43" s="0" t="s">
        <v>88</v>
      </c>
      <c r="BC43" s="0" t="str">
        <f aca="false">$AP43&amp;LEFT($AS43,1)</f>
        <v>600C</v>
      </c>
      <c r="BD43" s="0" t="str">
        <f aca="false">AS43</f>
        <v>Catch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str">
        <f aca="false">IF($BD43="Catch","", IF($AZ43&lt;$BC$11,"",$AZ43))</f>
        <v/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18</v>
      </c>
      <c r="C44" s="0" t="n">
        <v>1</v>
      </c>
      <c r="D44" s="0" t="n">
        <v>8</v>
      </c>
      <c r="E44" s="0" t="s">
        <v>138</v>
      </c>
      <c r="F44" s="0" t="n">
        <v>60.12</v>
      </c>
      <c r="G44" s="0" t="n">
        <v>1</v>
      </c>
      <c r="H44" s="0" t="s">
        <v>79</v>
      </c>
      <c r="I44" s="0" t="s">
        <v>139</v>
      </c>
      <c r="J44" s="0" t="n">
        <v>1638055224</v>
      </c>
      <c r="K44" s="0" t="s">
        <v>81</v>
      </c>
      <c r="L44" s="0" t="s">
        <v>135</v>
      </c>
      <c r="M44" s="12" t="n">
        <v>0.440300925925926</v>
      </c>
      <c r="N44" s="13" t="n">
        <v>0.0236342592592593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19</v>
      </c>
      <c r="X44" s="0" t="n">
        <v>1</v>
      </c>
      <c r="Y44" s="0" t="n">
        <v>30</v>
      </c>
      <c r="AN44" s="0" t="n">
        <v>6</v>
      </c>
      <c r="AO44" s="0" t="n">
        <v>1375</v>
      </c>
      <c r="AP44" s="0" t="n">
        <v>840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-5</v>
      </c>
      <c r="AW44" s="0" t="n">
        <v>5</v>
      </c>
      <c r="AX44" s="0" t="n">
        <v>140944</v>
      </c>
      <c r="AY44" s="0" t="s">
        <v>86</v>
      </c>
      <c r="AZ44" s="0" t="n">
        <v>295</v>
      </c>
      <c r="BA44" s="0" t="n">
        <v>141239</v>
      </c>
      <c r="BC44" s="0" t="str">
        <f aca="false">$AP44&amp;LEFT($AS44,1)</f>
        <v>840T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295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n">
        <f aca="false">IF($BC44=BN$14,$BH44,"")</f>
        <v>295</v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18</v>
      </c>
      <c r="C45" s="0" t="n">
        <v>1</v>
      </c>
      <c r="D45" s="0" t="n">
        <v>8</v>
      </c>
      <c r="E45" s="0" t="s">
        <v>138</v>
      </c>
      <c r="F45" s="0" t="n">
        <v>60.12</v>
      </c>
      <c r="G45" s="0" t="n">
        <v>1</v>
      </c>
      <c r="H45" s="0" t="s">
        <v>79</v>
      </c>
      <c r="I45" s="0" t="s">
        <v>139</v>
      </c>
      <c r="J45" s="0" t="n">
        <v>1638055224</v>
      </c>
      <c r="K45" s="0" t="s">
        <v>81</v>
      </c>
      <c r="L45" s="0" t="s">
        <v>135</v>
      </c>
      <c r="M45" s="12" t="n">
        <v>0.440300925925926</v>
      </c>
      <c r="N45" s="13" t="n">
        <v>0.0236342592592593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4</v>
      </c>
      <c r="X45" s="0" t="n">
        <v>1</v>
      </c>
      <c r="Y45" s="0" t="n">
        <v>31</v>
      </c>
      <c r="AN45" s="0" t="n">
        <v>1</v>
      </c>
      <c r="AO45" s="0" t="n">
        <v>1105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-3</v>
      </c>
      <c r="AW45" s="0" t="n">
        <v>3</v>
      </c>
      <c r="AX45" s="0" t="n">
        <v>144487</v>
      </c>
      <c r="AY45" s="0" t="s">
        <v>86</v>
      </c>
      <c r="AZ45" s="0" t="n">
        <v>303</v>
      </c>
      <c r="BA45" s="0" t="n">
        <v>144790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303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303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18</v>
      </c>
      <c r="C46" s="0" t="n">
        <v>1</v>
      </c>
      <c r="D46" s="0" t="n">
        <v>8</v>
      </c>
      <c r="E46" s="0" t="s">
        <v>138</v>
      </c>
      <c r="F46" s="0" t="n">
        <v>60.12</v>
      </c>
      <c r="G46" s="0" t="n">
        <v>1</v>
      </c>
      <c r="H46" s="0" t="s">
        <v>79</v>
      </c>
      <c r="I46" s="0" t="s">
        <v>139</v>
      </c>
      <c r="J46" s="0" t="n">
        <v>1638055224</v>
      </c>
      <c r="K46" s="0" t="s">
        <v>81</v>
      </c>
      <c r="L46" s="0" t="s">
        <v>135</v>
      </c>
      <c r="M46" s="12" t="n">
        <v>0.440300925925926</v>
      </c>
      <c r="N46" s="13" t="n">
        <v>0.0236342592592593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24</v>
      </c>
      <c r="X46" s="0" t="n">
        <v>1</v>
      </c>
      <c r="Y46" s="0" t="n">
        <v>32</v>
      </c>
      <c r="AN46" s="0" t="n">
        <v>1</v>
      </c>
      <c r="AO46" s="0" t="n">
        <v>1105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-1</v>
      </c>
      <c r="AW46" s="0" t="n">
        <v>1</v>
      </c>
      <c r="AX46" s="0" t="n">
        <v>148030</v>
      </c>
      <c r="AY46" s="0" t="s">
        <v>86</v>
      </c>
      <c r="AZ46" s="0" t="n">
        <v>318</v>
      </c>
      <c r="BA46" s="0" t="n">
        <v>148348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318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318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18</v>
      </c>
      <c r="C47" s="0" t="n">
        <v>1</v>
      </c>
      <c r="D47" s="0" t="n">
        <v>8</v>
      </c>
      <c r="E47" s="0" t="s">
        <v>138</v>
      </c>
      <c r="F47" s="0" t="n">
        <v>60.12</v>
      </c>
      <c r="G47" s="0" t="n">
        <v>1</v>
      </c>
      <c r="H47" s="0" t="s">
        <v>79</v>
      </c>
      <c r="I47" s="0" t="s">
        <v>139</v>
      </c>
      <c r="J47" s="0" t="n">
        <v>1638055224</v>
      </c>
      <c r="K47" s="0" t="s">
        <v>81</v>
      </c>
      <c r="L47" s="0" t="s">
        <v>135</v>
      </c>
      <c r="M47" s="12" t="n">
        <v>0.440300925925926</v>
      </c>
      <c r="N47" s="13" t="n">
        <v>0.0236342592592593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10</v>
      </c>
      <c r="X47" s="0" t="n">
        <v>1</v>
      </c>
      <c r="Y47" s="0" t="n">
        <v>33</v>
      </c>
      <c r="AN47" s="0" t="n">
        <v>7</v>
      </c>
      <c r="AO47" s="0" t="n">
        <v>1400</v>
      </c>
      <c r="AP47" s="0" t="n">
        <v>960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-9</v>
      </c>
      <c r="AW47" s="0" t="n">
        <v>9</v>
      </c>
      <c r="AX47" s="0" t="n">
        <v>152238</v>
      </c>
      <c r="AY47" s="0" t="s">
        <v>86</v>
      </c>
      <c r="AZ47" s="0" t="n">
        <v>368</v>
      </c>
      <c r="BA47" s="0" t="n">
        <v>152606</v>
      </c>
      <c r="BC47" s="0" t="str">
        <f aca="false">$AP47&amp;LEFT($AS47,1)</f>
        <v>960T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368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n">
        <f aca="false">IF($BC47=BO$14,$BH47,"")</f>
        <v>368</v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18</v>
      </c>
      <c r="C48" s="0" t="n">
        <v>1</v>
      </c>
      <c r="D48" s="0" t="n">
        <v>8</v>
      </c>
      <c r="E48" s="0" t="s">
        <v>138</v>
      </c>
      <c r="F48" s="0" t="n">
        <v>60.12</v>
      </c>
      <c r="G48" s="0" t="n">
        <v>1</v>
      </c>
      <c r="H48" s="0" t="s">
        <v>79</v>
      </c>
      <c r="I48" s="0" t="s">
        <v>139</v>
      </c>
      <c r="J48" s="0" t="n">
        <v>1638055224</v>
      </c>
      <c r="K48" s="0" t="s">
        <v>81</v>
      </c>
      <c r="L48" s="0" t="s">
        <v>135</v>
      </c>
      <c r="M48" s="12" t="n">
        <v>0.440300925925926</v>
      </c>
      <c r="N48" s="13" t="n">
        <v>0.0236342592592593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27</v>
      </c>
      <c r="AA48" s="0" t="n">
        <v>1</v>
      </c>
      <c r="AB48" s="0" t="n">
        <v>1</v>
      </c>
      <c r="AN48" s="0" t="n">
        <v>7</v>
      </c>
      <c r="AO48" s="0" t="n">
        <v>1441</v>
      </c>
      <c r="AP48" s="0" t="n">
        <v>960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-7</v>
      </c>
      <c r="AW48" s="0" t="n">
        <v>7</v>
      </c>
      <c r="AX48" s="0" t="n">
        <v>209823</v>
      </c>
      <c r="AY48" s="0" t="s">
        <v>86</v>
      </c>
      <c r="AZ48" s="0" t="n">
        <v>442</v>
      </c>
      <c r="BA48" s="0" t="n">
        <v>210265</v>
      </c>
      <c r="BC48" s="0" t="str">
        <f aca="false">$AP48&amp;LEFT($AS48,1)</f>
        <v>960T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442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n">
        <f aca="false">IF($BC48=BO$14,$BH48,"")</f>
        <v>442</v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18</v>
      </c>
      <c r="C49" s="0" t="n">
        <v>1</v>
      </c>
      <c r="D49" s="0" t="n">
        <v>8</v>
      </c>
      <c r="E49" s="0" t="s">
        <v>138</v>
      </c>
      <c r="F49" s="0" t="n">
        <v>60.12</v>
      </c>
      <c r="G49" s="0" t="n">
        <v>1</v>
      </c>
      <c r="H49" s="0" t="s">
        <v>79</v>
      </c>
      <c r="I49" s="0" t="s">
        <v>139</v>
      </c>
      <c r="J49" s="0" t="n">
        <v>1638055224</v>
      </c>
      <c r="K49" s="0" t="s">
        <v>81</v>
      </c>
      <c r="L49" s="0" t="s">
        <v>135</v>
      </c>
      <c r="M49" s="12" t="n">
        <v>0.440300925925926</v>
      </c>
      <c r="N49" s="13" t="n">
        <v>0.0236342592592593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19</v>
      </c>
      <c r="AA49" s="0" t="n">
        <v>1</v>
      </c>
      <c r="AB49" s="0" t="n">
        <v>2</v>
      </c>
      <c r="AN49" s="0" t="n">
        <v>1</v>
      </c>
      <c r="AO49" s="0" t="n">
        <v>1250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-10</v>
      </c>
      <c r="AW49" s="0" t="n">
        <v>10</v>
      </c>
      <c r="AX49" s="0" t="n">
        <v>213516</v>
      </c>
      <c r="AY49" s="0" t="s">
        <v>86</v>
      </c>
      <c r="AZ49" s="0" t="n">
        <v>494</v>
      </c>
      <c r="BA49" s="0" t="n">
        <v>214010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494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494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18</v>
      </c>
      <c r="C50" s="0" t="n">
        <v>1</v>
      </c>
      <c r="D50" s="0" t="n">
        <v>8</v>
      </c>
      <c r="E50" s="0" t="s">
        <v>138</v>
      </c>
      <c r="F50" s="0" t="n">
        <v>60.12</v>
      </c>
      <c r="G50" s="0" t="n">
        <v>1</v>
      </c>
      <c r="H50" s="0" t="s">
        <v>79</v>
      </c>
      <c r="I50" s="0" t="s">
        <v>139</v>
      </c>
      <c r="J50" s="0" t="n">
        <v>1638055224</v>
      </c>
      <c r="K50" s="0" t="s">
        <v>81</v>
      </c>
      <c r="L50" s="0" t="s">
        <v>135</v>
      </c>
      <c r="M50" s="12" t="n">
        <v>0.440300925925926</v>
      </c>
      <c r="N50" s="13" t="n">
        <v>0.0236342592592593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10</v>
      </c>
      <c r="AA50" s="0" t="n">
        <v>1</v>
      </c>
      <c r="AB50" s="0" t="n">
        <v>3</v>
      </c>
      <c r="AN50" s="0" t="n">
        <v>1</v>
      </c>
      <c r="AO50" s="0" t="n">
        <v>1105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-8</v>
      </c>
      <c r="AW50" s="0" t="n">
        <v>8</v>
      </c>
      <c r="AX50" s="0" t="n">
        <v>217059</v>
      </c>
      <c r="AY50" s="0" t="s">
        <v>86</v>
      </c>
      <c r="AZ50" s="0" t="n">
        <v>258</v>
      </c>
      <c r="BA50" s="0" t="n">
        <v>217317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258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258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18</v>
      </c>
      <c r="C51" s="0" t="n">
        <v>1</v>
      </c>
      <c r="D51" s="0" t="n">
        <v>8</v>
      </c>
      <c r="E51" s="0" t="s">
        <v>138</v>
      </c>
      <c r="F51" s="0" t="n">
        <v>60.12</v>
      </c>
      <c r="G51" s="0" t="n">
        <v>1</v>
      </c>
      <c r="H51" s="0" t="s">
        <v>79</v>
      </c>
      <c r="I51" s="0" t="s">
        <v>139</v>
      </c>
      <c r="J51" s="0" t="n">
        <v>1638055224</v>
      </c>
      <c r="K51" s="0" t="s">
        <v>81</v>
      </c>
      <c r="L51" s="0" t="s">
        <v>135</v>
      </c>
      <c r="M51" s="12" t="n">
        <v>0.440300925925926</v>
      </c>
      <c r="N51" s="13" t="n">
        <v>0.0236342592592593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26</v>
      </c>
      <c r="AA51" s="0" t="n">
        <v>1</v>
      </c>
      <c r="AB51" s="0" t="n">
        <v>4</v>
      </c>
      <c r="AN51" s="0" t="n">
        <v>3</v>
      </c>
      <c r="AO51" s="0" t="n">
        <v>1436</v>
      </c>
      <c r="AP51" s="0" t="n">
        <v>360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2</v>
      </c>
      <c r="AW51" s="0" t="n">
        <v>-2</v>
      </c>
      <c r="AX51" s="0" t="n">
        <v>220685</v>
      </c>
      <c r="AY51" s="0" t="s">
        <v>86</v>
      </c>
      <c r="AZ51" s="0" t="n">
        <v>290</v>
      </c>
      <c r="BA51" s="0" t="n">
        <v>220975</v>
      </c>
      <c r="BC51" s="0" t="str">
        <f aca="false">$AP51&amp;LEFT($AS51,1)</f>
        <v>360T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290</v>
      </c>
      <c r="BI51" s="1" t="str">
        <f aca="false">IF($BC51=BI$14,$BH51,"")</f>
        <v/>
      </c>
      <c r="BJ51" s="1" t="n">
        <f aca="false">IF($BC51=BJ$14,$BH51,"")</f>
        <v>290</v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18</v>
      </c>
      <c r="C52" s="0" t="n">
        <v>1</v>
      </c>
      <c r="D52" s="0" t="n">
        <v>8</v>
      </c>
      <c r="E52" s="0" t="s">
        <v>138</v>
      </c>
      <c r="F52" s="0" t="n">
        <v>60.12</v>
      </c>
      <c r="G52" s="0" t="n">
        <v>1</v>
      </c>
      <c r="H52" s="0" t="s">
        <v>79</v>
      </c>
      <c r="I52" s="0" t="s">
        <v>139</v>
      </c>
      <c r="J52" s="0" t="n">
        <v>1638055224</v>
      </c>
      <c r="K52" s="0" t="s">
        <v>81</v>
      </c>
      <c r="L52" s="0" t="s">
        <v>135</v>
      </c>
      <c r="M52" s="12" t="n">
        <v>0.440300925925926</v>
      </c>
      <c r="N52" s="13" t="n">
        <v>0.0236342592592593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12</v>
      </c>
      <c r="AA52" s="0" t="n">
        <v>1</v>
      </c>
      <c r="AB52" s="0" t="n">
        <v>5</v>
      </c>
      <c r="AN52" s="0" t="n">
        <v>1</v>
      </c>
      <c r="AO52" s="0" t="n">
        <v>1391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-9</v>
      </c>
      <c r="AW52" s="0" t="n">
        <v>9</v>
      </c>
      <c r="AX52" s="0" t="n">
        <v>224527</v>
      </c>
      <c r="AY52" s="0" t="s">
        <v>86</v>
      </c>
      <c r="AZ52" s="0" t="n">
        <v>393</v>
      </c>
      <c r="BA52" s="0" t="n">
        <v>224920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393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393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18</v>
      </c>
      <c r="C53" s="0" t="n">
        <v>1</v>
      </c>
      <c r="D53" s="0" t="n">
        <v>8</v>
      </c>
      <c r="E53" s="0" t="s">
        <v>138</v>
      </c>
      <c r="F53" s="0" t="n">
        <v>60.12</v>
      </c>
      <c r="G53" s="0" t="n">
        <v>1</v>
      </c>
      <c r="H53" s="0" t="s">
        <v>79</v>
      </c>
      <c r="I53" s="0" t="s">
        <v>139</v>
      </c>
      <c r="J53" s="0" t="n">
        <v>1638055224</v>
      </c>
      <c r="K53" s="0" t="s">
        <v>81</v>
      </c>
      <c r="L53" s="0" t="s">
        <v>135</v>
      </c>
      <c r="M53" s="12" t="n">
        <v>0.440300925925926</v>
      </c>
      <c r="N53" s="13" t="n">
        <v>0.0236342592592593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14</v>
      </c>
      <c r="AA53" s="0" t="n">
        <v>1</v>
      </c>
      <c r="AB53" s="0" t="n">
        <v>6</v>
      </c>
      <c r="AF53" s="0" t="n">
        <v>1</v>
      </c>
      <c r="AH53" s="0" t="n">
        <v>-6</v>
      </c>
      <c r="AI53" s="0" t="n">
        <v>6</v>
      </c>
      <c r="AJ53" s="0" t="n">
        <v>228087</v>
      </c>
      <c r="AL53" s="0" t="n">
        <v>0</v>
      </c>
      <c r="AM53" s="0" t="n">
        <v>0</v>
      </c>
      <c r="AN53" s="0" t="n">
        <v>8</v>
      </c>
      <c r="AO53" s="0" t="n">
        <v>1123</v>
      </c>
      <c r="AP53" s="0" t="n">
        <v>600</v>
      </c>
      <c r="AQ53" s="0" t="s">
        <v>87</v>
      </c>
      <c r="AR53" s="0" t="s">
        <v>37</v>
      </c>
      <c r="AS53" s="0" t="s">
        <v>88</v>
      </c>
      <c r="BC53" s="0" t="str">
        <f aca="false">$AP53&amp;LEFT($AS53,1)</f>
        <v>600C</v>
      </c>
      <c r="BD53" s="0" t="str">
        <f aca="false">AS53</f>
        <v>Catch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18</v>
      </c>
      <c r="C54" s="0" t="n">
        <v>1</v>
      </c>
      <c r="D54" s="0" t="n">
        <v>8</v>
      </c>
      <c r="E54" s="0" t="s">
        <v>138</v>
      </c>
      <c r="F54" s="0" t="n">
        <v>60.12</v>
      </c>
      <c r="G54" s="0" t="n">
        <v>1</v>
      </c>
      <c r="H54" s="0" t="s">
        <v>79</v>
      </c>
      <c r="I54" s="0" t="s">
        <v>139</v>
      </c>
      <c r="J54" s="0" t="n">
        <v>1638055224</v>
      </c>
      <c r="K54" s="0" t="s">
        <v>81</v>
      </c>
      <c r="L54" s="0" t="s">
        <v>135</v>
      </c>
      <c r="M54" s="12" t="n">
        <v>0.440300925925926</v>
      </c>
      <c r="N54" s="13" t="n">
        <v>0.0236342592592593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24</v>
      </c>
      <c r="AA54" s="0" t="n">
        <v>1</v>
      </c>
      <c r="AB54" s="0" t="n">
        <v>7</v>
      </c>
      <c r="AN54" s="0" t="n">
        <v>5</v>
      </c>
      <c r="AO54" s="0" t="n">
        <v>1412</v>
      </c>
      <c r="AP54" s="0" t="n">
        <v>720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-9</v>
      </c>
      <c r="AW54" s="0" t="n">
        <v>9</v>
      </c>
      <c r="AX54" s="0" t="n">
        <v>232062</v>
      </c>
      <c r="AY54" s="0" t="s">
        <v>86</v>
      </c>
      <c r="AZ54" s="0" t="n">
        <v>324</v>
      </c>
      <c r="BA54" s="0" t="n">
        <v>232386</v>
      </c>
      <c r="BC54" s="0" t="str">
        <f aca="false">$AP54&amp;LEFT($AS54,1)</f>
        <v>720T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324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n">
        <f aca="false">IF($BC54=BM$14,$BH54,"")</f>
        <v>324</v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18</v>
      </c>
      <c r="C55" s="0" t="n">
        <v>1</v>
      </c>
      <c r="D55" s="0" t="n">
        <v>8</v>
      </c>
      <c r="E55" s="0" t="s">
        <v>138</v>
      </c>
      <c r="F55" s="0" t="n">
        <v>60.12</v>
      </c>
      <c r="G55" s="0" t="n">
        <v>1</v>
      </c>
      <c r="H55" s="0" t="s">
        <v>79</v>
      </c>
      <c r="I55" s="0" t="s">
        <v>139</v>
      </c>
      <c r="J55" s="0" t="n">
        <v>1638055224</v>
      </c>
      <c r="K55" s="0" t="s">
        <v>81</v>
      </c>
      <c r="L55" s="0" t="s">
        <v>135</v>
      </c>
      <c r="M55" s="12" t="n">
        <v>0.440300925925926</v>
      </c>
      <c r="N55" s="13" t="n">
        <v>0.0236342592592593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20</v>
      </c>
      <c r="AA55" s="0" t="n">
        <v>1</v>
      </c>
      <c r="AB55" s="0" t="n">
        <v>8</v>
      </c>
      <c r="AN55" s="0" t="n">
        <v>3</v>
      </c>
      <c r="AO55" s="0" t="n">
        <v>1096</v>
      </c>
      <c r="AP55" s="0" t="n">
        <v>360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-7</v>
      </c>
      <c r="AW55" s="0" t="n">
        <v>7</v>
      </c>
      <c r="AX55" s="0" t="n">
        <v>235356</v>
      </c>
      <c r="AY55" s="0" t="s">
        <v>86</v>
      </c>
      <c r="AZ55" s="0" t="n">
        <v>340</v>
      </c>
      <c r="BA55" s="0" t="n">
        <v>235696</v>
      </c>
      <c r="BC55" s="0" t="str">
        <f aca="false">$AP55&amp;LEFT($AS55,1)</f>
        <v>360T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340</v>
      </c>
      <c r="BI55" s="1" t="str">
        <f aca="false">IF($BC55=BI$14,$BH55,"")</f>
        <v/>
      </c>
      <c r="BJ55" s="1" t="n">
        <f aca="false">IF($BC55=BJ$14,$BH55,"")</f>
        <v>340</v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18</v>
      </c>
      <c r="C56" s="0" t="n">
        <v>1</v>
      </c>
      <c r="D56" s="0" t="n">
        <v>8</v>
      </c>
      <c r="E56" s="0" t="s">
        <v>138</v>
      </c>
      <c r="F56" s="0" t="n">
        <v>60.12</v>
      </c>
      <c r="G56" s="0" t="n">
        <v>1</v>
      </c>
      <c r="H56" s="0" t="s">
        <v>79</v>
      </c>
      <c r="I56" s="0" t="s">
        <v>139</v>
      </c>
      <c r="J56" s="0" t="n">
        <v>1638055224</v>
      </c>
      <c r="K56" s="0" t="s">
        <v>81</v>
      </c>
      <c r="L56" s="0" t="s">
        <v>135</v>
      </c>
      <c r="M56" s="12" t="n">
        <v>0.440300925925926</v>
      </c>
      <c r="N56" s="13" t="n">
        <v>0.0236342592592593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8</v>
      </c>
      <c r="AA56" s="0" t="n">
        <v>1</v>
      </c>
      <c r="AB56" s="0" t="n">
        <v>9</v>
      </c>
      <c r="AN56" s="0" t="n">
        <v>1</v>
      </c>
      <c r="AO56" s="0" t="n">
        <v>1222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-4</v>
      </c>
      <c r="AW56" s="0" t="n">
        <v>4</v>
      </c>
      <c r="AX56" s="0" t="n">
        <v>239015</v>
      </c>
      <c r="AY56" s="0" t="s">
        <v>86</v>
      </c>
      <c r="AZ56" s="0" t="n">
        <v>273</v>
      </c>
      <c r="BA56" s="0" t="n">
        <v>239288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273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273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18</v>
      </c>
      <c r="C57" s="0" t="n">
        <v>1</v>
      </c>
      <c r="D57" s="0" t="n">
        <v>8</v>
      </c>
      <c r="E57" s="0" t="s">
        <v>138</v>
      </c>
      <c r="F57" s="0" t="n">
        <v>60.12</v>
      </c>
      <c r="G57" s="0" t="n">
        <v>1</v>
      </c>
      <c r="H57" s="0" t="s">
        <v>79</v>
      </c>
      <c r="I57" s="0" t="s">
        <v>139</v>
      </c>
      <c r="J57" s="0" t="n">
        <v>1638055224</v>
      </c>
      <c r="K57" s="0" t="s">
        <v>81</v>
      </c>
      <c r="L57" s="0" t="s">
        <v>135</v>
      </c>
      <c r="M57" s="12" t="n">
        <v>0.440300925925926</v>
      </c>
      <c r="N57" s="13" t="n">
        <v>0.0236342592592593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33</v>
      </c>
      <c r="AA57" s="0" t="n">
        <v>1</v>
      </c>
      <c r="AB57" s="0" t="n">
        <v>10</v>
      </c>
      <c r="AF57" s="0" t="n">
        <v>1</v>
      </c>
      <c r="AH57" s="0" t="n">
        <v>0</v>
      </c>
      <c r="AI57" s="0" t="n">
        <v>0</v>
      </c>
      <c r="AJ57" s="0" t="n">
        <v>242475</v>
      </c>
      <c r="AL57" s="0" t="n">
        <v>0</v>
      </c>
      <c r="AM57" s="0" t="n">
        <v>0</v>
      </c>
      <c r="AN57" s="0" t="n">
        <v>8</v>
      </c>
      <c r="AO57" s="0" t="n">
        <v>1024</v>
      </c>
      <c r="AP57" s="0" t="n">
        <v>600</v>
      </c>
      <c r="AQ57" s="0" t="s">
        <v>87</v>
      </c>
      <c r="AR57" s="0" t="s">
        <v>37</v>
      </c>
      <c r="AS57" s="0" t="s">
        <v>88</v>
      </c>
      <c r="BC57" s="0" t="str">
        <f aca="false">$AP57&amp;LEFT($AS57,1)</f>
        <v>600C</v>
      </c>
      <c r="BD57" s="0" t="str">
        <f aca="false">AS57</f>
        <v>Catch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str">
        <f aca="false">IF($BD57="Catch","", IF($AZ57&lt;$BC$11,"",$AZ57))</f>
        <v/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18</v>
      </c>
      <c r="C58" s="0" t="n">
        <v>1</v>
      </c>
      <c r="D58" s="0" t="n">
        <v>8</v>
      </c>
      <c r="E58" s="0" t="s">
        <v>138</v>
      </c>
      <c r="F58" s="0" t="n">
        <v>60.12</v>
      </c>
      <c r="G58" s="0" t="n">
        <v>1</v>
      </c>
      <c r="H58" s="0" t="s">
        <v>79</v>
      </c>
      <c r="I58" s="0" t="s">
        <v>139</v>
      </c>
      <c r="J58" s="0" t="n">
        <v>1638055224</v>
      </c>
      <c r="K58" s="0" t="s">
        <v>81</v>
      </c>
      <c r="L58" s="0" t="s">
        <v>135</v>
      </c>
      <c r="M58" s="12" t="n">
        <v>0.440300925925926</v>
      </c>
      <c r="N58" s="13" t="n">
        <v>0.0236342592592593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3</v>
      </c>
      <c r="AA58" s="0" t="n">
        <v>1</v>
      </c>
      <c r="AB58" s="0" t="n">
        <v>11</v>
      </c>
      <c r="AN58" s="0" t="n">
        <v>4</v>
      </c>
      <c r="AO58" s="0" t="n">
        <v>1094</v>
      </c>
      <c r="AP58" s="0" t="n">
        <v>480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4</v>
      </c>
      <c r="AW58" s="0" t="n">
        <v>-4</v>
      </c>
      <c r="AX58" s="0" t="n">
        <v>245885</v>
      </c>
      <c r="AY58" s="0" t="s">
        <v>86</v>
      </c>
      <c r="AZ58" s="0" t="n">
        <v>447</v>
      </c>
      <c r="BA58" s="0" t="n">
        <v>246332</v>
      </c>
      <c r="BC58" s="0" t="str">
        <f aca="false">$AP58&amp;LEFT($AS58,1)</f>
        <v>480T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447</v>
      </c>
      <c r="BI58" s="1" t="str">
        <f aca="false">IF($BC58=BI$14,$BH58,"")</f>
        <v/>
      </c>
      <c r="BJ58" s="1" t="str">
        <f aca="false">IF($BC58=BJ$14,$BH58,"")</f>
        <v/>
      </c>
      <c r="BK58" s="1" t="n">
        <f aca="false">IF($BC58=BK$14,$BH58,"")</f>
        <v>447</v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18</v>
      </c>
      <c r="C59" s="0" t="n">
        <v>1</v>
      </c>
      <c r="D59" s="0" t="n">
        <v>8</v>
      </c>
      <c r="E59" s="0" t="s">
        <v>138</v>
      </c>
      <c r="F59" s="0" t="n">
        <v>60.12</v>
      </c>
      <c r="G59" s="0" t="n">
        <v>1</v>
      </c>
      <c r="H59" s="0" t="s">
        <v>79</v>
      </c>
      <c r="I59" s="0" t="s">
        <v>139</v>
      </c>
      <c r="J59" s="0" t="n">
        <v>1638055224</v>
      </c>
      <c r="K59" s="0" t="s">
        <v>81</v>
      </c>
      <c r="L59" s="0" t="s">
        <v>135</v>
      </c>
      <c r="M59" s="12" t="n">
        <v>0.440300925925926</v>
      </c>
      <c r="N59" s="13" t="n">
        <v>0.0236342592592593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4</v>
      </c>
      <c r="AA59" s="0" t="n">
        <v>1</v>
      </c>
      <c r="AB59" s="0" t="n">
        <v>12</v>
      </c>
      <c r="AN59" s="0" t="n">
        <v>6</v>
      </c>
      <c r="AO59" s="0" t="n">
        <v>1341</v>
      </c>
      <c r="AP59" s="0" t="n">
        <v>840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0</v>
      </c>
      <c r="AW59" s="0" t="n">
        <v>0</v>
      </c>
      <c r="AX59" s="0" t="n">
        <v>249910</v>
      </c>
      <c r="AY59" s="0" t="s">
        <v>86</v>
      </c>
      <c r="AZ59" s="0" t="n">
        <v>472</v>
      </c>
      <c r="BA59" s="0" t="n">
        <v>250382</v>
      </c>
      <c r="BC59" s="0" t="str">
        <f aca="false">$AP59&amp;LEFT($AS59,1)</f>
        <v>840T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472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n">
        <f aca="false">IF($BC59=BN$14,$BH59,"")</f>
        <v>472</v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18</v>
      </c>
      <c r="C60" s="0" t="n">
        <v>1</v>
      </c>
      <c r="D60" s="0" t="n">
        <v>8</v>
      </c>
      <c r="E60" s="0" t="s">
        <v>138</v>
      </c>
      <c r="F60" s="0" t="n">
        <v>60.12</v>
      </c>
      <c r="G60" s="0" t="n">
        <v>1</v>
      </c>
      <c r="H60" s="0" t="s">
        <v>79</v>
      </c>
      <c r="I60" s="0" t="s">
        <v>139</v>
      </c>
      <c r="J60" s="0" t="n">
        <v>1638055224</v>
      </c>
      <c r="K60" s="0" t="s">
        <v>81</v>
      </c>
      <c r="L60" s="0" t="s">
        <v>135</v>
      </c>
      <c r="M60" s="12" t="n">
        <v>0.440300925925926</v>
      </c>
      <c r="N60" s="13" t="n">
        <v>0.0236342592592593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30</v>
      </c>
      <c r="AA60" s="0" t="n">
        <v>1</v>
      </c>
      <c r="AB60" s="0" t="n">
        <v>13</v>
      </c>
      <c r="AF60" s="0" t="n">
        <v>1</v>
      </c>
      <c r="AH60" s="0" t="n">
        <v>-6</v>
      </c>
      <c r="AI60" s="0" t="n">
        <v>6</v>
      </c>
      <c r="AJ60" s="0" t="n">
        <v>253586</v>
      </c>
      <c r="AL60" s="0" t="n">
        <v>0</v>
      </c>
      <c r="AM60" s="0" t="n">
        <v>0</v>
      </c>
      <c r="AN60" s="0" t="n">
        <v>8</v>
      </c>
      <c r="AO60" s="0" t="n">
        <v>1230</v>
      </c>
      <c r="AP60" s="0" t="n">
        <v>600</v>
      </c>
      <c r="AQ60" s="0" t="s">
        <v>87</v>
      </c>
      <c r="AR60" s="0" t="s">
        <v>37</v>
      </c>
      <c r="AS60" s="0" t="s">
        <v>88</v>
      </c>
      <c r="BC60" s="0" t="str">
        <f aca="false">$AP60&amp;LEFT($AS60,1)</f>
        <v>600C</v>
      </c>
      <c r="BD60" s="0" t="str">
        <f aca="false">AS60</f>
        <v>Catch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18</v>
      </c>
      <c r="C61" s="0" t="n">
        <v>1</v>
      </c>
      <c r="D61" s="0" t="n">
        <v>8</v>
      </c>
      <c r="E61" s="0" t="s">
        <v>138</v>
      </c>
      <c r="F61" s="0" t="n">
        <v>60.12</v>
      </c>
      <c r="G61" s="0" t="n">
        <v>1</v>
      </c>
      <c r="H61" s="0" t="s">
        <v>79</v>
      </c>
      <c r="I61" s="0" t="s">
        <v>139</v>
      </c>
      <c r="J61" s="0" t="n">
        <v>1638055224</v>
      </c>
      <c r="K61" s="0" t="s">
        <v>81</v>
      </c>
      <c r="L61" s="0" t="s">
        <v>135</v>
      </c>
      <c r="M61" s="12" t="n">
        <v>0.440300925925926</v>
      </c>
      <c r="N61" s="13" t="n">
        <v>0.0236342592592593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5</v>
      </c>
      <c r="AA61" s="0" t="n">
        <v>1</v>
      </c>
      <c r="AB61" s="0" t="n">
        <v>14</v>
      </c>
      <c r="AN61" s="0" t="n">
        <v>2</v>
      </c>
      <c r="AO61" s="0" t="n">
        <v>1056</v>
      </c>
      <c r="AP61" s="0" t="n">
        <v>240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3</v>
      </c>
      <c r="AW61" s="0" t="n">
        <v>-3</v>
      </c>
      <c r="AX61" s="0" t="n">
        <v>256713</v>
      </c>
      <c r="AY61" s="0" t="s">
        <v>86</v>
      </c>
      <c r="AZ61" s="0" t="n">
        <v>490</v>
      </c>
      <c r="BA61" s="0" t="n">
        <v>257203</v>
      </c>
      <c r="BC61" s="0" t="str">
        <f aca="false">$AP61&amp;LEFT($AS61,1)</f>
        <v>240T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490</v>
      </c>
      <c r="BI61" s="1" t="n">
        <f aca="false">IF($BC61=BI$14,$BH61,"")</f>
        <v>490</v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18</v>
      </c>
      <c r="C62" s="0" t="n">
        <v>1</v>
      </c>
      <c r="D62" s="0" t="n">
        <v>8</v>
      </c>
      <c r="E62" s="0" t="s">
        <v>138</v>
      </c>
      <c r="F62" s="0" t="n">
        <v>60.12</v>
      </c>
      <c r="G62" s="0" t="n">
        <v>1</v>
      </c>
      <c r="H62" s="0" t="s">
        <v>79</v>
      </c>
      <c r="I62" s="0" t="s">
        <v>139</v>
      </c>
      <c r="J62" s="0" t="n">
        <v>1638055224</v>
      </c>
      <c r="K62" s="0" t="s">
        <v>81</v>
      </c>
      <c r="L62" s="0" t="s">
        <v>135</v>
      </c>
      <c r="M62" s="12" t="n">
        <v>0.440300925925926</v>
      </c>
      <c r="N62" s="13" t="n">
        <v>0.0236342592592593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25</v>
      </c>
      <c r="AA62" s="0" t="n">
        <v>1</v>
      </c>
      <c r="AB62" s="0" t="n">
        <v>15</v>
      </c>
      <c r="AN62" s="0" t="n">
        <v>1</v>
      </c>
      <c r="AO62" s="0" t="n">
        <v>1392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-7</v>
      </c>
      <c r="AW62" s="0" t="n">
        <v>7</v>
      </c>
      <c r="AX62" s="0" t="n">
        <v>260555</v>
      </c>
      <c r="AY62" s="0" t="s">
        <v>86</v>
      </c>
      <c r="AZ62" s="0" t="n">
        <v>290</v>
      </c>
      <c r="BA62" s="0" t="n">
        <v>260845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290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290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18</v>
      </c>
      <c r="C63" s="0" t="n">
        <v>1</v>
      </c>
      <c r="D63" s="0" t="n">
        <v>8</v>
      </c>
      <c r="E63" s="0" t="s">
        <v>138</v>
      </c>
      <c r="F63" s="0" t="n">
        <v>60.12</v>
      </c>
      <c r="G63" s="0" t="n">
        <v>1</v>
      </c>
      <c r="H63" s="0" t="s">
        <v>79</v>
      </c>
      <c r="I63" s="0" t="s">
        <v>139</v>
      </c>
      <c r="J63" s="0" t="n">
        <v>1638055224</v>
      </c>
      <c r="K63" s="0" t="s">
        <v>81</v>
      </c>
      <c r="L63" s="0" t="s">
        <v>135</v>
      </c>
      <c r="M63" s="12" t="n">
        <v>0.440300925925926</v>
      </c>
      <c r="N63" s="13" t="n">
        <v>0.0236342592592593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21</v>
      </c>
      <c r="AA63" s="0" t="n">
        <v>1</v>
      </c>
      <c r="AB63" s="0" t="n">
        <v>16</v>
      </c>
      <c r="AN63" s="0" t="n">
        <v>5</v>
      </c>
      <c r="AO63" s="0" t="n">
        <v>1340</v>
      </c>
      <c r="AP63" s="0" t="n">
        <v>720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0</v>
      </c>
      <c r="AW63" s="0" t="n">
        <v>0</v>
      </c>
      <c r="AX63" s="0" t="n">
        <v>264448</v>
      </c>
      <c r="AY63" s="0" t="s">
        <v>86</v>
      </c>
      <c r="AZ63" s="0" t="n">
        <v>281</v>
      </c>
      <c r="BA63" s="0" t="n">
        <v>264729</v>
      </c>
      <c r="BC63" s="0" t="str">
        <f aca="false">$AP63&amp;LEFT($AS63,1)</f>
        <v>720T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281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n">
        <f aca="false">IF($BC63=BM$14,$BH63,"")</f>
        <v>281</v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18</v>
      </c>
      <c r="C64" s="0" t="n">
        <v>1</v>
      </c>
      <c r="D64" s="0" t="n">
        <v>8</v>
      </c>
      <c r="E64" s="0" t="s">
        <v>138</v>
      </c>
      <c r="F64" s="0" t="n">
        <v>60.12</v>
      </c>
      <c r="G64" s="0" t="n">
        <v>1</v>
      </c>
      <c r="H64" s="0" t="s">
        <v>79</v>
      </c>
      <c r="I64" s="0" t="s">
        <v>139</v>
      </c>
      <c r="J64" s="0" t="n">
        <v>1638055224</v>
      </c>
      <c r="K64" s="0" t="s">
        <v>81</v>
      </c>
      <c r="L64" s="0" t="s">
        <v>135</v>
      </c>
      <c r="M64" s="12" t="n">
        <v>0.440300925925926</v>
      </c>
      <c r="N64" s="13" t="n">
        <v>0.0236342592592593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16</v>
      </c>
      <c r="AA64" s="0" t="n">
        <v>1</v>
      </c>
      <c r="AB64" s="0" t="n">
        <v>17</v>
      </c>
      <c r="AN64" s="0" t="n">
        <v>1</v>
      </c>
      <c r="AO64" s="0" t="n">
        <v>1062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-7</v>
      </c>
      <c r="AW64" s="0" t="n">
        <v>7</v>
      </c>
      <c r="AX64" s="0" t="n">
        <v>267957</v>
      </c>
      <c r="AY64" s="0" t="s">
        <v>86</v>
      </c>
      <c r="AZ64" s="0" t="n">
        <v>286</v>
      </c>
      <c r="BA64" s="0" t="n">
        <v>268243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286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286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18</v>
      </c>
      <c r="C65" s="0" t="n">
        <v>1</v>
      </c>
      <c r="D65" s="0" t="n">
        <v>8</v>
      </c>
      <c r="E65" s="0" t="s">
        <v>138</v>
      </c>
      <c r="F65" s="0" t="n">
        <v>60.12</v>
      </c>
      <c r="G65" s="0" t="n">
        <v>1</v>
      </c>
      <c r="H65" s="0" t="s">
        <v>79</v>
      </c>
      <c r="I65" s="0" t="s">
        <v>139</v>
      </c>
      <c r="J65" s="0" t="n">
        <v>1638055224</v>
      </c>
      <c r="K65" s="0" t="s">
        <v>81</v>
      </c>
      <c r="L65" s="0" t="s">
        <v>135</v>
      </c>
      <c r="M65" s="12" t="n">
        <v>0.440300925925926</v>
      </c>
      <c r="N65" s="13" t="n">
        <v>0.0236342592592593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13</v>
      </c>
      <c r="AA65" s="0" t="n">
        <v>1</v>
      </c>
      <c r="AB65" s="0" t="n">
        <v>18</v>
      </c>
      <c r="AN65" s="0" t="n">
        <v>1</v>
      </c>
      <c r="AO65" s="0" t="n">
        <v>1294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1</v>
      </c>
      <c r="AW65" s="0" t="n">
        <v>-1</v>
      </c>
      <c r="AX65" s="0" t="n">
        <v>271683</v>
      </c>
      <c r="AY65" s="0" t="s">
        <v>86</v>
      </c>
      <c r="AZ65" s="0" t="n">
        <v>294</v>
      </c>
      <c r="BA65" s="0" t="n">
        <v>271977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294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294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18</v>
      </c>
      <c r="C66" s="0" t="n">
        <v>1</v>
      </c>
      <c r="D66" s="0" t="n">
        <v>8</v>
      </c>
      <c r="E66" s="0" t="s">
        <v>138</v>
      </c>
      <c r="F66" s="0" t="n">
        <v>60.12</v>
      </c>
      <c r="G66" s="0" t="n">
        <v>1</v>
      </c>
      <c r="H66" s="0" t="s">
        <v>79</v>
      </c>
      <c r="I66" s="0" t="s">
        <v>139</v>
      </c>
      <c r="J66" s="0" t="n">
        <v>1638055224</v>
      </c>
      <c r="K66" s="0" t="s">
        <v>81</v>
      </c>
      <c r="L66" s="0" t="s">
        <v>135</v>
      </c>
      <c r="M66" s="12" t="n">
        <v>0.440300925925926</v>
      </c>
      <c r="N66" s="13" t="n">
        <v>0.0236342592592593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9</v>
      </c>
      <c r="AA66" s="0" t="n">
        <v>1</v>
      </c>
      <c r="AB66" s="0" t="n">
        <v>19</v>
      </c>
      <c r="AN66" s="0" t="n">
        <v>3</v>
      </c>
      <c r="AO66" s="0" t="n">
        <v>1187</v>
      </c>
      <c r="AP66" s="0" t="n">
        <v>360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-5</v>
      </c>
      <c r="AW66" s="0" t="n">
        <v>5</v>
      </c>
      <c r="AX66" s="0" t="n">
        <v>275076</v>
      </c>
      <c r="AY66" s="0" t="s">
        <v>86</v>
      </c>
      <c r="AZ66" s="0" t="n">
        <v>332</v>
      </c>
      <c r="BA66" s="0" t="n">
        <v>275408</v>
      </c>
      <c r="BC66" s="0" t="str">
        <f aca="false">$AP66&amp;LEFT($AS66,1)</f>
        <v>360T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332</v>
      </c>
      <c r="BI66" s="1" t="str">
        <f aca="false">IF($BC66=BI$14,$BH66,"")</f>
        <v/>
      </c>
      <c r="BJ66" s="1" t="n">
        <f aca="false">IF($BC66=BJ$14,$BH66,"")</f>
        <v>332</v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18</v>
      </c>
      <c r="C67" s="0" t="n">
        <v>1</v>
      </c>
      <c r="D67" s="0" t="n">
        <v>8</v>
      </c>
      <c r="E67" s="0" t="s">
        <v>138</v>
      </c>
      <c r="F67" s="0" t="n">
        <v>60.12</v>
      </c>
      <c r="G67" s="0" t="n">
        <v>1</v>
      </c>
      <c r="H67" s="0" t="s">
        <v>79</v>
      </c>
      <c r="I67" s="0" t="s">
        <v>139</v>
      </c>
      <c r="J67" s="0" t="n">
        <v>1638055224</v>
      </c>
      <c r="K67" s="0" t="s">
        <v>81</v>
      </c>
      <c r="L67" s="0" t="s">
        <v>135</v>
      </c>
      <c r="M67" s="12" t="n">
        <v>0.440300925925926</v>
      </c>
      <c r="N67" s="13" t="n">
        <v>0.0236342592592593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</v>
      </c>
      <c r="AA67" s="0" t="n">
        <v>1</v>
      </c>
      <c r="AB67" s="0" t="n">
        <v>20</v>
      </c>
      <c r="AN67" s="0" t="n">
        <v>6</v>
      </c>
      <c r="AO67" s="0" t="n">
        <v>1329</v>
      </c>
      <c r="AP67" s="0" t="n">
        <v>840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-5</v>
      </c>
      <c r="AW67" s="0" t="n">
        <v>5</v>
      </c>
      <c r="AX67" s="0" t="n">
        <v>279085</v>
      </c>
      <c r="AY67" s="0" t="s">
        <v>86</v>
      </c>
      <c r="AZ67" s="0" t="n">
        <v>565</v>
      </c>
      <c r="BA67" s="0" t="n">
        <v>279650</v>
      </c>
      <c r="BC67" s="0" t="str">
        <f aca="false">$AP67&amp;LEFT($AS67,1)</f>
        <v>840T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565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n">
        <f aca="false">IF($BC67=BN$14,$BH67,"")</f>
        <v>565</v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18</v>
      </c>
      <c r="C68" s="0" t="n">
        <v>1</v>
      </c>
      <c r="D68" s="0" t="n">
        <v>8</v>
      </c>
      <c r="E68" s="0" t="s">
        <v>138</v>
      </c>
      <c r="F68" s="0" t="n">
        <v>60.12</v>
      </c>
      <c r="G68" s="0" t="n">
        <v>1</v>
      </c>
      <c r="H68" s="0" t="s">
        <v>79</v>
      </c>
      <c r="I68" s="0" t="s">
        <v>139</v>
      </c>
      <c r="J68" s="0" t="n">
        <v>1638055224</v>
      </c>
      <c r="K68" s="0" t="s">
        <v>81</v>
      </c>
      <c r="L68" s="0" t="s">
        <v>135</v>
      </c>
      <c r="M68" s="12" t="n">
        <v>0.440300925925926</v>
      </c>
      <c r="N68" s="13" t="n">
        <v>0.0236342592592593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11</v>
      </c>
      <c r="AA68" s="0" t="n">
        <v>1</v>
      </c>
      <c r="AB68" s="0" t="n">
        <v>21</v>
      </c>
      <c r="AN68" s="0" t="n">
        <v>4</v>
      </c>
      <c r="AO68" s="0" t="n">
        <v>1222</v>
      </c>
      <c r="AP68" s="0" t="n">
        <v>480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-6</v>
      </c>
      <c r="AW68" s="0" t="n">
        <v>6</v>
      </c>
      <c r="AX68" s="0" t="n">
        <v>282628</v>
      </c>
      <c r="AY68" s="0" t="s">
        <v>86</v>
      </c>
      <c r="AZ68" s="0" t="n">
        <v>275</v>
      </c>
      <c r="BA68" s="0" t="n">
        <v>282903</v>
      </c>
      <c r="BC68" s="0" t="str">
        <f aca="false">$AP68&amp;LEFT($AS68,1)</f>
        <v>480T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275</v>
      </c>
      <c r="BI68" s="1" t="str">
        <f aca="false">IF($BC68=BI$14,$BH68,"")</f>
        <v/>
      </c>
      <c r="BJ68" s="1" t="str">
        <f aca="false">IF($BC68=BJ$14,$BH68,"")</f>
        <v/>
      </c>
      <c r="BK68" s="1" t="n">
        <f aca="false">IF($BC68=BK$14,$BH68,"")</f>
        <v>275</v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18</v>
      </c>
      <c r="C69" s="0" t="n">
        <v>1</v>
      </c>
      <c r="D69" s="0" t="n">
        <v>8</v>
      </c>
      <c r="E69" s="0" t="s">
        <v>138</v>
      </c>
      <c r="F69" s="0" t="n">
        <v>60.12</v>
      </c>
      <c r="G69" s="0" t="n">
        <v>1</v>
      </c>
      <c r="H69" s="0" t="s">
        <v>79</v>
      </c>
      <c r="I69" s="0" t="s">
        <v>139</v>
      </c>
      <c r="J69" s="0" t="n">
        <v>1638055224</v>
      </c>
      <c r="K69" s="0" t="s">
        <v>81</v>
      </c>
      <c r="L69" s="0" t="s">
        <v>135</v>
      </c>
      <c r="M69" s="12" t="n">
        <v>0.440300925925926</v>
      </c>
      <c r="N69" s="13" t="n">
        <v>0.0236342592592593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6</v>
      </c>
      <c r="AA69" s="0" t="n">
        <v>1</v>
      </c>
      <c r="AB69" s="0" t="n">
        <v>22</v>
      </c>
      <c r="AN69" s="0" t="n">
        <v>1</v>
      </c>
      <c r="AO69" s="0" t="n">
        <v>1035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-7</v>
      </c>
      <c r="AW69" s="0" t="n">
        <v>7</v>
      </c>
      <c r="AX69" s="0" t="n">
        <v>286104</v>
      </c>
      <c r="AY69" s="0" t="s">
        <v>86</v>
      </c>
      <c r="AZ69" s="0" t="n">
        <v>287</v>
      </c>
      <c r="BA69" s="0" t="n">
        <v>286391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287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287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18</v>
      </c>
      <c r="C70" s="0" t="n">
        <v>1</v>
      </c>
      <c r="D70" s="0" t="n">
        <v>8</v>
      </c>
      <c r="E70" s="0" t="s">
        <v>138</v>
      </c>
      <c r="F70" s="0" t="n">
        <v>60.12</v>
      </c>
      <c r="G70" s="0" t="n">
        <v>1</v>
      </c>
      <c r="H70" s="0" t="s">
        <v>79</v>
      </c>
      <c r="I70" s="0" t="s">
        <v>139</v>
      </c>
      <c r="J70" s="0" t="n">
        <v>1638055224</v>
      </c>
      <c r="K70" s="0" t="s">
        <v>81</v>
      </c>
      <c r="L70" s="0" t="s">
        <v>135</v>
      </c>
      <c r="M70" s="12" t="n">
        <v>0.440300925925926</v>
      </c>
      <c r="N70" s="13" t="n">
        <v>0.0236342592592593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32</v>
      </c>
      <c r="AA70" s="0" t="n">
        <v>1</v>
      </c>
      <c r="AB70" s="0" t="n">
        <v>23</v>
      </c>
      <c r="AN70" s="0" t="n">
        <v>4</v>
      </c>
      <c r="AO70" s="0" t="n">
        <v>1064</v>
      </c>
      <c r="AP70" s="0" t="n">
        <v>480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0</v>
      </c>
      <c r="AW70" s="0" t="n">
        <v>0</v>
      </c>
      <c r="AX70" s="0" t="n">
        <v>289481</v>
      </c>
      <c r="AY70" s="0" t="s">
        <v>86</v>
      </c>
      <c r="AZ70" s="0" t="n">
        <v>281</v>
      </c>
      <c r="BA70" s="0" t="n">
        <v>289762</v>
      </c>
      <c r="BC70" s="0" t="str">
        <f aca="false">$AP70&amp;LEFT($AS70,1)</f>
        <v>480T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281</v>
      </c>
      <c r="BI70" s="1" t="str">
        <f aca="false">IF($BC70=BI$14,$BH70,"")</f>
        <v/>
      </c>
      <c r="BJ70" s="1" t="str">
        <f aca="false">IF($BC70=BJ$14,$BH70,"")</f>
        <v/>
      </c>
      <c r="BK70" s="1" t="n">
        <f aca="false">IF($BC70=BK$14,$BH70,"")</f>
        <v>281</v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18</v>
      </c>
      <c r="C71" s="0" t="n">
        <v>1</v>
      </c>
      <c r="D71" s="0" t="n">
        <v>8</v>
      </c>
      <c r="E71" s="0" t="s">
        <v>138</v>
      </c>
      <c r="F71" s="0" t="n">
        <v>60.12</v>
      </c>
      <c r="G71" s="0" t="n">
        <v>1</v>
      </c>
      <c r="H71" s="0" t="s">
        <v>79</v>
      </c>
      <c r="I71" s="0" t="s">
        <v>139</v>
      </c>
      <c r="J71" s="0" t="n">
        <v>1638055224</v>
      </c>
      <c r="K71" s="0" t="s">
        <v>81</v>
      </c>
      <c r="L71" s="0" t="s">
        <v>135</v>
      </c>
      <c r="M71" s="12" t="n">
        <v>0.440300925925926</v>
      </c>
      <c r="N71" s="13" t="n">
        <v>0.0236342592592593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23</v>
      </c>
      <c r="AA71" s="0" t="n">
        <v>1</v>
      </c>
      <c r="AB71" s="0" t="n">
        <v>24</v>
      </c>
      <c r="AN71" s="0" t="n">
        <v>1</v>
      </c>
      <c r="AO71" s="0" t="n">
        <v>1054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1</v>
      </c>
      <c r="AW71" s="0" t="n">
        <v>-1</v>
      </c>
      <c r="AX71" s="0" t="n">
        <v>292974</v>
      </c>
      <c r="AY71" s="0" t="s">
        <v>86</v>
      </c>
      <c r="AZ71" s="0" t="n">
        <v>267</v>
      </c>
      <c r="BA71" s="0" t="n">
        <v>293241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267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267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18</v>
      </c>
      <c r="C72" s="0" t="n">
        <v>1</v>
      </c>
      <c r="D72" s="0" t="n">
        <v>8</v>
      </c>
      <c r="E72" s="0" t="s">
        <v>138</v>
      </c>
      <c r="F72" s="0" t="n">
        <v>60.12</v>
      </c>
      <c r="G72" s="0" t="n">
        <v>1</v>
      </c>
      <c r="H72" s="0" t="s">
        <v>79</v>
      </c>
      <c r="I72" s="0" t="s">
        <v>139</v>
      </c>
      <c r="J72" s="0" t="n">
        <v>1638055224</v>
      </c>
      <c r="K72" s="0" t="s">
        <v>81</v>
      </c>
      <c r="L72" s="0" t="s">
        <v>135</v>
      </c>
      <c r="M72" s="12" t="n">
        <v>0.440300925925926</v>
      </c>
      <c r="N72" s="13" t="n">
        <v>0.0236342592592593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28</v>
      </c>
      <c r="AA72" s="0" t="n">
        <v>1</v>
      </c>
      <c r="AB72" s="0" t="n">
        <v>25</v>
      </c>
      <c r="AN72" s="0" t="n">
        <v>7</v>
      </c>
      <c r="AO72" s="0" t="n">
        <v>1182</v>
      </c>
      <c r="AP72" s="0" t="n">
        <v>960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-9</v>
      </c>
      <c r="AW72" s="0" t="n">
        <v>9</v>
      </c>
      <c r="AX72" s="0" t="n">
        <v>296966</v>
      </c>
      <c r="AY72" s="0" t="s">
        <v>86</v>
      </c>
      <c r="AZ72" s="0" t="n">
        <v>321</v>
      </c>
      <c r="BA72" s="0" t="n">
        <v>297287</v>
      </c>
      <c r="BC72" s="0" t="str">
        <f aca="false">$AP72&amp;LEFT($AS72,1)</f>
        <v>960T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321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n">
        <f aca="false">IF($BC72=BO$14,$BH72,"")</f>
        <v>321</v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18</v>
      </c>
      <c r="C73" s="0" t="n">
        <v>1</v>
      </c>
      <c r="D73" s="0" t="n">
        <v>8</v>
      </c>
      <c r="E73" s="0" t="s">
        <v>138</v>
      </c>
      <c r="F73" s="0" t="n">
        <v>60.12</v>
      </c>
      <c r="G73" s="0" t="n">
        <v>1</v>
      </c>
      <c r="H73" s="0" t="s">
        <v>79</v>
      </c>
      <c r="I73" s="0" t="s">
        <v>139</v>
      </c>
      <c r="J73" s="0" t="n">
        <v>1638055224</v>
      </c>
      <c r="K73" s="0" t="s">
        <v>81</v>
      </c>
      <c r="L73" s="0" t="s">
        <v>135</v>
      </c>
      <c r="M73" s="12" t="n">
        <v>0.440300925925926</v>
      </c>
      <c r="N73" s="13" t="n">
        <v>0.0236342592592593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17</v>
      </c>
      <c r="AA73" s="0" t="n">
        <v>1</v>
      </c>
      <c r="AB73" s="0" t="n">
        <v>26</v>
      </c>
      <c r="AN73" s="0" t="n">
        <v>7</v>
      </c>
      <c r="AO73" s="0" t="n">
        <v>1361</v>
      </c>
      <c r="AP73" s="0" t="n">
        <v>960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-6</v>
      </c>
      <c r="AW73" s="0" t="n">
        <v>6</v>
      </c>
      <c r="AX73" s="0" t="n">
        <v>301124</v>
      </c>
      <c r="AY73" s="0" t="s">
        <v>86</v>
      </c>
      <c r="AZ73" s="0" t="n">
        <v>272</v>
      </c>
      <c r="BA73" s="0" t="n">
        <v>301396</v>
      </c>
      <c r="BC73" s="0" t="str">
        <f aca="false">$AP73&amp;LEFT($AS73,1)</f>
        <v>960T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272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n">
        <f aca="false">IF($BC73=BO$14,$BH73,"")</f>
        <v>272</v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18</v>
      </c>
      <c r="C74" s="0" t="n">
        <v>1</v>
      </c>
      <c r="D74" s="0" t="n">
        <v>8</v>
      </c>
      <c r="E74" s="0" t="s">
        <v>138</v>
      </c>
      <c r="F74" s="0" t="n">
        <v>60.12</v>
      </c>
      <c r="G74" s="0" t="n">
        <v>1</v>
      </c>
      <c r="H74" s="0" t="s">
        <v>79</v>
      </c>
      <c r="I74" s="0" t="s">
        <v>139</v>
      </c>
      <c r="J74" s="0" t="n">
        <v>1638055224</v>
      </c>
      <c r="K74" s="0" t="s">
        <v>81</v>
      </c>
      <c r="L74" s="0" t="s">
        <v>135</v>
      </c>
      <c r="M74" s="12" t="n">
        <v>0.440300925925926</v>
      </c>
      <c r="N74" s="13" t="n">
        <v>0.0236342592592593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29</v>
      </c>
      <c r="AA74" s="0" t="n">
        <v>1</v>
      </c>
      <c r="AB74" s="0" t="n">
        <v>27</v>
      </c>
      <c r="AN74" s="0" t="n">
        <v>2</v>
      </c>
      <c r="AO74" s="0" t="n">
        <v>1020</v>
      </c>
      <c r="AP74" s="0" t="n">
        <v>240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0</v>
      </c>
      <c r="AW74" s="0" t="n">
        <v>0</v>
      </c>
      <c r="AX74" s="0" t="n">
        <v>304218</v>
      </c>
      <c r="AY74" s="0" t="s">
        <v>86</v>
      </c>
      <c r="AZ74" s="0" t="n">
        <v>401</v>
      </c>
      <c r="BA74" s="0" t="n">
        <v>304619</v>
      </c>
      <c r="BC74" s="0" t="str">
        <f aca="false">$AP74&amp;LEFT($AS74,1)</f>
        <v>240T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401</v>
      </c>
      <c r="BI74" s="1" t="n">
        <f aca="false">IF($BC74=BI$14,$BH74,"")</f>
        <v>401</v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18</v>
      </c>
      <c r="C75" s="0" t="n">
        <v>1</v>
      </c>
      <c r="D75" s="0" t="n">
        <v>8</v>
      </c>
      <c r="E75" s="0" t="s">
        <v>138</v>
      </c>
      <c r="F75" s="0" t="n">
        <v>60.12</v>
      </c>
      <c r="G75" s="0" t="n">
        <v>1</v>
      </c>
      <c r="H75" s="0" t="s">
        <v>79</v>
      </c>
      <c r="I75" s="0" t="s">
        <v>139</v>
      </c>
      <c r="J75" s="0" t="n">
        <v>1638055224</v>
      </c>
      <c r="K75" s="0" t="s">
        <v>81</v>
      </c>
      <c r="L75" s="0" t="s">
        <v>135</v>
      </c>
      <c r="M75" s="12" t="n">
        <v>0.440300925925926</v>
      </c>
      <c r="N75" s="13" t="n">
        <v>0.0236342592592593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7</v>
      </c>
      <c r="AA75" s="0" t="n">
        <v>1</v>
      </c>
      <c r="AB75" s="0" t="n">
        <v>28</v>
      </c>
      <c r="AN75" s="0" t="n">
        <v>6</v>
      </c>
      <c r="AO75" s="0" t="n">
        <v>1005</v>
      </c>
      <c r="AP75" s="0" t="n">
        <v>840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-8</v>
      </c>
      <c r="AW75" s="0" t="n">
        <v>8</v>
      </c>
      <c r="AX75" s="0" t="n">
        <v>307911</v>
      </c>
      <c r="AY75" s="0" t="s">
        <v>86</v>
      </c>
      <c r="AZ75" s="0" t="n">
        <v>332</v>
      </c>
      <c r="BA75" s="0" t="n">
        <v>308243</v>
      </c>
      <c r="BC75" s="0" t="str">
        <f aca="false">$AP75&amp;LEFT($AS75,1)</f>
        <v>840T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332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n">
        <f aca="false">IF($BC75=BN$14,$BH75,"")</f>
        <v>332</v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18</v>
      </c>
      <c r="C76" s="0" t="n">
        <v>1</v>
      </c>
      <c r="D76" s="0" t="n">
        <v>8</v>
      </c>
      <c r="E76" s="0" t="s">
        <v>138</v>
      </c>
      <c r="F76" s="0" t="n">
        <v>60.12</v>
      </c>
      <c r="G76" s="0" t="n">
        <v>1</v>
      </c>
      <c r="H76" s="0" t="s">
        <v>79</v>
      </c>
      <c r="I76" s="0" t="s">
        <v>139</v>
      </c>
      <c r="J76" s="0" t="n">
        <v>1638055224</v>
      </c>
      <c r="K76" s="0" t="s">
        <v>81</v>
      </c>
      <c r="L76" s="0" t="s">
        <v>135</v>
      </c>
      <c r="M76" s="12" t="n">
        <v>0.440300925925926</v>
      </c>
      <c r="N76" s="13" t="n">
        <v>0.0236342592592593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15</v>
      </c>
      <c r="AA76" s="0" t="n">
        <v>1</v>
      </c>
      <c r="AB76" s="0" t="n">
        <v>29</v>
      </c>
      <c r="AN76" s="0" t="n">
        <v>1</v>
      </c>
      <c r="AO76" s="0" t="n">
        <v>1414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4</v>
      </c>
      <c r="AW76" s="0" t="n">
        <v>-4</v>
      </c>
      <c r="AX76" s="0" t="n">
        <v>311753</v>
      </c>
      <c r="AY76" s="0" t="s">
        <v>86</v>
      </c>
      <c r="AZ76" s="0" t="n">
        <v>270</v>
      </c>
      <c r="BA76" s="0" t="n">
        <v>312023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270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270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18</v>
      </c>
      <c r="C77" s="0" t="n">
        <v>1</v>
      </c>
      <c r="D77" s="0" t="n">
        <v>8</v>
      </c>
      <c r="E77" s="0" t="s">
        <v>138</v>
      </c>
      <c r="F77" s="0" t="n">
        <v>60.12</v>
      </c>
      <c r="G77" s="0" t="n">
        <v>1</v>
      </c>
      <c r="H77" s="0" t="s">
        <v>79</v>
      </c>
      <c r="I77" s="0" t="s">
        <v>139</v>
      </c>
      <c r="J77" s="0" t="n">
        <v>1638055224</v>
      </c>
      <c r="K77" s="0" t="s">
        <v>81</v>
      </c>
      <c r="L77" s="0" t="s">
        <v>135</v>
      </c>
      <c r="M77" s="12" t="n">
        <v>0.440300925925926</v>
      </c>
      <c r="N77" s="13" t="n">
        <v>0.0236342592592593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</v>
      </c>
      <c r="AA77" s="0" t="n">
        <v>1</v>
      </c>
      <c r="AB77" s="0" t="n">
        <v>30</v>
      </c>
      <c r="AN77" s="0" t="n">
        <v>2</v>
      </c>
      <c r="AO77" s="0" t="n">
        <v>1427</v>
      </c>
      <c r="AP77" s="0" t="n">
        <v>240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1</v>
      </c>
      <c r="AW77" s="0" t="n">
        <v>-1</v>
      </c>
      <c r="AX77" s="0" t="n">
        <v>315263</v>
      </c>
      <c r="AY77" s="0" t="s">
        <v>86</v>
      </c>
      <c r="AZ77" s="0" t="n">
        <v>304</v>
      </c>
      <c r="BA77" s="0" t="n">
        <v>315567</v>
      </c>
      <c r="BC77" s="0" t="str">
        <f aca="false">$AP77&amp;LEFT($AS77,1)</f>
        <v>240T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304</v>
      </c>
      <c r="BI77" s="1" t="n">
        <f aca="false">IF($BC77=BI$14,$BH77,"")</f>
        <v>304</v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18</v>
      </c>
      <c r="C78" s="0" t="n">
        <v>1</v>
      </c>
      <c r="D78" s="0" t="n">
        <v>8</v>
      </c>
      <c r="E78" s="0" t="s">
        <v>138</v>
      </c>
      <c r="F78" s="0" t="n">
        <v>60.12</v>
      </c>
      <c r="G78" s="0" t="n">
        <v>1</v>
      </c>
      <c r="H78" s="0" t="s">
        <v>79</v>
      </c>
      <c r="I78" s="0" t="s">
        <v>139</v>
      </c>
      <c r="J78" s="0" t="n">
        <v>1638055224</v>
      </c>
      <c r="K78" s="0" t="s">
        <v>81</v>
      </c>
      <c r="L78" s="0" t="s">
        <v>135</v>
      </c>
      <c r="M78" s="12" t="n">
        <v>0.440300925925926</v>
      </c>
      <c r="N78" s="13" t="n">
        <v>0.0236342592592593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18</v>
      </c>
      <c r="AA78" s="0" t="n">
        <v>1</v>
      </c>
      <c r="AB78" s="0" t="n">
        <v>31</v>
      </c>
      <c r="AN78" s="0" t="n">
        <v>5</v>
      </c>
      <c r="AO78" s="0" t="n">
        <v>1206</v>
      </c>
      <c r="AP78" s="0" t="n">
        <v>720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-9</v>
      </c>
      <c r="AW78" s="0" t="n">
        <v>9</v>
      </c>
      <c r="AX78" s="0" t="n">
        <v>319039</v>
      </c>
      <c r="AY78" s="0" t="s">
        <v>86</v>
      </c>
      <c r="AZ78" s="0" t="n">
        <v>296</v>
      </c>
      <c r="BA78" s="0" t="n">
        <v>319335</v>
      </c>
      <c r="BC78" s="0" t="str">
        <f aca="false">$AP78&amp;LEFT($AS78,1)</f>
        <v>720T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296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n">
        <f aca="false">IF($BC78=BM$14,$BH78,"")</f>
        <v>296</v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18</v>
      </c>
      <c r="C79" s="0" t="n">
        <v>1</v>
      </c>
      <c r="D79" s="0" t="n">
        <v>8</v>
      </c>
      <c r="E79" s="0" t="s">
        <v>138</v>
      </c>
      <c r="F79" s="0" t="n">
        <v>60.12</v>
      </c>
      <c r="G79" s="0" t="n">
        <v>1</v>
      </c>
      <c r="H79" s="0" t="s">
        <v>79</v>
      </c>
      <c r="I79" s="0" t="s">
        <v>139</v>
      </c>
      <c r="J79" s="0" t="n">
        <v>1638055224</v>
      </c>
      <c r="K79" s="0" t="s">
        <v>81</v>
      </c>
      <c r="L79" s="0" t="s">
        <v>135</v>
      </c>
      <c r="M79" s="12" t="n">
        <v>0.440300925925926</v>
      </c>
      <c r="N79" s="13" t="n">
        <v>0.0236342592592593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22</v>
      </c>
      <c r="AA79" s="0" t="n">
        <v>1</v>
      </c>
      <c r="AB79" s="0" t="n">
        <v>32</v>
      </c>
      <c r="AN79" s="0" t="n">
        <v>1</v>
      </c>
      <c r="AO79" s="0" t="n">
        <v>1383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5</v>
      </c>
      <c r="AW79" s="0" t="n">
        <v>-5</v>
      </c>
      <c r="AX79" s="0" t="n">
        <v>322848</v>
      </c>
      <c r="AY79" s="0" t="s">
        <v>86</v>
      </c>
      <c r="AZ79" s="0" t="n">
        <v>246</v>
      </c>
      <c r="BA79" s="0" t="n">
        <v>323094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246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n">
        <f aca="false">IF($BC79=BL$14,$BH79,"")</f>
        <v>246</v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18</v>
      </c>
      <c r="C80" s="0" t="n">
        <v>1</v>
      </c>
      <c r="D80" s="0" t="n">
        <v>8</v>
      </c>
      <c r="E80" s="0" t="s">
        <v>138</v>
      </c>
      <c r="F80" s="0" t="n">
        <v>60.12</v>
      </c>
      <c r="G80" s="0" t="n">
        <v>1</v>
      </c>
      <c r="H80" s="0" t="s">
        <v>79</v>
      </c>
      <c r="I80" s="0" t="s">
        <v>139</v>
      </c>
      <c r="J80" s="0" t="n">
        <v>1638055224</v>
      </c>
      <c r="K80" s="0" t="s">
        <v>81</v>
      </c>
      <c r="L80" s="0" t="s">
        <v>135</v>
      </c>
      <c r="M80" s="12" t="n">
        <v>0.440300925925926</v>
      </c>
      <c r="N80" s="13" t="n">
        <v>0.0236342592592593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31</v>
      </c>
      <c r="AA80" s="0" t="n">
        <v>1</v>
      </c>
      <c r="AB80" s="0" t="n">
        <v>33</v>
      </c>
      <c r="AN80" s="0" t="n">
        <v>1</v>
      </c>
      <c r="AO80" s="0" t="n">
        <v>1083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2</v>
      </c>
      <c r="AW80" s="0" t="n">
        <v>-2</v>
      </c>
      <c r="AX80" s="0" t="n">
        <v>326374</v>
      </c>
      <c r="AY80" s="0" t="s">
        <v>86</v>
      </c>
      <c r="AZ80" s="0" t="n">
        <v>254</v>
      </c>
      <c r="BA80" s="0" t="n">
        <v>326628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254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254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18</v>
      </c>
      <c r="C81" s="0" t="n">
        <v>1</v>
      </c>
      <c r="D81" s="0" t="n">
        <v>8</v>
      </c>
      <c r="E81" s="0" t="s">
        <v>138</v>
      </c>
      <c r="F81" s="0" t="n">
        <v>60.12</v>
      </c>
      <c r="G81" s="0" t="n">
        <v>1</v>
      </c>
      <c r="H81" s="0" t="s">
        <v>79</v>
      </c>
      <c r="I81" s="0" t="s">
        <v>139</v>
      </c>
      <c r="J81" s="0" t="n">
        <v>1638055224</v>
      </c>
      <c r="K81" s="0" t="s">
        <v>81</v>
      </c>
      <c r="L81" s="0" t="s">
        <v>135</v>
      </c>
      <c r="M81" s="12" t="n">
        <v>0.440300925925926</v>
      </c>
      <c r="N81" s="13" t="n">
        <v>0.0236342592592593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17</v>
      </c>
      <c r="AD81" s="0" t="n">
        <v>1</v>
      </c>
      <c r="AE81" s="0" t="n">
        <v>1</v>
      </c>
      <c r="AN81" s="0" t="n">
        <v>5</v>
      </c>
      <c r="AO81" s="0" t="n">
        <v>1150</v>
      </c>
      <c r="AP81" s="0" t="n">
        <v>720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-9</v>
      </c>
      <c r="AW81" s="0" t="n">
        <v>9</v>
      </c>
      <c r="AX81" s="0" t="n">
        <v>338151</v>
      </c>
      <c r="AY81" s="0" t="s">
        <v>86</v>
      </c>
      <c r="AZ81" s="0" t="n">
        <v>312</v>
      </c>
      <c r="BA81" s="0" t="n">
        <v>338463</v>
      </c>
      <c r="BC81" s="0" t="str">
        <f aca="false">$AP81&amp;LEFT($AS81,1)</f>
        <v>720T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312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n">
        <f aca="false">IF($BC81=BM$14,$BH81,"")</f>
        <v>312</v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18</v>
      </c>
      <c r="C82" s="0" t="n">
        <v>1</v>
      </c>
      <c r="D82" s="0" t="n">
        <v>8</v>
      </c>
      <c r="E82" s="0" t="s">
        <v>138</v>
      </c>
      <c r="F82" s="0" t="n">
        <v>60.12</v>
      </c>
      <c r="G82" s="0" t="n">
        <v>1</v>
      </c>
      <c r="H82" s="0" t="s">
        <v>79</v>
      </c>
      <c r="I82" s="0" t="s">
        <v>139</v>
      </c>
      <c r="J82" s="0" t="n">
        <v>1638055224</v>
      </c>
      <c r="K82" s="0" t="s">
        <v>81</v>
      </c>
      <c r="L82" s="0" t="s">
        <v>135</v>
      </c>
      <c r="M82" s="12" t="n">
        <v>0.440300925925926</v>
      </c>
      <c r="N82" s="13" t="n">
        <v>0.0236342592592593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6</v>
      </c>
      <c r="AD82" s="0" t="n">
        <v>1</v>
      </c>
      <c r="AE82" s="0" t="n">
        <v>2</v>
      </c>
      <c r="AN82" s="0" t="n">
        <v>7</v>
      </c>
      <c r="AO82" s="0" t="n">
        <v>1412</v>
      </c>
      <c r="AP82" s="0" t="n">
        <v>960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-5</v>
      </c>
      <c r="AW82" s="0" t="n">
        <v>5</v>
      </c>
      <c r="AX82" s="0" t="n">
        <v>342359</v>
      </c>
      <c r="AY82" s="0" t="s">
        <v>86</v>
      </c>
      <c r="AZ82" s="0" t="n">
        <v>321</v>
      </c>
      <c r="BA82" s="0" t="n">
        <v>342680</v>
      </c>
      <c r="BC82" s="0" t="str">
        <f aca="false">$AP82&amp;LEFT($AS82,1)</f>
        <v>960T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321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n">
        <f aca="false">IF($BC82=BO$14,$BH82,"")</f>
        <v>321</v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18</v>
      </c>
      <c r="C83" s="0" t="n">
        <v>1</v>
      </c>
      <c r="D83" s="0" t="n">
        <v>8</v>
      </c>
      <c r="E83" s="0" t="s">
        <v>138</v>
      </c>
      <c r="F83" s="0" t="n">
        <v>60.12</v>
      </c>
      <c r="G83" s="0" t="n">
        <v>1</v>
      </c>
      <c r="H83" s="0" t="s">
        <v>79</v>
      </c>
      <c r="I83" s="0" t="s">
        <v>139</v>
      </c>
      <c r="J83" s="0" t="n">
        <v>1638055224</v>
      </c>
      <c r="K83" s="0" t="s">
        <v>81</v>
      </c>
      <c r="L83" s="0" t="s">
        <v>135</v>
      </c>
      <c r="M83" s="12" t="n">
        <v>0.440300925925926</v>
      </c>
      <c r="N83" s="13" t="n">
        <v>0.0236342592592593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22</v>
      </c>
      <c r="AD83" s="0" t="n">
        <v>1</v>
      </c>
      <c r="AE83" s="0" t="n">
        <v>3</v>
      </c>
      <c r="AN83" s="0" t="n">
        <v>5</v>
      </c>
      <c r="AO83" s="0" t="n">
        <v>1318</v>
      </c>
      <c r="AP83" s="0" t="n">
        <v>720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-2</v>
      </c>
      <c r="AW83" s="0" t="n">
        <v>2</v>
      </c>
      <c r="AX83" s="0" t="n">
        <v>346234</v>
      </c>
      <c r="AY83" s="0" t="s">
        <v>86</v>
      </c>
      <c r="AZ83" s="0" t="n">
        <v>286</v>
      </c>
      <c r="BA83" s="0" t="n">
        <v>346520</v>
      </c>
      <c r="BC83" s="0" t="str">
        <f aca="false">$AP83&amp;LEFT($AS83,1)</f>
        <v>720T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286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n">
        <f aca="false">IF($BC83=BM$14,$BH83,"")</f>
        <v>286</v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18</v>
      </c>
      <c r="C84" s="0" t="n">
        <v>1</v>
      </c>
      <c r="D84" s="0" t="n">
        <v>8</v>
      </c>
      <c r="E84" s="0" t="s">
        <v>138</v>
      </c>
      <c r="F84" s="0" t="n">
        <v>60.12</v>
      </c>
      <c r="G84" s="0" t="n">
        <v>1</v>
      </c>
      <c r="H84" s="0" t="s">
        <v>79</v>
      </c>
      <c r="I84" s="0" t="s">
        <v>139</v>
      </c>
      <c r="J84" s="0" t="n">
        <v>1638055224</v>
      </c>
      <c r="K84" s="0" t="s">
        <v>81</v>
      </c>
      <c r="L84" s="0" t="s">
        <v>135</v>
      </c>
      <c r="M84" s="12" t="n">
        <v>0.440300925925926</v>
      </c>
      <c r="N84" s="13" t="n">
        <v>0.0236342592592593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16</v>
      </c>
      <c r="AD84" s="0" t="n">
        <v>1</v>
      </c>
      <c r="AE84" s="0" t="n">
        <v>4</v>
      </c>
      <c r="AN84" s="0" t="n">
        <v>1</v>
      </c>
      <c r="AO84" s="0" t="n">
        <v>1096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-9</v>
      </c>
      <c r="AW84" s="0" t="n">
        <v>9</v>
      </c>
      <c r="AX84" s="0" t="n">
        <v>349777</v>
      </c>
      <c r="AY84" s="0" t="s">
        <v>86</v>
      </c>
      <c r="AZ84" s="0" t="n">
        <v>281</v>
      </c>
      <c r="BA84" s="0" t="n">
        <v>350058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281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281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18</v>
      </c>
      <c r="C85" s="0" t="n">
        <v>1</v>
      </c>
      <c r="D85" s="0" t="n">
        <v>8</v>
      </c>
      <c r="E85" s="0" t="s">
        <v>138</v>
      </c>
      <c r="F85" s="0" t="n">
        <v>60.12</v>
      </c>
      <c r="G85" s="0" t="n">
        <v>1</v>
      </c>
      <c r="H85" s="0" t="s">
        <v>79</v>
      </c>
      <c r="I85" s="0" t="s">
        <v>139</v>
      </c>
      <c r="J85" s="0" t="n">
        <v>1638055224</v>
      </c>
      <c r="K85" s="0" t="s">
        <v>81</v>
      </c>
      <c r="L85" s="0" t="s">
        <v>135</v>
      </c>
      <c r="M85" s="12" t="n">
        <v>0.440300925925926</v>
      </c>
      <c r="N85" s="13" t="n">
        <v>0.0236342592592593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30</v>
      </c>
      <c r="AD85" s="0" t="n">
        <v>1</v>
      </c>
      <c r="AE85" s="0" t="n">
        <v>5</v>
      </c>
      <c r="AN85" s="0" t="n">
        <v>3</v>
      </c>
      <c r="AO85" s="0" t="n">
        <v>1343</v>
      </c>
      <c r="AP85" s="0" t="n">
        <v>360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-9</v>
      </c>
      <c r="AW85" s="0" t="n">
        <v>9</v>
      </c>
      <c r="AX85" s="0" t="n">
        <v>353320</v>
      </c>
      <c r="AY85" s="0" t="s">
        <v>86</v>
      </c>
      <c r="AZ85" s="0" t="n">
        <v>335</v>
      </c>
      <c r="BA85" s="0" t="n">
        <v>353655</v>
      </c>
      <c r="BC85" s="0" t="str">
        <f aca="false">$AP85&amp;LEFT($AS85,1)</f>
        <v>360T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335</v>
      </c>
      <c r="BI85" s="1" t="str">
        <f aca="false">IF($BC85=BI$14,$BH85,"")</f>
        <v/>
      </c>
      <c r="BJ85" s="1" t="n">
        <f aca="false">IF($BC85=BJ$14,$BH85,"")</f>
        <v>335</v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18</v>
      </c>
      <c r="C86" s="0" t="n">
        <v>1</v>
      </c>
      <c r="D86" s="0" t="n">
        <v>8</v>
      </c>
      <c r="E86" s="0" t="s">
        <v>138</v>
      </c>
      <c r="F86" s="0" t="n">
        <v>60.12</v>
      </c>
      <c r="G86" s="0" t="n">
        <v>1</v>
      </c>
      <c r="H86" s="0" t="s">
        <v>79</v>
      </c>
      <c r="I86" s="0" t="s">
        <v>139</v>
      </c>
      <c r="J86" s="0" t="n">
        <v>1638055224</v>
      </c>
      <c r="K86" s="0" t="s">
        <v>81</v>
      </c>
      <c r="L86" s="0" t="s">
        <v>135</v>
      </c>
      <c r="M86" s="12" t="n">
        <v>0.440300925925926</v>
      </c>
      <c r="N86" s="13" t="n">
        <v>0.0236342592592593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31</v>
      </c>
      <c r="AD86" s="0" t="n">
        <v>1</v>
      </c>
      <c r="AE86" s="0" t="n">
        <v>6</v>
      </c>
      <c r="AF86" s="0" t="n">
        <v>0</v>
      </c>
      <c r="AH86" s="0" t="n">
        <v>-7</v>
      </c>
      <c r="AI86" s="0" t="n">
        <v>7</v>
      </c>
      <c r="AJ86" s="0" t="n">
        <v>357196</v>
      </c>
      <c r="AK86" s="0" t="s">
        <v>86</v>
      </c>
      <c r="AL86" s="0" t="n">
        <v>751</v>
      </c>
      <c r="AM86" s="0" t="n">
        <v>357947</v>
      </c>
      <c r="AN86" s="0" t="n">
        <v>8</v>
      </c>
      <c r="AO86" s="0" t="n">
        <v>1438</v>
      </c>
      <c r="AP86" s="0" t="n">
        <v>600</v>
      </c>
      <c r="AQ86" s="0" t="s">
        <v>87</v>
      </c>
      <c r="AR86" s="0" t="s">
        <v>40</v>
      </c>
      <c r="AS86" s="0" t="s">
        <v>88</v>
      </c>
      <c r="BC86" s="0" t="str">
        <f aca="false">$AP86&amp;LEFT($AS86,1)</f>
        <v>600C</v>
      </c>
      <c r="BD86" s="0" t="str">
        <f aca="false">AS86</f>
        <v>Catch</v>
      </c>
      <c r="BE86" s="1" t="n">
        <f aca="false">IF($BD86="catch",IF($AL86&gt;0,1,""),"")</f>
        <v>1</v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str">
        <f aca="false">IF($BD86="Catch","", IF($AZ86&lt;$BC$11,"",$AZ86))</f>
        <v/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18</v>
      </c>
      <c r="C87" s="0" t="n">
        <v>1</v>
      </c>
      <c r="D87" s="0" t="n">
        <v>8</v>
      </c>
      <c r="E87" s="0" t="s">
        <v>138</v>
      </c>
      <c r="F87" s="0" t="n">
        <v>60.12</v>
      </c>
      <c r="G87" s="0" t="n">
        <v>1</v>
      </c>
      <c r="H87" s="0" t="s">
        <v>79</v>
      </c>
      <c r="I87" s="0" t="s">
        <v>139</v>
      </c>
      <c r="J87" s="0" t="n">
        <v>1638055224</v>
      </c>
      <c r="K87" s="0" t="s">
        <v>81</v>
      </c>
      <c r="L87" s="0" t="s">
        <v>135</v>
      </c>
      <c r="M87" s="12" t="n">
        <v>0.440300925925926</v>
      </c>
      <c r="N87" s="13" t="n">
        <v>0.0236342592592593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7</v>
      </c>
      <c r="AD87" s="0" t="n">
        <v>1</v>
      </c>
      <c r="AE87" s="0" t="n">
        <v>7</v>
      </c>
      <c r="AN87" s="0" t="n">
        <v>1</v>
      </c>
      <c r="AO87" s="0" t="n">
        <v>1416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-10</v>
      </c>
      <c r="AW87" s="0" t="n">
        <v>10</v>
      </c>
      <c r="AX87" s="0" t="n">
        <v>361055</v>
      </c>
      <c r="AY87" s="0" t="s">
        <v>86</v>
      </c>
      <c r="AZ87" s="0" t="n">
        <v>333</v>
      </c>
      <c r="BA87" s="0" t="n">
        <v>361388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333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333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18</v>
      </c>
      <c r="C88" s="0" t="n">
        <v>1</v>
      </c>
      <c r="D88" s="0" t="n">
        <v>8</v>
      </c>
      <c r="E88" s="0" t="s">
        <v>138</v>
      </c>
      <c r="F88" s="0" t="n">
        <v>60.12</v>
      </c>
      <c r="G88" s="0" t="n">
        <v>1</v>
      </c>
      <c r="H88" s="0" t="s">
        <v>79</v>
      </c>
      <c r="I88" s="0" t="s">
        <v>139</v>
      </c>
      <c r="J88" s="0" t="n">
        <v>1638055224</v>
      </c>
      <c r="K88" s="0" t="s">
        <v>81</v>
      </c>
      <c r="L88" s="0" t="s">
        <v>135</v>
      </c>
      <c r="M88" s="12" t="n">
        <v>0.440300925925926</v>
      </c>
      <c r="N88" s="13" t="n">
        <v>0.0236342592592593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23</v>
      </c>
      <c r="AD88" s="0" t="n">
        <v>1</v>
      </c>
      <c r="AE88" s="0" t="n">
        <v>8</v>
      </c>
      <c r="AN88" s="0" t="n">
        <v>6</v>
      </c>
      <c r="AO88" s="0" t="n">
        <v>1390</v>
      </c>
      <c r="AP88" s="0" t="n">
        <v>840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2</v>
      </c>
      <c r="AW88" s="0" t="n">
        <v>-2</v>
      </c>
      <c r="AX88" s="0" t="n">
        <v>365113</v>
      </c>
      <c r="AY88" s="0" t="s">
        <v>86</v>
      </c>
      <c r="AZ88" s="0" t="n">
        <v>324</v>
      </c>
      <c r="BA88" s="0" t="n">
        <v>365437</v>
      </c>
      <c r="BC88" s="0" t="str">
        <f aca="false">$AP88&amp;LEFT($AS88,1)</f>
        <v>840T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324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n">
        <f aca="false">IF($BC88=BN$14,$BH88,"")</f>
        <v>324</v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18</v>
      </c>
      <c r="C89" s="0" t="n">
        <v>1</v>
      </c>
      <c r="D89" s="0" t="n">
        <v>8</v>
      </c>
      <c r="E89" s="0" t="s">
        <v>138</v>
      </c>
      <c r="F89" s="0" t="n">
        <v>60.12</v>
      </c>
      <c r="G89" s="0" t="n">
        <v>1</v>
      </c>
      <c r="H89" s="0" t="s">
        <v>79</v>
      </c>
      <c r="I89" s="0" t="s">
        <v>139</v>
      </c>
      <c r="J89" s="0" t="n">
        <v>1638055224</v>
      </c>
      <c r="K89" s="0" t="s">
        <v>81</v>
      </c>
      <c r="L89" s="0" t="s">
        <v>135</v>
      </c>
      <c r="M89" s="12" t="n">
        <v>0.440300925925926</v>
      </c>
      <c r="N89" s="13" t="n">
        <v>0.0236342592592593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12</v>
      </c>
      <c r="AD89" s="0" t="n">
        <v>1</v>
      </c>
      <c r="AE89" s="0" t="n">
        <v>9</v>
      </c>
      <c r="AN89" s="0" t="n">
        <v>2</v>
      </c>
      <c r="AO89" s="0" t="n">
        <v>1059</v>
      </c>
      <c r="AP89" s="0" t="n">
        <v>240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-3</v>
      </c>
      <c r="AW89" s="0" t="n">
        <v>3</v>
      </c>
      <c r="AX89" s="0" t="n">
        <v>368257</v>
      </c>
      <c r="AY89" s="0" t="s">
        <v>86</v>
      </c>
      <c r="AZ89" s="0" t="n">
        <v>555</v>
      </c>
      <c r="BA89" s="0" t="n">
        <v>368812</v>
      </c>
      <c r="BC89" s="0" t="str">
        <f aca="false">$AP89&amp;LEFT($AS89,1)</f>
        <v>240T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555</v>
      </c>
      <c r="BI89" s="1" t="n">
        <f aca="false">IF($BC89=BI$14,$BH89,"")</f>
        <v>555</v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18</v>
      </c>
      <c r="C90" s="0" t="n">
        <v>1</v>
      </c>
      <c r="D90" s="0" t="n">
        <v>8</v>
      </c>
      <c r="E90" s="0" t="s">
        <v>138</v>
      </c>
      <c r="F90" s="0" t="n">
        <v>60.12</v>
      </c>
      <c r="G90" s="0" t="n">
        <v>1</v>
      </c>
      <c r="H90" s="0" t="s">
        <v>79</v>
      </c>
      <c r="I90" s="0" t="s">
        <v>139</v>
      </c>
      <c r="J90" s="0" t="n">
        <v>1638055224</v>
      </c>
      <c r="K90" s="0" t="s">
        <v>81</v>
      </c>
      <c r="L90" s="0" t="s">
        <v>135</v>
      </c>
      <c r="M90" s="12" t="n">
        <v>0.440300925925926</v>
      </c>
      <c r="N90" s="13" t="n">
        <v>0.0236342592592593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26</v>
      </c>
      <c r="AD90" s="0" t="n">
        <v>1</v>
      </c>
      <c r="AE90" s="0" t="n">
        <v>10</v>
      </c>
      <c r="AN90" s="0" t="n">
        <v>7</v>
      </c>
      <c r="AO90" s="0" t="n">
        <v>1158</v>
      </c>
      <c r="AP90" s="0" t="n">
        <v>960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-4</v>
      </c>
      <c r="AW90" s="0" t="n">
        <v>4</v>
      </c>
      <c r="AX90" s="0" t="n">
        <v>372216</v>
      </c>
      <c r="AY90" s="0" t="s">
        <v>86</v>
      </c>
      <c r="AZ90" s="0" t="n">
        <v>312</v>
      </c>
      <c r="BA90" s="0" t="n">
        <v>372528</v>
      </c>
      <c r="BC90" s="0" t="str">
        <f aca="false">$AP90&amp;LEFT($AS90,1)</f>
        <v>960T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312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n">
        <f aca="false">IF($BC90=BO$14,$BH90,"")</f>
        <v>312</v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18</v>
      </c>
      <c r="C91" s="0" t="n">
        <v>1</v>
      </c>
      <c r="D91" s="0" t="n">
        <v>8</v>
      </c>
      <c r="E91" s="0" t="s">
        <v>138</v>
      </c>
      <c r="F91" s="0" t="n">
        <v>60.12</v>
      </c>
      <c r="G91" s="0" t="n">
        <v>1</v>
      </c>
      <c r="H91" s="0" t="s">
        <v>79</v>
      </c>
      <c r="I91" s="0" t="s">
        <v>139</v>
      </c>
      <c r="J91" s="0" t="n">
        <v>1638055224</v>
      </c>
      <c r="K91" s="0" t="s">
        <v>81</v>
      </c>
      <c r="L91" s="0" t="s">
        <v>135</v>
      </c>
      <c r="M91" s="12" t="n">
        <v>0.440300925925926</v>
      </c>
      <c r="N91" s="13" t="n">
        <v>0.0236342592592593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13</v>
      </c>
      <c r="AD91" s="0" t="n">
        <v>1</v>
      </c>
      <c r="AE91" s="0" t="n">
        <v>11</v>
      </c>
      <c r="AN91" s="0" t="n">
        <v>4</v>
      </c>
      <c r="AO91" s="0" t="n">
        <v>1393</v>
      </c>
      <c r="AP91" s="0" t="n">
        <v>480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0</v>
      </c>
      <c r="AW91" s="0" t="n">
        <v>0</v>
      </c>
      <c r="AX91" s="0" t="n">
        <v>375925</v>
      </c>
      <c r="AY91" s="0" t="s">
        <v>86</v>
      </c>
      <c r="AZ91" s="0" t="n">
        <v>284</v>
      </c>
      <c r="BA91" s="0" t="n">
        <v>376209</v>
      </c>
      <c r="BC91" s="0" t="str">
        <f aca="false">$AP91&amp;LEFT($AS91,1)</f>
        <v>480T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284</v>
      </c>
      <c r="BI91" s="1" t="str">
        <f aca="false">IF($BC91=BI$14,$BH91,"")</f>
        <v/>
      </c>
      <c r="BJ91" s="1" t="str">
        <f aca="false">IF($BC91=BJ$14,$BH91,"")</f>
        <v/>
      </c>
      <c r="BK91" s="1" t="n">
        <f aca="false">IF($BC91=BK$14,$BH91,"")</f>
        <v>284</v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18</v>
      </c>
      <c r="C92" s="0" t="n">
        <v>1</v>
      </c>
      <c r="D92" s="0" t="n">
        <v>8</v>
      </c>
      <c r="E92" s="0" t="s">
        <v>138</v>
      </c>
      <c r="F92" s="0" t="n">
        <v>60.12</v>
      </c>
      <c r="G92" s="0" t="n">
        <v>1</v>
      </c>
      <c r="H92" s="0" t="s">
        <v>79</v>
      </c>
      <c r="I92" s="0" t="s">
        <v>139</v>
      </c>
      <c r="J92" s="0" t="n">
        <v>1638055224</v>
      </c>
      <c r="K92" s="0" t="s">
        <v>81</v>
      </c>
      <c r="L92" s="0" t="s">
        <v>135</v>
      </c>
      <c r="M92" s="12" t="n">
        <v>0.440300925925926</v>
      </c>
      <c r="N92" s="13" t="n">
        <v>0.0236342592592593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24</v>
      </c>
      <c r="AD92" s="0" t="n">
        <v>1</v>
      </c>
      <c r="AE92" s="0" t="n">
        <v>12</v>
      </c>
      <c r="AN92" s="0" t="n">
        <v>1</v>
      </c>
      <c r="AO92" s="0" t="n">
        <v>1455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3</v>
      </c>
      <c r="AW92" s="0" t="n">
        <v>-3</v>
      </c>
      <c r="AX92" s="0" t="n">
        <v>379817</v>
      </c>
      <c r="AY92" s="0" t="s">
        <v>86</v>
      </c>
      <c r="AZ92" s="0" t="n">
        <v>363</v>
      </c>
      <c r="BA92" s="0" t="n">
        <v>380180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363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363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18</v>
      </c>
      <c r="C93" s="0" t="n">
        <v>1</v>
      </c>
      <c r="D93" s="0" t="n">
        <v>8</v>
      </c>
      <c r="E93" s="0" t="s">
        <v>138</v>
      </c>
      <c r="F93" s="0" t="n">
        <v>60.12</v>
      </c>
      <c r="G93" s="0" t="n">
        <v>1</v>
      </c>
      <c r="H93" s="0" t="s">
        <v>79</v>
      </c>
      <c r="I93" s="0" t="s">
        <v>139</v>
      </c>
      <c r="J93" s="0" t="n">
        <v>1638055224</v>
      </c>
      <c r="K93" s="0" t="s">
        <v>81</v>
      </c>
      <c r="L93" s="0" t="s">
        <v>135</v>
      </c>
      <c r="M93" s="12" t="n">
        <v>0.440300925925926</v>
      </c>
      <c r="N93" s="13" t="n">
        <v>0.0236342592592593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10</v>
      </c>
      <c r="AD93" s="0" t="n">
        <v>1</v>
      </c>
      <c r="AE93" s="0" t="n">
        <v>13</v>
      </c>
      <c r="AN93" s="0" t="n">
        <v>1</v>
      </c>
      <c r="AO93" s="0" t="n">
        <v>1318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1</v>
      </c>
      <c r="AW93" s="0" t="n">
        <v>-1</v>
      </c>
      <c r="AX93" s="0" t="n">
        <v>383577</v>
      </c>
      <c r="AY93" s="0" t="s">
        <v>86</v>
      </c>
      <c r="AZ93" s="0" t="n">
        <v>783</v>
      </c>
      <c r="BA93" s="0" t="n">
        <v>384360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783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783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18</v>
      </c>
      <c r="C94" s="0" t="n">
        <v>1</v>
      </c>
      <c r="D94" s="0" t="n">
        <v>8</v>
      </c>
      <c r="E94" s="0" t="s">
        <v>138</v>
      </c>
      <c r="F94" s="0" t="n">
        <v>60.12</v>
      </c>
      <c r="G94" s="0" t="n">
        <v>1</v>
      </c>
      <c r="H94" s="0" t="s">
        <v>79</v>
      </c>
      <c r="I94" s="0" t="s">
        <v>139</v>
      </c>
      <c r="J94" s="0" t="n">
        <v>1638055224</v>
      </c>
      <c r="K94" s="0" t="s">
        <v>81</v>
      </c>
      <c r="L94" s="0" t="s">
        <v>135</v>
      </c>
      <c r="M94" s="12" t="n">
        <v>0.440300925925926</v>
      </c>
      <c r="N94" s="13" t="n">
        <v>0.0236342592592593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25</v>
      </c>
      <c r="AD94" s="0" t="n">
        <v>1</v>
      </c>
      <c r="AE94" s="0" t="n">
        <v>14</v>
      </c>
      <c r="AN94" s="0" t="n">
        <v>1</v>
      </c>
      <c r="AO94" s="0" t="n">
        <v>1367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-1</v>
      </c>
      <c r="AW94" s="0" t="n">
        <v>1</v>
      </c>
      <c r="AX94" s="0" t="n">
        <v>387386</v>
      </c>
      <c r="AY94" s="0" t="s">
        <v>86</v>
      </c>
      <c r="AZ94" s="0" t="n">
        <v>289</v>
      </c>
      <c r="BA94" s="0" t="n">
        <v>387675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289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n">
        <f aca="false">IF($BC94=BL$14,$BH94,"")</f>
        <v>289</v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18</v>
      </c>
      <c r="C95" s="0" t="n">
        <v>1</v>
      </c>
      <c r="D95" s="0" t="n">
        <v>8</v>
      </c>
      <c r="E95" s="0" t="s">
        <v>138</v>
      </c>
      <c r="F95" s="0" t="n">
        <v>60.12</v>
      </c>
      <c r="G95" s="0" t="n">
        <v>1</v>
      </c>
      <c r="H95" s="0" t="s">
        <v>79</v>
      </c>
      <c r="I95" s="0" t="s">
        <v>139</v>
      </c>
      <c r="J95" s="0" t="n">
        <v>1638055224</v>
      </c>
      <c r="K95" s="0" t="s">
        <v>81</v>
      </c>
      <c r="L95" s="0" t="s">
        <v>135</v>
      </c>
      <c r="M95" s="12" t="n">
        <v>0.440300925925926</v>
      </c>
      <c r="N95" s="13" t="n">
        <v>0.0236342592592593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11</v>
      </c>
      <c r="AD95" s="0" t="n">
        <v>1</v>
      </c>
      <c r="AE95" s="0" t="n">
        <v>15</v>
      </c>
      <c r="AN95" s="0" t="n">
        <v>7</v>
      </c>
      <c r="AO95" s="0" t="n">
        <v>1259</v>
      </c>
      <c r="AP95" s="0" t="n">
        <v>960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0</v>
      </c>
      <c r="AW95" s="0" t="n">
        <v>0</v>
      </c>
      <c r="AX95" s="0" t="n">
        <v>391444</v>
      </c>
      <c r="AY95" s="0" t="s">
        <v>86</v>
      </c>
      <c r="AZ95" s="0" t="n">
        <v>384</v>
      </c>
      <c r="BA95" s="0" t="n">
        <v>391828</v>
      </c>
      <c r="BC95" s="0" t="str">
        <f aca="false">$AP95&amp;LEFT($AS95,1)</f>
        <v>960T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384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n">
        <f aca="false">IF($BC95=BO$14,$BH95,"")</f>
        <v>384</v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18</v>
      </c>
      <c r="C96" s="0" t="n">
        <v>1</v>
      </c>
      <c r="D96" s="0" t="n">
        <v>8</v>
      </c>
      <c r="E96" s="0" t="s">
        <v>138</v>
      </c>
      <c r="F96" s="0" t="n">
        <v>60.12</v>
      </c>
      <c r="G96" s="0" t="n">
        <v>1</v>
      </c>
      <c r="H96" s="0" t="s">
        <v>79</v>
      </c>
      <c r="I96" s="0" t="s">
        <v>139</v>
      </c>
      <c r="J96" s="0" t="n">
        <v>1638055224</v>
      </c>
      <c r="K96" s="0" t="s">
        <v>81</v>
      </c>
      <c r="L96" s="0" t="s">
        <v>135</v>
      </c>
      <c r="M96" s="12" t="n">
        <v>0.440300925925926</v>
      </c>
      <c r="N96" s="13" t="n">
        <v>0.0236342592592593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32</v>
      </c>
      <c r="AD96" s="0" t="n">
        <v>1</v>
      </c>
      <c r="AE96" s="0" t="n">
        <v>16</v>
      </c>
      <c r="AN96" s="0" t="n">
        <v>2</v>
      </c>
      <c r="AO96" s="0" t="n">
        <v>1182</v>
      </c>
      <c r="AP96" s="0" t="n">
        <v>240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2</v>
      </c>
      <c r="AW96" s="0" t="n">
        <v>-2</v>
      </c>
      <c r="AX96" s="0" t="n">
        <v>394704</v>
      </c>
      <c r="AY96" s="0" t="s">
        <v>86</v>
      </c>
      <c r="AZ96" s="0" t="n">
        <v>448</v>
      </c>
      <c r="BA96" s="0" t="n">
        <v>395152</v>
      </c>
      <c r="BC96" s="0" t="str">
        <f aca="false">$AP96&amp;LEFT($AS96,1)</f>
        <v>240T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448</v>
      </c>
      <c r="BI96" s="1" t="n">
        <f aca="false">IF($BC96=BI$14,$BH96,"")</f>
        <v>448</v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18</v>
      </c>
      <c r="C97" s="0" t="n">
        <v>1</v>
      </c>
      <c r="D97" s="0" t="n">
        <v>8</v>
      </c>
      <c r="E97" s="0" t="s">
        <v>138</v>
      </c>
      <c r="F97" s="0" t="n">
        <v>60.12</v>
      </c>
      <c r="G97" s="0" t="n">
        <v>1</v>
      </c>
      <c r="H97" s="0" t="s">
        <v>79</v>
      </c>
      <c r="I97" s="0" t="s">
        <v>139</v>
      </c>
      <c r="J97" s="0" t="n">
        <v>1638055224</v>
      </c>
      <c r="K97" s="0" t="s">
        <v>81</v>
      </c>
      <c r="L97" s="0" t="s">
        <v>135</v>
      </c>
      <c r="M97" s="12" t="n">
        <v>0.440300925925926</v>
      </c>
      <c r="N97" s="13" t="n">
        <v>0.0236342592592593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21</v>
      </c>
      <c r="AD97" s="0" t="n">
        <v>1</v>
      </c>
      <c r="AE97" s="0" t="n">
        <v>17</v>
      </c>
      <c r="AN97" s="0" t="n">
        <v>1</v>
      </c>
      <c r="AO97" s="0" t="n">
        <v>1214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-4</v>
      </c>
      <c r="AW97" s="0" t="n">
        <v>4</v>
      </c>
      <c r="AX97" s="0" t="n">
        <v>398364</v>
      </c>
      <c r="AY97" s="0" t="s">
        <v>86</v>
      </c>
      <c r="AZ97" s="0" t="n">
        <v>281</v>
      </c>
      <c r="BA97" s="0" t="n">
        <v>398645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281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281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18</v>
      </c>
      <c r="C98" s="0" t="n">
        <v>1</v>
      </c>
      <c r="D98" s="0" t="n">
        <v>8</v>
      </c>
      <c r="E98" s="0" t="s">
        <v>138</v>
      </c>
      <c r="F98" s="0" t="n">
        <v>60.12</v>
      </c>
      <c r="G98" s="0" t="n">
        <v>1</v>
      </c>
      <c r="H98" s="0" t="s">
        <v>79</v>
      </c>
      <c r="I98" s="0" t="s">
        <v>139</v>
      </c>
      <c r="J98" s="0" t="n">
        <v>1638055224</v>
      </c>
      <c r="K98" s="0" t="s">
        <v>81</v>
      </c>
      <c r="L98" s="0" t="s">
        <v>135</v>
      </c>
      <c r="M98" s="12" t="n">
        <v>0.440300925925926</v>
      </c>
      <c r="N98" s="13" t="n">
        <v>0.0236342592592593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</v>
      </c>
      <c r="AD98" s="0" t="n">
        <v>1</v>
      </c>
      <c r="AE98" s="0" t="n">
        <v>18</v>
      </c>
      <c r="AF98" s="0" t="n">
        <v>1</v>
      </c>
      <c r="AH98" s="0" t="n">
        <v>-6</v>
      </c>
      <c r="AI98" s="0" t="n">
        <v>6</v>
      </c>
      <c r="AJ98" s="0" t="n">
        <v>402040</v>
      </c>
      <c r="AL98" s="0" t="n">
        <v>0</v>
      </c>
      <c r="AM98" s="0" t="n">
        <v>0</v>
      </c>
      <c r="AN98" s="0" t="n">
        <v>8</v>
      </c>
      <c r="AO98" s="0" t="n">
        <v>1234</v>
      </c>
      <c r="AP98" s="0" t="n">
        <v>600</v>
      </c>
      <c r="AQ98" s="0" t="s">
        <v>87</v>
      </c>
      <c r="AR98" s="0" t="s">
        <v>40</v>
      </c>
      <c r="AS98" s="0" t="s">
        <v>88</v>
      </c>
      <c r="BC98" s="0" t="str">
        <f aca="false">$AP98&amp;LEFT($AS98,1)</f>
        <v>600C</v>
      </c>
      <c r="BD98" s="0" t="str">
        <f aca="false">AS98</f>
        <v>Catch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str">
        <f aca="false">IF($BD98="Catch","", IF($AZ98&lt;$BC$11,"",$AZ98))</f>
        <v/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18</v>
      </c>
      <c r="C99" s="0" t="n">
        <v>1</v>
      </c>
      <c r="D99" s="0" t="n">
        <v>8</v>
      </c>
      <c r="E99" s="0" t="s">
        <v>138</v>
      </c>
      <c r="F99" s="0" t="n">
        <v>60.12</v>
      </c>
      <c r="G99" s="0" t="n">
        <v>1</v>
      </c>
      <c r="H99" s="0" t="s">
        <v>79</v>
      </c>
      <c r="I99" s="0" t="s">
        <v>139</v>
      </c>
      <c r="J99" s="0" t="n">
        <v>1638055224</v>
      </c>
      <c r="K99" s="0" t="s">
        <v>81</v>
      </c>
      <c r="L99" s="0" t="s">
        <v>135</v>
      </c>
      <c r="M99" s="12" t="n">
        <v>0.440300925925926</v>
      </c>
      <c r="N99" s="13" t="n">
        <v>0.0236342592592593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8</v>
      </c>
      <c r="AD99" s="0" t="n">
        <v>1</v>
      </c>
      <c r="AE99" s="0" t="n">
        <v>19</v>
      </c>
      <c r="AN99" s="0" t="n">
        <v>1</v>
      </c>
      <c r="AO99" s="0" t="n">
        <v>1453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1</v>
      </c>
      <c r="AV99" s="0" t="n">
        <v>-5</v>
      </c>
      <c r="AW99" s="0" t="n">
        <v>5</v>
      </c>
      <c r="AX99" s="0" t="n">
        <v>405932</v>
      </c>
      <c r="AZ99" s="0" t="n">
        <v>0</v>
      </c>
      <c r="BA99" s="0" t="n">
        <v>0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n">
        <f aca="false">IF($BD99="Target",IF($AZ99=0,1,""),"")</f>
        <v>1</v>
      </c>
      <c r="BH99" s="1" t="str">
        <f aca="false">IF($BD99="Catch","", IF($AZ99&lt;$BC$11,"",$AZ99))</f>
        <v/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n">
        <f aca="false">IF($BC99=BU$14,$BG99,"")</f>
        <v>1</v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18</v>
      </c>
      <c r="C100" s="0" t="n">
        <v>1</v>
      </c>
      <c r="D100" s="0" t="n">
        <v>8</v>
      </c>
      <c r="E100" s="0" t="s">
        <v>138</v>
      </c>
      <c r="F100" s="0" t="n">
        <v>60.12</v>
      </c>
      <c r="G100" s="0" t="n">
        <v>1</v>
      </c>
      <c r="H100" s="0" t="s">
        <v>79</v>
      </c>
      <c r="I100" s="0" t="s">
        <v>139</v>
      </c>
      <c r="J100" s="0" t="n">
        <v>1638055224</v>
      </c>
      <c r="K100" s="0" t="s">
        <v>81</v>
      </c>
      <c r="L100" s="0" t="s">
        <v>135</v>
      </c>
      <c r="M100" s="12" t="n">
        <v>0.440300925925926</v>
      </c>
      <c r="N100" s="13" t="n">
        <v>0.0236342592592593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20</v>
      </c>
      <c r="AD100" s="0" t="n">
        <v>1</v>
      </c>
      <c r="AE100" s="0" t="n">
        <v>20</v>
      </c>
      <c r="AF100" s="0" t="n">
        <v>1</v>
      </c>
      <c r="AH100" s="0" t="n">
        <v>-3</v>
      </c>
      <c r="AI100" s="0" t="n">
        <v>3</v>
      </c>
      <c r="AJ100" s="0" t="n">
        <v>409408</v>
      </c>
      <c r="AL100" s="0" t="n">
        <v>0</v>
      </c>
      <c r="AM100" s="0" t="n">
        <v>0</v>
      </c>
      <c r="AN100" s="0" t="n">
        <v>8</v>
      </c>
      <c r="AO100" s="0" t="n">
        <v>1038</v>
      </c>
      <c r="AP100" s="0" t="n">
        <v>600</v>
      </c>
      <c r="AQ100" s="0" t="s">
        <v>87</v>
      </c>
      <c r="AR100" s="0" t="s">
        <v>40</v>
      </c>
      <c r="AS100" s="0" t="s">
        <v>88</v>
      </c>
      <c r="BC100" s="0" t="str">
        <f aca="false">$AP100&amp;LEFT($AS100,1)</f>
        <v>600C</v>
      </c>
      <c r="BD100" s="0" t="str">
        <f aca="false">AS100</f>
        <v>Catch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str">
        <f aca="false">IF($BD100="Catch","", IF($AZ100&lt;$BC$11,"",$AZ100))</f>
        <v/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18</v>
      </c>
      <c r="C101" s="0" t="n">
        <v>1</v>
      </c>
      <c r="D101" s="0" t="n">
        <v>8</v>
      </c>
      <c r="E101" s="0" t="s">
        <v>138</v>
      </c>
      <c r="F101" s="0" t="n">
        <v>60.12</v>
      </c>
      <c r="G101" s="0" t="n">
        <v>1</v>
      </c>
      <c r="H101" s="0" t="s">
        <v>79</v>
      </c>
      <c r="I101" s="0" t="s">
        <v>139</v>
      </c>
      <c r="J101" s="0" t="n">
        <v>1638055224</v>
      </c>
      <c r="K101" s="0" t="s">
        <v>81</v>
      </c>
      <c r="L101" s="0" t="s">
        <v>135</v>
      </c>
      <c r="M101" s="12" t="n">
        <v>0.440300925925926</v>
      </c>
      <c r="N101" s="13" t="n">
        <v>0.0236342592592593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3</v>
      </c>
      <c r="AD101" s="0" t="n">
        <v>1</v>
      </c>
      <c r="AE101" s="0" t="n">
        <v>21</v>
      </c>
      <c r="AN101" s="0" t="n">
        <v>5</v>
      </c>
      <c r="AO101" s="0" t="n">
        <v>1433</v>
      </c>
      <c r="AP101" s="0" t="n">
        <v>720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-2</v>
      </c>
      <c r="AW101" s="0" t="n">
        <v>2</v>
      </c>
      <c r="AX101" s="0" t="n">
        <v>413400</v>
      </c>
      <c r="AY101" s="0" t="s">
        <v>86</v>
      </c>
      <c r="AZ101" s="0" t="n">
        <v>478</v>
      </c>
      <c r="BA101" s="0" t="n">
        <v>413878</v>
      </c>
      <c r="BC101" s="0" t="str">
        <f aca="false">$AP101&amp;LEFT($AS101,1)</f>
        <v>720T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478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n">
        <f aca="false">IF($BC101=BM$14,$BH101,"")</f>
        <v>478</v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18</v>
      </c>
      <c r="C102" s="0" t="n">
        <v>1</v>
      </c>
      <c r="D102" s="0" t="n">
        <v>8</v>
      </c>
      <c r="E102" s="0" t="s">
        <v>138</v>
      </c>
      <c r="F102" s="0" t="n">
        <v>60.12</v>
      </c>
      <c r="G102" s="0" t="n">
        <v>1</v>
      </c>
      <c r="H102" s="0" t="s">
        <v>79</v>
      </c>
      <c r="I102" s="0" t="s">
        <v>139</v>
      </c>
      <c r="J102" s="0" t="n">
        <v>1638055224</v>
      </c>
      <c r="K102" s="0" t="s">
        <v>81</v>
      </c>
      <c r="L102" s="0" t="s">
        <v>135</v>
      </c>
      <c r="M102" s="12" t="n">
        <v>0.440300925925926</v>
      </c>
      <c r="N102" s="13" t="n">
        <v>0.0236342592592593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</v>
      </c>
      <c r="AD102" s="0" t="n">
        <v>1</v>
      </c>
      <c r="AE102" s="0" t="n">
        <v>22</v>
      </c>
      <c r="AN102" s="0" t="n">
        <v>4</v>
      </c>
      <c r="AO102" s="0" t="n">
        <v>1269</v>
      </c>
      <c r="AP102" s="0" t="n">
        <v>480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-6</v>
      </c>
      <c r="AW102" s="0" t="n">
        <v>6</v>
      </c>
      <c r="AX102" s="0" t="n">
        <v>416993</v>
      </c>
      <c r="AY102" s="0" t="s">
        <v>86</v>
      </c>
      <c r="AZ102" s="0" t="n">
        <v>311</v>
      </c>
      <c r="BA102" s="0" t="n">
        <v>417304</v>
      </c>
      <c r="BC102" s="0" t="str">
        <f aca="false">$AP102&amp;LEFT($AS102,1)</f>
        <v>480T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311</v>
      </c>
      <c r="BI102" s="1" t="str">
        <f aca="false">IF($BC102=BI$14,$BH102,"")</f>
        <v/>
      </c>
      <c r="BJ102" s="1" t="str">
        <f aca="false">IF($BC102=BJ$14,$BH102,"")</f>
        <v/>
      </c>
      <c r="BK102" s="1" t="n">
        <f aca="false">IF($BC102=BK$14,$BH102,"")</f>
        <v>311</v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18</v>
      </c>
      <c r="C103" s="0" t="n">
        <v>1</v>
      </c>
      <c r="D103" s="0" t="n">
        <v>8</v>
      </c>
      <c r="E103" s="0" t="s">
        <v>138</v>
      </c>
      <c r="F103" s="0" t="n">
        <v>60.12</v>
      </c>
      <c r="G103" s="0" t="n">
        <v>1</v>
      </c>
      <c r="H103" s="0" t="s">
        <v>79</v>
      </c>
      <c r="I103" s="0" t="s">
        <v>139</v>
      </c>
      <c r="J103" s="0" t="n">
        <v>1638055224</v>
      </c>
      <c r="K103" s="0" t="s">
        <v>81</v>
      </c>
      <c r="L103" s="0" t="s">
        <v>135</v>
      </c>
      <c r="M103" s="12" t="n">
        <v>0.440300925925926</v>
      </c>
      <c r="N103" s="13" t="n">
        <v>0.0236342592592593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14</v>
      </c>
      <c r="AD103" s="0" t="n">
        <v>1</v>
      </c>
      <c r="AE103" s="0" t="n">
        <v>23</v>
      </c>
      <c r="AN103" s="0" t="n">
        <v>4</v>
      </c>
      <c r="AO103" s="0" t="n">
        <v>1240</v>
      </c>
      <c r="AP103" s="0" t="n">
        <v>480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-6</v>
      </c>
      <c r="AW103" s="0" t="n">
        <v>6</v>
      </c>
      <c r="AX103" s="0" t="n">
        <v>420553</v>
      </c>
      <c r="AY103" s="0" t="s">
        <v>86</v>
      </c>
      <c r="AZ103" s="0" t="n">
        <v>306</v>
      </c>
      <c r="BA103" s="0" t="n">
        <v>420859</v>
      </c>
      <c r="BC103" s="0" t="str">
        <f aca="false">$AP103&amp;LEFT($AS103,1)</f>
        <v>480T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306</v>
      </c>
      <c r="BI103" s="1" t="str">
        <f aca="false">IF($BC103=BI$14,$BH103,"")</f>
        <v/>
      </c>
      <c r="BJ103" s="1" t="str">
        <f aca="false">IF($BC103=BJ$14,$BH103,"")</f>
        <v/>
      </c>
      <c r="BK103" s="1" t="n">
        <f aca="false">IF($BC103=BK$14,$BH103,"")</f>
        <v>306</v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18</v>
      </c>
      <c r="C104" s="0" t="n">
        <v>1</v>
      </c>
      <c r="D104" s="0" t="n">
        <v>8</v>
      </c>
      <c r="E104" s="0" t="s">
        <v>138</v>
      </c>
      <c r="F104" s="0" t="n">
        <v>60.12</v>
      </c>
      <c r="G104" s="0" t="n">
        <v>1</v>
      </c>
      <c r="H104" s="0" t="s">
        <v>79</v>
      </c>
      <c r="I104" s="0" t="s">
        <v>139</v>
      </c>
      <c r="J104" s="0" t="n">
        <v>1638055224</v>
      </c>
      <c r="K104" s="0" t="s">
        <v>81</v>
      </c>
      <c r="L104" s="0" t="s">
        <v>135</v>
      </c>
      <c r="M104" s="12" t="n">
        <v>0.440300925925926</v>
      </c>
      <c r="N104" s="13" t="n">
        <v>0.0236342592592593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28</v>
      </c>
      <c r="AD104" s="0" t="n">
        <v>1</v>
      </c>
      <c r="AE104" s="0" t="n">
        <v>24</v>
      </c>
      <c r="AN104" s="0" t="n">
        <v>6</v>
      </c>
      <c r="AO104" s="0" t="n">
        <v>1308</v>
      </c>
      <c r="AP104" s="0" t="n">
        <v>840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-10</v>
      </c>
      <c r="AW104" s="0" t="n">
        <v>10</v>
      </c>
      <c r="AX104" s="0" t="n">
        <v>424545</v>
      </c>
      <c r="AY104" s="0" t="s">
        <v>86</v>
      </c>
      <c r="AZ104" s="0" t="n">
        <v>357</v>
      </c>
      <c r="BA104" s="0" t="n">
        <v>424902</v>
      </c>
      <c r="BC104" s="0" t="str">
        <f aca="false">$AP104&amp;LEFT($AS104,1)</f>
        <v>840T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357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n">
        <f aca="false">IF($BC104=BN$14,$BH104,"")</f>
        <v>357</v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18</v>
      </c>
      <c r="C105" s="0" t="n">
        <v>1</v>
      </c>
      <c r="D105" s="0" t="n">
        <v>8</v>
      </c>
      <c r="E105" s="0" t="s">
        <v>138</v>
      </c>
      <c r="F105" s="0" t="n">
        <v>60.12</v>
      </c>
      <c r="G105" s="0" t="n">
        <v>1</v>
      </c>
      <c r="H105" s="0" t="s">
        <v>79</v>
      </c>
      <c r="I105" s="0" t="s">
        <v>139</v>
      </c>
      <c r="J105" s="0" t="n">
        <v>1638055224</v>
      </c>
      <c r="K105" s="0" t="s">
        <v>81</v>
      </c>
      <c r="L105" s="0" t="s">
        <v>135</v>
      </c>
      <c r="M105" s="12" t="n">
        <v>0.440300925925926</v>
      </c>
      <c r="N105" s="13" t="n">
        <v>0.0236342592592593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27</v>
      </c>
      <c r="AD105" s="0" t="n">
        <v>1</v>
      </c>
      <c r="AE105" s="0" t="n">
        <v>25</v>
      </c>
      <c r="AN105" s="0" t="n">
        <v>3</v>
      </c>
      <c r="AO105" s="0" t="n">
        <v>1184</v>
      </c>
      <c r="AP105" s="0" t="n">
        <v>360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-3</v>
      </c>
      <c r="AW105" s="0" t="n">
        <v>3</v>
      </c>
      <c r="AX105" s="0" t="n">
        <v>427922</v>
      </c>
      <c r="AY105" s="0" t="s">
        <v>86</v>
      </c>
      <c r="AZ105" s="0" t="n">
        <v>306</v>
      </c>
      <c r="BA105" s="0" t="n">
        <v>428228</v>
      </c>
      <c r="BC105" s="0" t="str">
        <f aca="false">$AP105&amp;LEFT($AS105,1)</f>
        <v>360T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306</v>
      </c>
      <c r="BI105" s="1" t="str">
        <f aca="false">IF($BC105=BI$14,$BH105,"")</f>
        <v/>
      </c>
      <c r="BJ105" s="1" t="n">
        <f aca="false">IF($BC105=BJ$14,$BH105,"")</f>
        <v>306</v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18</v>
      </c>
      <c r="C106" s="0" t="n">
        <v>1</v>
      </c>
      <c r="D106" s="0" t="n">
        <v>8</v>
      </c>
      <c r="E106" s="0" t="s">
        <v>138</v>
      </c>
      <c r="F106" s="0" t="n">
        <v>60.12</v>
      </c>
      <c r="G106" s="0" t="n">
        <v>1</v>
      </c>
      <c r="H106" s="0" t="s">
        <v>79</v>
      </c>
      <c r="I106" s="0" t="s">
        <v>139</v>
      </c>
      <c r="J106" s="0" t="n">
        <v>1638055224</v>
      </c>
      <c r="K106" s="0" t="s">
        <v>81</v>
      </c>
      <c r="L106" s="0" t="s">
        <v>135</v>
      </c>
      <c r="M106" s="12" t="n">
        <v>0.440300925925926</v>
      </c>
      <c r="N106" s="13" t="n">
        <v>0.0236342592592593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15</v>
      </c>
      <c r="AD106" s="0" t="n">
        <v>1</v>
      </c>
      <c r="AE106" s="0" t="n">
        <v>26</v>
      </c>
      <c r="AN106" s="0" t="n">
        <v>6</v>
      </c>
      <c r="AO106" s="0" t="n">
        <v>1361</v>
      </c>
      <c r="AP106" s="0" t="n">
        <v>840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-3</v>
      </c>
      <c r="AW106" s="0" t="n">
        <v>3</v>
      </c>
      <c r="AX106" s="0" t="n">
        <v>431963</v>
      </c>
      <c r="AY106" s="0" t="s">
        <v>86</v>
      </c>
      <c r="AZ106" s="0" t="n">
        <v>314</v>
      </c>
      <c r="BA106" s="0" t="n">
        <v>432277</v>
      </c>
      <c r="BC106" s="0" t="str">
        <f aca="false">$AP106&amp;LEFT($AS106,1)</f>
        <v>840T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314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n">
        <f aca="false">IF($BC106=BN$14,$BH106,"")</f>
        <v>314</v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18</v>
      </c>
      <c r="C107" s="0" t="n">
        <v>1</v>
      </c>
      <c r="D107" s="0" t="n">
        <v>8</v>
      </c>
      <c r="E107" s="0" t="s">
        <v>138</v>
      </c>
      <c r="F107" s="0" t="n">
        <v>60.12</v>
      </c>
      <c r="G107" s="0" t="n">
        <v>1</v>
      </c>
      <c r="H107" s="0" t="s">
        <v>79</v>
      </c>
      <c r="I107" s="0" t="s">
        <v>139</v>
      </c>
      <c r="J107" s="0" t="n">
        <v>1638055224</v>
      </c>
      <c r="K107" s="0" t="s">
        <v>81</v>
      </c>
      <c r="L107" s="0" t="s">
        <v>135</v>
      </c>
      <c r="M107" s="12" t="n">
        <v>0.440300925925926</v>
      </c>
      <c r="N107" s="13" t="n">
        <v>0.0236342592592593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19</v>
      </c>
      <c r="AD107" s="0" t="n">
        <v>1</v>
      </c>
      <c r="AE107" s="0" t="n">
        <v>27</v>
      </c>
      <c r="AN107" s="0" t="n">
        <v>1</v>
      </c>
      <c r="AO107" s="0" t="n">
        <v>1150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-6</v>
      </c>
      <c r="AW107" s="0" t="n">
        <v>6</v>
      </c>
      <c r="AX107" s="0" t="n">
        <v>435556</v>
      </c>
      <c r="AY107" s="0" t="s">
        <v>86</v>
      </c>
      <c r="AZ107" s="0" t="n">
        <v>303</v>
      </c>
      <c r="BA107" s="0" t="n">
        <v>435859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303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303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18</v>
      </c>
      <c r="C108" s="0" t="n">
        <v>1</v>
      </c>
      <c r="D108" s="0" t="n">
        <v>8</v>
      </c>
      <c r="E108" s="0" t="s">
        <v>138</v>
      </c>
      <c r="F108" s="0" t="n">
        <v>60.12</v>
      </c>
      <c r="G108" s="0" t="n">
        <v>1</v>
      </c>
      <c r="H108" s="0" t="s">
        <v>79</v>
      </c>
      <c r="I108" s="0" t="s">
        <v>139</v>
      </c>
      <c r="J108" s="0" t="n">
        <v>1638055224</v>
      </c>
      <c r="K108" s="0" t="s">
        <v>81</v>
      </c>
      <c r="L108" s="0" t="s">
        <v>135</v>
      </c>
      <c r="M108" s="12" t="n">
        <v>0.440300925925926</v>
      </c>
      <c r="N108" s="13" t="n">
        <v>0.0236342592592593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9</v>
      </c>
      <c r="AD108" s="0" t="n">
        <v>1</v>
      </c>
      <c r="AE108" s="0" t="n">
        <v>28</v>
      </c>
      <c r="AN108" s="0" t="n">
        <v>3</v>
      </c>
      <c r="AO108" s="0" t="n">
        <v>1131</v>
      </c>
      <c r="AP108" s="0" t="n">
        <v>360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-2</v>
      </c>
      <c r="AW108" s="0" t="n">
        <v>2</v>
      </c>
      <c r="AX108" s="0" t="n">
        <v>438883</v>
      </c>
      <c r="AY108" s="0" t="s">
        <v>86</v>
      </c>
      <c r="AZ108" s="0" t="n">
        <v>288</v>
      </c>
      <c r="BA108" s="0" t="n">
        <v>439171</v>
      </c>
      <c r="BC108" s="0" t="str">
        <f aca="false">$AP108&amp;LEFT($AS108,1)</f>
        <v>360T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288</v>
      </c>
      <c r="BI108" s="1" t="str">
        <f aca="false">IF($BC108=BI$14,$BH108,"")</f>
        <v/>
      </c>
      <c r="BJ108" s="1" t="n">
        <f aca="false">IF($BC108=BJ$14,$BH108,"")</f>
        <v>288</v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18</v>
      </c>
      <c r="C109" s="0" t="n">
        <v>1</v>
      </c>
      <c r="D109" s="0" t="n">
        <v>8</v>
      </c>
      <c r="E109" s="0" t="s">
        <v>138</v>
      </c>
      <c r="F109" s="0" t="n">
        <v>60.12</v>
      </c>
      <c r="G109" s="0" t="n">
        <v>1</v>
      </c>
      <c r="H109" s="0" t="s">
        <v>79</v>
      </c>
      <c r="I109" s="0" t="s">
        <v>139</v>
      </c>
      <c r="J109" s="0" t="n">
        <v>1638055224</v>
      </c>
      <c r="K109" s="0" t="s">
        <v>81</v>
      </c>
      <c r="L109" s="0" t="s">
        <v>135</v>
      </c>
      <c r="M109" s="12" t="n">
        <v>0.440300925925926</v>
      </c>
      <c r="N109" s="13" t="n">
        <v>0.0236342592592593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18</v>
      </c>
      <c r="AD109" s="0" t="n">
        <v>1</v>
      </c>
      <c r="AE109" s="0" t="n">
        <v>29</v>
      </c>
      <c r="AN109" s="0" t="n">
        <v>1</v>
      </c>
      <c r="AO109" s="0" t="n">
        <v>1154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-1</v>
      </c>
      <c r="AW109" s="0" t="n">
        <v>1</v>
      </c>
      <c r="AX109" s="0" t="n">
        <v>442476</v>
      </c>
      <c r="AY109" s="0" t="s">
        <v>86</v>
      </c>
      <c r="AZ109" s="0" t="n">
        <v>276</v>
      </c>
      <c r="BA109" s="0" t="n">
        <v>442752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276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276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18</v>
      </c>
      <c r="C110" s="0" t="n">
        <v>1</v>
      </c>
      <c r="D110" s="0" t="n">
        <v>8</v>
      </c>
      <c r="E110" s="0" t="s">
        <v>138</v>
      </c>
      <c r="F110" s="0" t="n">
        <v>60.12</v>
      </c>
      <c r="G110" s="0" t="n">
        <v>1</v>
      </c>
      <c r="H110" s="0" t="s">
        <v>79</v>
      </c>
      <c r="I110" s="0" t="s">
        <v>139</v>
      </c>
      <c r="J110" s="0" t="n">
        <v>1638055224</v>
      </c>
      <c r="K110" s="0" t="s">
        <v>81</v>
      </c>
      <c r="L110" s="0" t="s">
        <v>135</v>
      </c>
      <c r="M110" s="12" t="n">
        <v>0.440300925925926</v>
      </c>
      <c r="N110" s="13" t="n">
        <v>0.0236342592592593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29</v>
      </c>
      <c r="AD110" s="0" t="n">
        <v>1</v>
      </c>
      <c r="AE110" s="0" t="n">
        <v>30</v>
      </c>
      <c r="AN110" s="0" t="n">
        <v>1</v>
      </c>
      <c r="AO110" s="0" t="n">
        <v>1345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-8</v>
      </c>
      <c r="AW110" s="0" t="n">
        <v>8</v>
      </c>
      <c r="AX110" s="0" t="n">
        <v>446268</v>
      </c>
      <c r="AY110" s="0" t="s">
        <v>86</v>
      </c>
      <c r="AZ110" s="0" t="n">
        <v>287</v>
      </c>
      <c r="BA110" s="0" t="n">
        <v>446555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287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287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18</v>
      </c>
      <c r="C111" s="0" t="n">
        <v>1</v>
      </c>
      <c r="D111" s="0" t="n">
        <v>8</v>
      </c>
      <c r="E111" s="0" t="s">
        <v>138</v>
      </c>
      <c r="F111" s="0" t="n">
        <v>60.12</v>
      </c>
      <c r="G111" s="0" t="n">
        <v>1</v>
      </c>
      <c r="H111" s="0" t="s">
        <v>79</v>
      </c>
      <c r="I111" s="0" t="s">
        <v>139</v>
      </c>
      <c r="J111" s="0" t="n">
        <v>1638055224</v>
      </c>
      <c r="K111" s="0" t="s">
        <v>81</v>
      </c>
      <c r="L111" s="0" t="s">
        <v>135</v>
      </c>
      <c r="M111" s="12" t="n">
        <v>0.440300925925926</v>
      </c>
      <c r="N111" s="13" t="n">
        <v>0.0236342592592593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5</v>
      </c>
      <c r="AD111" s="0" t="n">
        <v>1</v>
      </c>
      <c r="AE111" s="0" t="n">
        <v>31</v>
      </c>
      <c r="AN111" s="0" t="n">
        <v>1</v>
      </c>
      <c r="AO111" s="0" t="n">
        <v>1468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-9</v>
      </c>
      <c r="AW111" s="0" t="n">
        <v>9</v>
      </c>
      <c r="AX111" s="0" t="n">
        <v>450177</v>
      </c>
      <c r="AY111" s="0" t="s">
        <v>86</v>
      </c>
      <c r="AZ111" s="0" t="n">
        <v>313</v>
      </c>
      <c r="BA111" s="0" t="n">
        <v>450490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313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313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18</v>
      </c>
      <c r="C112" s="0" t="n">
        <v>1</v>
      </c>
      <c r="D112" s="0" t="n">
        <v>8</v>
      </c>
      <c r="E112" s="0" t="s">
        <v>138</v>
      </c>
      <c r="F112" s="0" t="n">
        <v>60.12</v>
      </c>
      <c r="G112" s="0" t="n">
        <v>1</v>
      </c>
      <c r="H112" s="0" t="s">
        <v>79</v>
      </c>
      <c r="I112" s="0" t="s">
        <v>139</v>
      </c>
      <c r="J112" s="0" t="n">
        <v>1638055224</v>
      </c>
      <c r="K112" s="0" t="s">
        <v>81</v>
      </c>
      <c r="L112" s="0" t="s">
        <v>135</v>
      </c>
      <c r="M112" s="12" t="n">
        <v>0.440300925925926</v>
      </c>
      <c r="N112" s="13" t="n">
        <v>0.0236342592592593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4</v>
      </c>
      <c r="AD112" s="0" t="n">
        <v>1</v>
      </c>
      <c r="AE112" s="0" t="n">
        <v>32</v>
      </c>
      <c r="AN112" s="0" t="n">
        <v>2</v>
      </c>
      <c r="AO112" s="0" t="n">
        <v>1095</v>
      </c>
      <c r="AP112" s="0" t="n">
        <v>240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5</v>
      </c>
      <c r="AW112" s="0" t="n">
        <v>-5</v>
      </c>
      <c r="AX112" s="0" t="n">
        <v>453338</v>
      </c>
      <c r="AY112" s="0" t="s">
        <v>86</v>
      </c>
      <c r="AZ112" s="0" t="n">
        <v>389</v>
      </c>
      <c r="BA112" s="0" t="n">
        <v>453727</v>
      </c>
      <c r="BC112" s="0" t="str">
        <f aca="false">$AP112&amp;LEFT($AS112,1)</f>
        <v>240T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389</v>
      </c>
      <c r="BI112" s="1" t="n">
        <f aca="false">IF($BC112=BI$14,$BH112,"")</f>
        <v>389</v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18</v>
      </c>
      <c r="C113" s="0" t="n">
        <v>1</v>
      </c>
      <c r="D113" s="0" t="n">
        <v>8</v>
      </c>
      <c r="E113" s="0" t="s">
        <v>138</v>
      </c>
      <c r="F113" s="0" t="n">
        <v>60.12</v>
      </c>
      <c r="G113" s="0" t="n">
        <v>1</v>
      </c>
      <c r="H113" s="0" t="s">
        <v>79</v>
      </c>
      <c r="I113" s="0" t="s">
        <v>139</v>
      </c>
      <c r="J113" s="0" t="n">
        <v>1638055224</v>
      </c>
      <c r="K113" s="0" t="s">
        <v>81</v>
      </c>
      <c r="L113" s="0" t="s">
        <v>135</v>
      </c>
      <c r="M113" s="12" t="n">
        <v>0.440300925925926</v>
      </c>
      <c r="N113" s="13" t="n">
        <v>0.0236342592592593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33</v>
      </c>
      <c r="AD113" s="0" t="n">
        <v>1</v>
      </c>
      <c r="AE113" s="0" t="n">
        <v>33</v>
      </c>
      <c r="AN113" s="0" t="n">
        <v>1</v>
      </c>
      <c r="AO113" s="0" t="n">
        <v>1081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0</v>
      </c>
      <c r="AW113" s="0" t="n">
        <v>0</v>
      </c>
      <c r="AX113" s="0" t="n">
        <v>456864</v>
      </c>
      <c r="AY113" s="0" t="s">
        <v>86</v>
      </c>
      <c r="AZ113" s="0" t="n">
        <v>277</v>
      </c>
      <c r="BA113" s="0" t="n">
        <v>457141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277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277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0.222222222222222</v>
      </c>
      <c r="BJ115" s="21" t="n">
        <f aca="false">(COUNTIF(BJ15:BJ113,"&lt;"&amp;$BP$3))/BJ5</f>
        <v>0.777777777777778</v>
      </c>
      <c r="BK115" s="21" t="n">
        <f aca="false">(COUNTIF(BK15:BK113,"&lt;"&amp;$BP$3))/BK5</f>
        <v>0.777777777777778</v>
      </c>
      <c r="BL115" s="21" t="n">
        <f aca="false">(COUNTIF(BL15:BL113,"&lt;"&amp;$BP$3))/BL5</f>
        <v>0.771428571428572</v>
      </c>
      <c r="BM115" s="21" t="n">
        <f aca="false">(COUNTIF(BM15:BM113,"&lt;"&amp;$BP$3))/BM5</f>
        <v>0.777777777777778</v>
      </c>
      <c r="BN115" s="21" t="n">
        <f aca="false">(COUNTIF(BN15:BN113,"&lt;"&amp;$BP$3))/BN5</f>
        <v>0.555555555555556</v>
      </c>
      <c r="BO115" s="21" t="n">
        <f aca="false">(COUNTIF(BO15:BO113,"&lt;"&amp;$BP$3))/BO5</f>
        <v>0.666666666666667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0.222222222222222</v>
      </c>
      <c r="BJ116" s="1" t="n">
        <f aca="false">COUNTIF(BJ15:BJ113,"&lt;"&amp;$BP$116)/BJ5</f>
        <v>0.444444444444444</v>
      </c>
      <c r="BK116" s="1" t="n">
        <f aca="false">COUNTIF(BK15:BK113,"&lt;"&amp;$BP$116)/BK5</f>
        <v>0.555555555555556</v>
      </c>
      <c r="BL116" s="1" t="n">
        <f aca="false">COUNTIF(BL15:BL113,"&lt;"&amp;$BP$116)/BL5</f>
        <v>0.685714285714286</v>
      </c>
      <c r="BM116" s="1" t="n">
        <f aca="false">COUNTIF(BM15:BM113,"&lt;"&amp;$BP$116)/BM5</f>
        <v>0.555555555555556</v>
      </c>
      <c r="BN116" s="1" t="n">
        <f aca="false">COUNTIF(BN15:BN113,"&lt;"&amp;$BP$116)/BN5</f>
        <v>0.222222222222222</v>
      </c>
      <c r="BO116" s="1" t="n">
        <f aca="false">COUNTIF(BO15:BO113,"&lt;"&amp;$BP$116)/BO5</f>
        <v>0.222222222222222</v>
      </c>
      <c r="BP116" s="0" t="n">
        <f aca="false">MEDIAN(BH15:BH113)</f>
        <v>312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0.222222222222222</v>
      </c>
      <c r="BJ117" s="1" t="n">
        <f aca="false">COUNTIF(BJ15:BJ113,"&lt;"&amp;$BL$3)/BJ5</f>
        <v>0.444444444444444</v>
      </c>
      <c r="BK117" s="1" t="n">
        <f aca="false">COUNTIF(BK15:BK113,"&lt;"&amp;$BL$3)/BK5</f>
        <v>0.666666666666667</v>
      </c>
      <c r="BL117" s="1" t="n">
        <f aca="false">COUNTIF(BL15:BL113,"&lt;"&amp;$BL$3)/BL5</f>
        <v>0.742857142857143</v>
      </c>
      <c r="BM117" s="1" t="n">
        <f aca="false">COUNTIF(BM15:BM113,"&lt;"&amp;$BL$3)/BM5</f>
        <v>0.777777777777778</v>
      </c>
      <c r="BN117" s="1" t="n">
        <f aca="false">COUNTIF(BN15:BN113,"&lt;"&amp;$BL$3)/BN5</f>
        <v>0.444444444444444</v>
      </c>
      <c r="BO117" s="1" t="n">
        <f aca="false">COUNTIF(BO15:BO113,"&lt;"&amp;$BL$3)/BO5</f>
        <v>0.666666666666667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200-000012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18'!BI3:BO3</xm:f>
              <xm:sqref>BG3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Y105" activePane="bottomRight" state="frozen"/>
      <selection pane="topLeft" activeCell="A1" activeCellId="0" sqref="A1"/>
      <selection pane="topRight" activeCell="AY1" activeCellId="0" sqref="AY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419.25</v>
      </c>
      <c r="BJ3" s="7" t="n">
        <f aca="false">AVERAGE(BJ$15:BJ$113)</f>
        <v>447.5</v>
      </c>
      <c r="BK3" s="7" t="n">
        <f aca="false">AVERAGE(BK$15:BK$113)</f>
        <v>379.222222222222</v>
      </c>
      <c r="BL3" s="7" t="n">
        <f aca="false">AVERAGE(BL$15:BL$113)</f>
        <v>293.944444444444</v>
      </c>
      <c r="BM3" s="7" t="n">
        <f aca="false">AVERAGE(BM$15:BM$113)</f>
        <v>311.222222222222</v>
      </c>
      <c r="BN3" s="7" t="n">
        <f aca="false">AVERAGE(BN$15:BN$113)</f>
        <v>451</v>
      </c>
      <c r="BO3" s="7" t="n">
        <f aca="false">AVERAGE(BO$15:BO$113)</f>
        <v>360.666666666667</v>
      </c>
      <c r="BP3" s="7" t="n">
        <f aca="false">AVERAGE(BH15:BH113)</f>
        <v>352.388235294118</v>
      </c>
      <c r="BQ3" s="1" t="s">
        <v>3</v>
      </c>
      <c r="BR3" s="1" t="n">
        <f aca="false">SUM(BR15:BR113)</f>
        <v>1</v>
      </c>
      <c r="BS3" s="1" t="n">
        <f aca="false">SUM(BS15:BS113)</f>
        <v>1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2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79.4728165565344</v>
      </c>
      <c r="BJ4" s="7" t="n">
        <f aca="false">STDEV(BJ$15:BJ$113)</f>
        <v>158.051528667981</v>
      </c>
      <c r="BK4" s="7" t="n">
        <f aca="false">STDEV(BK$15:BK$113)</f>
        <v>102.392355400413</v>
      </c>
      <c r="BL4" s="7" t="n">
        <f aca="false">STDEV(BL$15:BL$113)</f>
        <v>61.6575540242554</v>
      </c>
      <c r="BM4" s="7" t="n">
        <f aca="false">STDEV(BM$15:BM$113)</f>
        <v>63.6980725331971</v>
      </c>
      <c r="BN4" s="7" t="n">
        <f aca="false">STDEV(BN$15:BN$113)</f>
        <v>219.672483483936</v>
      </c>
      <c r="BO4" s="7" t="n">
        <f aca="false">STDEV(BO$15:BO$113)</f>
        <v>130.607299438686</v>
      </c>
      <c r="BP4" s="7" t="n">
        <f aca="false">STDEV(BH15:BH113)</f>
        <v>123.469882014627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8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6</v>
      </c>
      <c r="BP5" s="1" t="n">
        <f aca="false">COUNT(BH15:BH113)</f>
        <v>85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28.09788375356</v>
      </c>
      <c r="BJ6" s="7" t="n">
        <f aca="false">BJ4/SQRT(BJ5)</f>
        <v>55.8796538490148</v>
      </c>
      <c r="BK6" s="7" t="n">
        <f aca="false">BK4/SQRT(BK5)</f>
        <v>34.1307851334709</v>
      </c>
      <c r="BL6" s="7" t="n">
        <f aca="false">BL4/SQRT(BL5)</f>
        <v>10.2762590040426</v>
      </c>
      <c r="BM6" s="7" t="n">
        <f aca="false">BM4/SQRT(BM5)</f>
        <v>21.2326908443991</v>
      </c>
      <c r="BN6" s="7" t="n">
        <f aca="false">BN4/SQRT(BN5)</f>
        <v>73.2241611613119</v>
      </c>
      <c r="BO6" s="7" t="n">
        <f aca="false">BO4/SQRT(BO5)</f>
        <v>53.3202067179455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5</v>
      </c>
      <c r="BH8" s="1" t="s">
        <v>8</v>
      </c>
      <c r="BI8" s="1" t="n">
        <f aca="false">BI7-BI5</f>
        <v>1</v>
      </c>
      <c r="BJ8" s="1" t="n">
        <f aca="false">BJ7-BJ5</f>
        <v>1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3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26.2482081457564</v>
      </c>
      <c r="BQ10" s="16" t="n">
        <f aca="false">MAX(BI11:BL11)</f>
        <v>480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1</v>
      </c>
      <c r="BG11" s="1" t="n">
        <f aca="false">SUM(BG15:BG113)</f>
        <v>4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n">
        <f aca="false">IF(BK3&gt;$BP$11,BK2,"")</f>
        <v>480</v>
      </c>
      <c r="BL11" s="17" t="str">
        <f aca="false">IF(BL3&gt;$BP$11,BL2,"")</f>
        <v/>
      </c>
      <c r="BM11" s="17" t="str">
        <f aca="false">IF(BM3&gt;$BP$11,BM2,"")</f>
        <v/>
      </c>
      <c r="BN11" s="17" t="n">
        <f aca="false">IF(BN3&gt;$BP$11,BN2,"")</f>
        <v>840</v>
      </c>
      <c r="BO11" s="17" t="str">
        <f aca="false">IF(BO3&gt;$BP$11,BO2,"")</f>
        <v/>
      </c>
      <c r="BP11" s="18" t="n">
        <f aca="false">BP3+BP10</f>
        <v>378.636443439874</v>
      </c>
      <c r="BQ11" s="16" t="n">
        <f aca="false">MIN(BL11:BO11)</f>
        <v>840</v>
      </c>
    </row>
    <row r="12" customFormat="false" ht="15" hidden="false" customHeight="false" outlineLevel="0" collapsed="false">
      <c r="BP12" s="19"/>
      <c r="BR12" s="0" t="n">
        <f aca="false">SUM(BR15:BX113)</f>
        <v>4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19</v>
      </c>
      <c r="C15" s="0" t="n">
        <v>1</v>
      </c>
      <c r="D15" s="0" t="n">
        <v>8</v>
      </c>
      <c r="E15" s="0" t="s">
        <v>140</v>
      </c>
      <c r="F15" s="0" t="n">
        <v>60.12</v>
      </c>
      <c r="G15" s="0" t="n">
        <v>1</v>
      </c>
      <c r="H15" s="0" t="s">
        <v>79</v>
      </c>
      <c r="I15" s="0" t="s">
        <v>141</v>
      </c>
      <c r="J15" s="0" t="n">
        <v>-1561254446</v>
      </c>
      <c r="K15" s="0" t="s">
        <v>81</v>
      </c>
      <c r="L15" s="0" t="s">
        <v>135</v>
      </c>
      <c r="M15" s="12" t="n">
        <v>0.482916666666667</v>
      </c>
      <c r="N15" s="13" t="n">
        <v>0.06625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31</v>
      </c>
      <c r="X15" s="0" t="n">
        <v>1</v>
      </c>
      <c r="Y15" s="0" t="n">
        <v>1</v>
      </c>
      <c r="AN15" s="0" t="n">
        <v>1</v>
      </c>
      <c r="AO15" s="0" t="n">
        <v>1250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1</v>
      </c>
      <c r="AW15" s="0" t="n">
        <v>-1</v>
      </c>
      <c r="AX15" s="0" t="n">
        <v>32208</v>
      </c>
      <c r="AY15" s="0" t="s">
        <v>86</v>
      </c>
      <c r="AZ15" s="0" t="n">
        <v>264</v>
      </c>
      <c r="BA15" s="0" t="n">
        <v>32472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264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264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19</v>
      </c>
      <c r="C16" s="0" t="n">
        <v>1</v>
      </c>
      <c r="D16" s="0" t="n">
        <v>8</v>
      </c>
      <c r="E16" s="0" t="s">
        <v>140</v>
      </c>
      <c r="F16" s="0" t="n">
        <v>60.12</v>
      </c>
      <c r="G16" s="0" t="n">
        <v>1</v>
      </c>
      <c r="H16" s="0" t="s">
        <v>79</v>
      </c>
      <c r="I16" s="0" t="s">
        <v>141</v>
      </c>
      <c r="J16" s="0" t="n">
        <v>-1561254446</v>
      </c>
      <c r="K16" s="0" t="s">
        <v>81</v>
      </c>
      <c r="L16" s="0" t="s">
        <v>135</v>
      </c>
      <c r="M16" s="12" t="n">
        <v>0.482916666666667</v>
      </c>
      <c r="N16" s="13" t="n">
        <v>0.06625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22</v>
      </c>
      <c r="X16" s="0" t="n">
        <v>1</v>
      </c>
      <c r="Y16" s="0" t="n">
        <v>2</v>
      </c>
      <c r="AN16" s="0" t="n">
        <v>6</v>
      </c>
      <c r="AO16" s="0" t="n">
        <v>1143</v>
      </c>
      <c r="AP16" s="0" t="n">
        <v>840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-2</v>
      </c>
      <c r="AW16" s="0" t="n">
        <v>2</v>
      </c>
      <c r="AX16" s="0" t="n">
        <v>36034</v>
      </c>
      <c r="AY16" s="0" t="s">
        <v>86</v>
      </c>
      <c r="AZ16" s="0" t="n">
        <v>284</v>
      </c>
      <c r="BA16" s="0" t="n">
        <v>36318</v>
      </c>
      <c r="BC16" s="0" t="str">
        <f aca="false">$AP16&amp;LEFT($AS16,1)</f>
        <v>840T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284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n">
        <f aca="false">IF($BC16=BN$14,$BH16,"")</f>
        <v>284</v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19</v>
      </c>
      <c r="C17" s="0" t="n">
        <v>1</v>
      </c>
      <c r="D17" s="0" t="n">
        <v>8</v>
      </c>
      <c r="E17" s="0" t="s">
        <v>140</v>
      </c>
      <c r="F17" s="0" t="n">
        <v>60.12</v>
      </c>
      <c r="G17" s="0" t="n">
        <v>1</v>
      </c>
      <c r="H17" s="0" t="s">
        <v>79</v>
      </c>
      <c r="I17" s="0" t="s">
        <v>141</v>
      </c>
      <c r="J17" s="0" t="n">
        <v>-1561254446</v>
      </c>
      <c r="K17" s="0" t="s">
        <v>81</v>
      </c>
      <c r="L17" s="0" t="s">
        <v>135</v>
      </c>
      <c r="M17" s="12" t="n">
        <v>0.482916666666667</v>
      </c>
      <c r="N17" s="13" t="n">
        <v>0.06625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26</v>
      </c>
      <c r="X17" s="0" t="n">
        <v>1</v>
      </c>
      <c r="Y17" s="0" t="n">
        <v>3</v>
      </c>
      <c r="AN17" s="0" t="n">
        <v>4</v>
      </c>
      <c r="AO17" s="0" t="n">
        <v>1080</v>
      </c>
      <c r="AP17" s="0" t="n">
        <v>480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5</v>
      </c>
      <c r="AW17" s="0" t="n">
        <v>-5</v>
      </c>
      <c r="AX17" s="0" t="n">
        <v>39427</v>
      </c>
      <c r="AY17" s="0" t="s">
        <v>86</v>
      </c>
      <c r="AZ17" s="0" t="n">
        <v>415</v>
      </c>
      <c r="BA17" s="0" t="n">
        <v>39842</v>
      </c>
      <c r="BC17" s="0" t="str">
        <f aca="false">$AP17&amp;LEFT($AS17,1)</f>
        <v>480T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415</v>
      </c>
      <c r="BI17" s="1" t="str">
        <f aca="false">IF($BC17=BI$14,$BH17,"")</f>
        <v/>
      </c>
      <c r="BJ17" s="1" t="str">
        <f aca="false">IF($BC17=BJ$14,$BH17,"")</f>
        <v/>
      </c>
      <c r="BK17" s="1" t="n">
        <f aca="false">IF($BC17=BK$14,$BH17,"")</f>
        <v>415</v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19</v>
      </c>
      <c r="C18" s="0" t="n">
        <v>1</v>
      </c>
      <c r="D18" s="0" t="n">
        <v>8</v>
      </c>
      <c r="E18" s="0" t="s">
        <v>140</v>
      </c>
      <c r="F18" s="0" t="n">
        <v>60.12</v>
      </c>
      <c r="G18" s="0" t="n">
        <v>1</v>
      </c>
      <c r="H18" s="0" t="s">
        <v>79</v>
      </c>
      <c r="I18" s="0" t="s">
        <v>141</v>
      </c>
      <c r="J18" s="0" t="n">
        <v>-1561254446</v>
      </c>
      <c r="K18" s="0" t="s">
        <v>81</v>
      </c>
      <c r="L18" s="0" t="s">
        <v>135</v>
      </c>
      <c r="M18" s="12" t="n">
        <v>0.482916666666667</v>
      </c>
      <c r="N18" s="13" t="n">
        <v>0.06625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27</v>
      </c>
      <c r="X18" s="0" t="n">
        <v>1</v>
      </c>
      <c r="Y18" s="0" t="n">
        <v>4</v>
      </c>
      <c r="AN18" s="0" t="n">
        <v>1</v>
      </c>
      <c r="AO18" s="0" t="n">
        <v>1313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-1</v>
      </c>
      <c r="AW18" s="0" t="n">
        <v>1</v>
      </c>
      <c r="AX18" s="0" t="n">
        <v>43186</v>
      </c>
      <c r="AY18" s="0" t="s">
        <v>86</v>
      </c>
      <c r="AZ18" s="0" t="n">
        <v>226</v>
      </c>
      <c r="BA18" s="0" t="n">
        <v>43412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226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226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19</v>
      </c>
      <c r="C19" s="0" t="n">
        <v>1</v>
      </c>
      <c r="D19" s="0" t="n">
        <v>8</v>
      </c>
      <c r="E19" s="0" t="s">
        <v>140</v>
      </c>
      <c r="F19" s="0" t="n">
        <v>60.12</v>
      </c>
      <c r="G19" s="0" t="n">
        <v>1</v>
      </c>
      <c r="H19" s="0" t="s">
        <v>79</v>
      </c>
      <c r="I19" s="0" t="s">
        <v>141</v>
      </c>
      <c r="J19" s="0" t="n">
        <v>-1561254446</v>
      </c>
      <c r="K19" s="0" t="s">
        <v>81</v>
      </c>
      <c r="L19" s="0" t="s">
        <v>135</v>
      </c>
      <c r="M19" s="12" t="n">
        <v>0.482916666666667</v>
      </c>
      <c r="N19" s="13" t="n">
        <v>0.06625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30</v>
      </c>
      <c r="X19" s="0" t="n">
        <v>1</v>
      </c>
      <c r="Y19" s="0" t="n">
        <v>5</v>
      </c>
      <c r="AN19" s="0" t="n">
        <v>5</v>
      </c>
      <c r="AO19" s="0" t="n">
        <v>1400</v>
      </c>
      <c r="AP19" s="0" t="n">
        <v>720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0</v>
      </c>
      <c r="AW19" s="0" t="n">
        <v>0</v>
      </c>
      <c r="AX19" s="0" t="n">
        <v>47145</v>
      </c>
      <c r="AY19" s="0" t="s">
        <v>86</v>
      </c>
      <c r="AZ19" s="0" t="n">
        <v>245</v>
      </c>
      <c r="BA19" s="0" t="n">
        <v>47390</v>
      </c>
      <c r="BC19" s="0" t="str">
        <f aca="false">$AP19&amp;LEFT($AS19,1)</f>
        <v>720T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245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n">
        <f aca="false">IF($BC19=BM$14,$BH19,"")</f>
        <v>245</v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19</v>
      </c>
      <c r="C20" s="0" t="n">
        <v>1</v>
      </c>
      <c r="D20" s="0" t="n">
        <v>8</v>
      </c>
      <c r="E20" s="0" t="s">
        <v>140</v>
      </c>
      <c r="F20" s="0" t="n">
        <v>60.12</v>
      </c>
      <c r="G20" s="0" t="n">
        <v>1</v>
      </c>
      <c r="H20" s="0" t="s">
        <v>79</v>
      </c>
      <c r="I20" s="0" t="s">
        <v>141</v>
      </c>
      <c r="J20" s="0" t="n">
        <v>-1561254446</v>
      </c>
      <c r="K20" s="0" t="s">
        <v>81</v>
      </c>
      <c r="L20" s="0" t="s">
        <v>135</v>
      </c>
      <c r="M20" s="12" t="n">
        <v>0.482916666666667</v>
      </c>
      <c r="N20" s="13" t="n">
        <v>0.06625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4</v>
      </c>
      <c r="X20" s="0" t="n">
        <v>1</v>
      </c>
      <c r="Y20" s="0" t="n">
        <v>6</v>
      </c>
      <c r="AN20" s="0" t="n">
        <v>2</v>
      </c>
      <c r="AO20" s="0" t="n">
        <v>1105</v>
      </c>
      <c r="AP20" s="0" t="n">
        <v>240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-9</v>
      </c>
      <c r="AW20" s="0" t="n">
        <v>9</v>
      </c>
      <c r="AX20" s="0" t="n">
        <v>50339</v>
      </c>
      <c r="AY20" s="0" t="s">
        <v>86</v>
      </c>
      <c r="AZ20" s="0" t="n">
        <v>456</v>
      </c>
      <c r="BA20" s="0" t="n">
        <v>50795</v>
      </c>
      <c r="BC20" s="0" t="str">
        <f aca="false">$AP20&amp;LEFT($AS20,1)</f>
        <v>240T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456</v>
      </c>
      <c r="BI20" s="1" t="n">
        <f aca="false">IF($BC20=BI$14,$BH20,"")</f>
        <v>456</v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19</v>
      </c>
      <c r="C21" s="0" t="n">
        <v>1</v>
      </c>
      <c r="D21" s="0" t="n">
        <v>8</v>
      </c>
      <c r="E21" s="0" t="s">
        <v>140</v>
      </c>
      <c r="F21" s="0" t="n">
        <v>60.12</v>
      </c>
      <c r="G21" s="0" t="n">
        <v>1</v>
      </c>
      <c r="H21" s="0" t="s">
        <v>79</v>
      </c>
      <c r="I21" s="0" t="s">
        <v>141</v>
      </c>
      <c r="J21" s="0" t="n">
        <v>-1561254446</v>
      </c>
      <c r="K21" s="0" t="s">
        <v>81</v>
      </c>
      <c r="L21" s="0" t="s">
        <v>135</v>
      </c>
      <c r="M21" s="12" t="n">
        <v>0.482916666666667</v>
      </c>
      <c r="N21" s="13" t="n">
        <v>0.06625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12</v>
      </c>
      <c r="X21" s="0" t="n">
        <v>1</v>
      </c>
      <c r="Y21" s="0" t="n">
        <v>7</v>
      </c>
      <c r="AN21" s="0" t="n">
        <v>4</v>
      </c>
      <c r="AO21" s="0" t="n">
        <v>1295</v>
      </c>
      <c r="AP21" s="0" t="n">
        <v>480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-3</v>
      </c>
      <c r="AW21" s="0" t="n">
        <v>3</v>
      </c>
      <c r="AX21" s="0" t="n">
        <v>53948</v>
      </c>
      <c r="AY21" s="0" t="s">
        <v>86</v>
      </c>
      <c r="AZ21" s="0" t="n">
        <v>254</v>
      </c>
      <c r="BA21" s="0" t="n">
        <v>54202</v>
      </c>
      <c r="BC21" s="0" t="str">
        <f aca="false">$AP21&amp;LEFT($AS21,1)</f>
        <v>480T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254</v>
      </c>
      <c r="BI21" s="1" t="str">
        <f aca="false">IF($BC21=BI$14,$BH21,"")</f>
        <v/>
      </c>
      <c r="BJ21" s="1" t="str">
        <f aca="false">IF($BC21=BJ$14,$BH21,"")</f>
        <v/>
      </c>
      <c r="BK21" s="1" t="n">
        <f aca="false">IF($BC21=BK$14,$BH21,"")</f>
        <v>254</v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19</v>
      </c>
      <c r="C22" s="0" t="n">
        <v>1</v>
      </c>
      <c r="D22" s="0" t="n">
        <v>8</v>
      </c>
      <c r="E22" s="0" t="s">
        <v>140</v>
      </c>
      <c r="F22" s="0" t="n">
        <v>60.12</v>
      </c>
      <c r="G22" s="0" t="n">
        <v>1</v>
      </c>
      <c r="H22" s="0" t="s">
        <v>79</v>
      </c>
      <c r="I22" s="0" t="s">
        <v>141</v>
      </c>
      <c r="J22" s="0" t="n">
        <v>-1561254446</v>
      </c>
      <c r="K22" s="0" t="s">
        <v>81</v>
      </c>
      <c r="L22" s="0" t="s">
        <v>135</v>
      </c>
      <c r="M22" s="12" t="n">
        <v>0.482916666666667</v>
      </c>
      <c r="N22" s="13" t="n">
        <v>0.06625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11</v>
      </c>
      <c r="X22" s="0" t="n">
        <v>1</v>
      </c>
      <c r="Y22" s="0" t="n">
        <v>8</v>
      </c>
      <c r="AN22" s="0" t="n">
        <v>7</v>
      </c>
      <c r="AO22" s="0" t="n">
        <v>1250</v>
      </c>
      <c r="AP22" s="0" t="n">
        <v>960</v>
      </c>
      <c r="AQ22" s="0" t="s">
        <v>85</v>
      </c>
      <c r="AR22" s="0" t="s">
        <v>34</v>
      </c>
      <c r="AS22" s="0" t="s">
        <v>56</v>
      </c>
      <c r="AT22" s="0" t="n">
        <v>1</v>
      </c>
      <c r="AV22" s="0" t="n">
        <v>5</v>
      </c>
      <c r="AW22" s="0" t="n">
        <v>-5</v>
      </c>
      <c r="AX22" s="0" t="n">
        <v>57990</v>
      </c>
      <c r="AZ22" s="0" t="n">
        <v>0</v>
      </c>
      <c r="BA22" s="0" t="n">
        <v>0</v>
      </c>
      <c r="BC22" s="0" t="str">
        <f aca="false">$AP22&amp;LEFT($AS22,1)</f>
        <v>960T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n">
        <f aca="false">IF($BD22="Target",IF($AZ22=0,1,""),"")</f>
        <v>1</v>
      </c>
      <c r="BH22" s="1" t="str">
        <f aca="false">IF($BD22="Catch","", IF($AZ22&lt;$BC$11,"",$AZ22))</f>
        <v/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n">
        <f aca="false">IF($BC22=BX$14,$BG22,"")</f>
        <v>1</v>
      </c>
    </row>
    <row r="23" customFormat="false" ht="15" hidden="false" customHeight="false" outlineLevel="0" collapsed="false">
      <c r="A23" s="0" t="s">
        <v>77</v>
      </c>
      <c r="B23" s="0" t="n">
        <v>19</v>
      </c>
      <c r="C23" s="0" t="n">
        <v>1</v>
      </c>
      <c r="D23" s="0" t="n">
        <v>8</v>
      </c>
      <c r="E23" s="0" t="s">
        <v>140</v>
      </c>
      <c r="F23" s="0" t="n">
        <v>60.12</v>
      </c>
      <c r="G23" s="0" t="n">
        <v>1</v>
      </c>
      <c r="H23" s="0" t="s">
        <v>79</v>
      </c>
      <c r="I23" s="0" t="s">
        <v>141</v>
      </c>
      <c r="J23" s="0" t="n">
        <v>-1561254446</v>
      </c>
      <c r="K23" s="0" t="s">
        <v>81</v>
      </c>
      <c r="L23" s="0" t="s">
        <v>135</v>
      </c>
      <c r="M23" s="12" t="n">
        <v>0.482916666666667</v>
      </c>
      <c r="N23" s="13" t="n">
        <v>0.06625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20</v>
      </c>
      <c r="X23" s="0" t="n">
        <v>1</v>
      </c>
      <c r="Y23" s="0" t="n">
        <v>9</v>
      </c>
      <c r="AN23" s="0" t="n">
        <v>5</v>
      </c>
      <c r="AO23" s="0" t="n">
        <v>1219</v>
      </c>
      <c r="AP23" s="0" t="n">
        <v>720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-9</v>
      </c>
      <c r="AW23" s="0" t="n">
        <v>9</v>
      </c>
      <c r="AX23" s="0" t="n">
        <v>61783</v>
      </c>
      <c r="AY23" s="0" t="s">
        <v>86</v>
      </c>
      <c r="AZ23" s="0" t="n">
        <v>354</v>
      </c>
      <c r="BA23" s="0" t="n">
        <v>62137</v>
      </c>
      <c r="BC23" s="0" t="str">
        <f aca="false">$AP23&amp;LEFT($AS23,1)</f>
        <v>720T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354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n">
        <f aca="false">IF($BC23=BM$14,$BH23,"")</f>
        <v>354</v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19</v>
      </c>
      <c r="C24" s="0" t="n">
        <v>1</v>
      </c>
      <c r="D24" s="0" t="n">
        <v>8</v>
      </c>
      <c r="E24" s="0" t="s">
        <v>140</v>
      </c>
      <c r="F24" s="0" t="n">
        <v>60.12</v>
      </c>
      <c r="G24" s="0" t="n">
        <v>1</v>
      </c>
      <c r="H24" s="0" t="s">
        <v>79</v>
      </c>
      <c r="I24" s="0" t="s">
        <v>141</v>
      </c>
      <c r="J24" s="0" t="n">
        <v>-1561254446</v>
      </c>
      <c r="K24" s="0" t="s">
        <v>81</v>
      </c>
      <c r="L24" s="0" t="s">
        <v>135</v>
      </c>
      <c r="M24" s="12" t="n">
        <v>0.482916666666667</v>
      </c>
      <c r="N24" s="13" t="n">
        <v>0.06625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7</v>
      </c>
      <c r="X24" s="0" t="n">
        <v>1</v>
      </c>
      <c r="Y24" s="0" t="n">
        <v>10</v>
      </c>
      <c r="AN24" s="0" t="n">
        <v>1</v>
      </c>
      <c r="AO24" s="0" t="n">
        <v>1313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2</v>
      </c>
      <c r="AW24" s="0" t="n">
        <v>-2</v>
      </c>
      <c r="AX24" s="0" t="n">
        <v>65525</v>
      </c>
      <c r="AY24" s="0" t="s">
        <v>86</v>
      </c>
      <c r="AZ24" s="0" t="n">
        <v>395</v>
      </c>
      <c r="BA24" s="0" t="n">
        <v>65920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395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395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19</v>
      </c>
      <c r="C25" s="0" t="n">
        <v>1</v>
      </c>
      <c r="D25" s="0" t="n">
        <v>8</v>
      </c>
      <c r="E25" s="0" t="s">
        <v>140</v>
      </c>
      <c r="F25" s="0" t="n">
        <v>60.12</v>
      </c>
      <c r="G25" s="0" t="n">
        <v>1</v>
      </c>
      <c r="H25" s="0" t="s">
        <v>79</v>
      </c>
      <c r="I25" s="0" t="s">
        <v>141</v>
      </c>
      <c r="J25" s="0" t="n">
        <v>-1561254446</v>
      </c>
      <c r="K25" s="0" t="s">
        <v>81</v>
      </c>
      <c r="L25" s="0" t="s">
        <v>135</v>
      </c>
      <c r="M25" s="12" t="n">
        <v>0.482916666666667</v>
      </c>
      <c r="N25" s="13" t="n">
        <v>0.06625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</v>
      </c>
      <c r="X25" s="0" t="n">
        <v>1</v>
      </c>
      <c r="Y25" s="0" t="n">
        <v>11</v>
      </c>
      <c r="AF25" s="0" t="n">
        <v>1</v>
      </c>
      <c r="AH25" s="0" t="n">
        <v>-8</v>
      </c>
      <c r="AI25" s="0" t="n">
        <v>8</v>
      </c>
      <c r="AJ25" s="0" t="n">
        <v>69118</v>
      </c>
      <c r="AL25" s="0" t="n">
        <v>0</v>
      </c>
      <c r="AM25" s="0" t="n">
        <v>0</v>
      </c>
      <c r="AN25" s="0" t="n">
        <v>8</v>
      </c>
      <c r="AO25" s="0" t="n">
        <v>1143</v>
      </c>
      <c r="AP25" s="0" t="n">
        <v>600</v>
      </c>
      <c r="AQ25" s="0" t="s">
        <v>87</v>
      </c>
      <c r="AR25" s="0" t="s">
        <v>34</v>
      </c>
      <c r="AS25" s="0" t="s">
        <v>88</v>
      </c>
      <c r="BC25" s="0" t="str">
        <f aca="false">$AP25&amp;LEFT($AS25,1)</f>
        <v>600C</v>
      </c>
      <c r="BD25" s="0" t="str">
        <f aca="false">AS25</f>
        <v>Catch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str">
        <f aca="false">IF($BD25="Catch","", IF($AZ25&lt;$BC$11,"",$AZ25))</f>
        <v/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19</v>
      </c>
      <c r="C26" s="0" t="n">
        <v>1</v>
      </c>
      <c r="D26" s="0" t="n">
        <v>8</v>
      </c>
      <c r="E26" s="0" t="s">
        <v>140</v>
      </c>
      <c r="F26" s="0" t="n">
        <v>60.12</v>
      </c>
      <c r="G26" s="0" t="n">
        <v>1</v>
      </c>
      <c r="H26" s="0" t="s">
        <v>79</v>
      </c>
      <c r="I26" s="0" t="s">
        <v>141</v>
      </c>
      <c r="J26" s="0" t="n">
        <v>-1561254446</v>
      </c>
      <c r="K26" s="0" t="s">
        <v>81</v>
      </c>
      <c r="L26" s="0" t="s">
        <v>135</v>
      </c>
      <c r="M26" s="12" t="n">
        <v>0.482916666666667</v>
      </c>
      <c r="N26" s="13" t="n">
        <v>0.06625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</v>
      </c>
      <c r="X26" s="0" t="n">
        <v>1</v>
      </c>
      <c r="Y26" s="0" t="n">
        <v>12</v>
      </c>
      <c r="AN26" s="0" t="n">
        <v>1</v>
      </c>
      <c r="AO26" s="0" t="n">
        <v>1324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-3</v>
      </c>
      <c r="AW26" s="0" t="n">
        <v>3</v>
      </c>
      <c r="AX26" s="0" t="n">
        <v>72877</v>
      </c>
      <c r="AY26" s="0" t="s">
        <v>86</v>
      </c>
      <c r="AZ26" s="0" t="n">
        <v>233</v>
      </c>
      <c r="BA26" s="0" t="n">
        <v>73110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233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233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19</v>
      </c>
      <c r="C27" s="0" t="n">
        <v>1</v>
      </c>
      <c r="D27" s="0" t="n">
        <v>8</v>
      </c>
      <c r="E27" s="0" t="s">
        <v>140</v>
      </c>
      <c r="F27" s="0" t="n">
        <v>60.12</v>
      </c>
      <c r="G27" s="0" t="n">
        <v>1</v>
      </c>
      <c r="H27" s="0" t="s">
        <v>79</v>
      </c>
      <c r="I27" s="0" t="s">
        <v>141</v>
      </c>
      <c r="J27" s="0" t="n">
        <v>-1561254446</v>
      </c>
      <c r="K27" s="0" t="s">
        <v>81</v>
      </c>
      <c r="L27" s="0" t="s">
        <v>135</v>
      </c>
      <c r="M27" s="12" t="n">
        <v>0.482916666666667</v>
      </c>
      <c r="N27" s="13" t="n">
        <v>0.06625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33</v>
      </c>
      <c r="X27" s="0" t="n">
        <v>1</v>
      </c>
      <c r="Y27" s="0" t="n">
        <v>13</v>
      </c>
      <c r="AN27" s="0" t="n">
        <v>7</v>
      </c>
      <c r="AO27" s="0" t="n">
        <v>1122</v>
      </c>
      <c r="AP27" s="0" t="n">
        <v>960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-7</v>
      </c>
      <c r="AW27" s="0" t="n">
        <v>7</v>
      </c>
      <c r="AX27" s="0" t="n">
        <v>76803</v>
      </c>
      <c r="AY27" s="0" t="s">
        <v>86</v>
      </c>
      <c r="AZ27" s="0" t="n">
        <v>42</v>
      </c>
      <c r="BA27" s="0" t="n">
        <v>76845</v>
      </c>
      <c r="BC27" s="0" t="str">
        <f aca="false">$AP27&amp;LEFT($AS27,1)</f>
        <v>960T</v>
      </c>
      <c r="BD27" s="0" t="str">
        <f aca="false">AS27</f>
        <v>Target</v>
      </c>
      <c r="BE27" s="1" t="str">
        <f aca="false">IF($BD27="catch",IF($AL27&gt;0,1,""),"")</f>
        <v/>
      </c>
      <c r="BF27" s="1" t="n">
        <f aca="false">IF(AND($AZ27&gt;0,$AZ27&lt;$BC$11),1,"")</f>
        <v>1</v>
      </c>
      <c r="BG27" s="1" t="str">
        <f aca="false">IF($BD27="Target",IF($AZ27=0,1,""),"")</f>
        <v/>
      </c>
      <c r="BH27" s="1" t="str">
        <f aca="false">IF($BD27="Catch","", IF($AZ27&lt;$BC$11,"",$AZ27))</f>
        <v/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19</v>
      </c>
      <c r="C28" s="0" t="n">
        <v>1</v>
      </c>
      <c r="D28" s="0" t="n">
        <v>8</v>
      </c>
      <c r="E28" s="0" t="s">
        <v>140</v>
      </c>
      <c r="F28" s="0" t="n">
        <v>60.12</v>
      </c>
      <c r="G28" s="0" t="n">
        <v>1</v>
      </c>
      <c r="H28" s="0" t="s">
        <v>79</v>
      </c>
      <c r="I28" s="0" t="s">
        <v>141</v>
      </c>
      <c r="J28" s="0" t="n">
        <v>-1561254446</v>
      </c>
      <c r="K28" s="0" t="s">
        <v>81</v>
      </c>
      <c r="L28" s="0" t="s">
        <v>135</v>
      </c>
      <c r="M28" s="12" t="n">
        <v>0.482916666666667</v>
      </c>
      <c r="N28" s="13" t="n">
        <v>0.06625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21</v>
      </c>
      <c r="X28" s="0" t="n">
        <v>1</v>
      </c>
      <c r="Y28" s="0" t="n">
        <v>14</v>
      </c>
      <c r="AN28" s="0" t="n">
        <v>2</v>
      </c>
      <c r="AO28" s="0" t="n">
        <v>1324</v>
      </c>
      <c r="AP28" s="0" t="n">
        <v>240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4</v>
      </c>
      <c r="AW28" s="0" t="n">
        <v>-4</v>
      </c>
      <c r="AX28" s="0" t="n">
        <v>80196</v>
      </c>
      <c r="AY28" s="0" t="s">
        <v>86</v>
      </c>
      <c r="AZ28" s="0" t="n">
        <v>555</v>
      </c>
      <c r="BA28" s="0" t="n">
        <v>80751</v>
      </c>
      <c r="BC28" s="0" t="str">
        <f aca="false">$AP28&amp;LEFT($AS28,1)</f>
        <v>240T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555</v>
      </c>
      <c r="BI28" s="1" t="n">
        <f aca="false">IF($BC28=BI$14,$BH28,"")</f>
        <v>555</v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19</v>
      </c>
      <c r="C29" s="0" t="n">
        <v>1</v>
      </c>
      <c r="D29" s="0" t="n">
        <v>8</v>
      </c>
      <c r="E29" s="0" t="s">
        <v>140</v>
      </c>
      <c r="F29" s="0" t="n">
        <v>60.12</v>
      </c>
      <c r="G29" s="0" t="n">
        <v>1</v>
      </c>
      <c r="H29" s="0" t="s">
        <v>79</v>
      </c>
      <c r="I29" s="0" t="s">
        <v>141</v>
      </c>
      <c r="J29" s="0" t="n">
        <v>-1561254446</v>
      </c>
      <c r="K29" s="0" t="s">
        <v>81</v>
      </c>
      <c r="L29" s="0" t="s">
        <v>135</v>
      </c>
      <c r="M29" s="12" t="n">
        <v>0.482916666666667</v>
      </c>
      <c r="N29" s="13" t="n">
        <v>0.06625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15</v>
      </c>
      <c r="X29" s="0" t="n">
        <v>1</v>
      </c>
      <c r="Y29" s="0" t="n">
        <v>15</v>
      </c>
      <c r="AN29" s="0" t="n">
        <v>1</v>
      </c>
      <c r="AO29" s="0" t="n">
        <v>1130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-2</v>
      </c>
      <c r="AW29" s="0" t="n">
        <v>2</v>
      </c>
      <c r="AX29" s="0" t="n">
        <v>83772</v>
      </c>
      <c r="AY29" s="0" t="s">
        <v>86</v>
      </c>
      <c r="AZ29" s="0" t="n">
        <v>370</v>
      </c>
      <c r="BA29" s="0" t="n">
        <v>84142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370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370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19</v>
      </c>
      <c r="C30" s="0" t="n">
        <v>1</v>
      </c>
      <c r="D30" s="0" t="n">
        <v>8</v>
      </c>
      <c r="E30" s="0" t="s">
        <v>140</v>
      </c>
      <c r="F30" s="0" t="n">
        <v>60.12</v>
      </c>
      <c r="G30" s="0" t="n">
        <v>1</v>
      </c>
      <c r="H30" s="0" t="s">
        <v>79</v>
      </c>
      <c r="I30" s="0" t="s">
        <v>141</v>
      </c>
      <c r="J30" s="0" t="n">
        <v>-1561254446</v>
      </c>
      <c r="K30" s="0" t="s">
        <v>81</v>
      </c>
      <c r="L30" s="0" t="s">
        <v>135</v>
      </c>
      <c r="M30" s="12" t="n">
        <v>0.482916666666667</v>
      </c>
      <c r="N30" s="13" t="n">
        <v>0.06625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14</v>
      </c>
      <c r="X30" s="0" t="n">
        <v>1</v>
      </c>
      <c r="Y30" s="0" t="n">
        <v>16</v>
      </c>
      <c r="AN30" s="0" t="n">
        <v>1</v>
      </c>
      <c r="AO30" s="0" t="n">
        <v>1376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5</v>
      </c>
      <c r="AW30" s="0" t="n">
        <v>-5</v>
      </c>
      <c r="AX30" s="0" t="n">
        <v>87581</v>
      </c>
      <c r="AY30" s="0" t="s">
        <v>86</v>
      </c>
      <c r="AZ30" s="0" t="n">
        <v>290</v>
      </c>
      <c r="BA30" s="0" t="n">
        <v>87871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290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290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19</v>
      </c>
      <c r="C31" s="0" t="n">
        <v>1</v>
      </c>
      <c r="D31" s="0" t="n">
        <v>8</v>
      </c>
      <c r="E31" s="0" t="s">
        <v>140</v>
      </c>
      <c r="F31" s="0" t="n">
        <v>60.12</v>
      </c>
      <c r="G31" s="0" t="n">
        <v>1</v>
      </c>
      <c r="H31" s="0" t="s">
        <v>79</v>
      </c>
      <c r="I31" s="0" t="s">
        <v>141</v>
      </c>
      <c r="J31" s="0" t="n">
        <v>-1561254446</v>
      </c>
      <c r="K31" s="0" t="s">
        <v>81</v>
      </c>
      <c r="L31" s="0" t="s">
        <v>135</v>
      </c>
      <c r="M31" s="12" t="n">
        <v>0.482916666666667</v>
      </c>
      <c r="N31" s="13" t="n">
        <v>0.06625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9</v>
      </c>
      <c r="X31" s="0" t="n">
        <v>1</v>
      </c>
      <c r="Y31" s="0" t="n">
        <v>17</v>
      </c>
      <c r="AN31" s="0" t="n">
        <v>1</v>
      </c>
      <c r="AO31" s="0" t="n">
        <v>1112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-3</v>
      </c>
      <c r="AW31" s="0" t="n">
        <v>3</v>
      </c>
      <c r="AX31" s="0" t="n">
        <v>91141</v>
      </c>
      <c r="AY31" s="0" t="s">
        <v>86</v>
      </c>
      <c r="AZ31" s="0" t="n">
        <v>228</v>
      </c>
      <c r="BA31" s="0" t="n">
        <v>91369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228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228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19</v>
      </c>
      <c r="C32" s="0" t="n">
        <v>1</v>
      </c>
      <c r="D32" s="0" t="n">
        <v>8</v>
      </c>
      <c r="E32" s="0" t="s">
        <v>140</v>
      </c>
      <c r="F32" s="0" t="n">
        <v>60.12</v>
      </c>
      <c r="G32" s="0" t="n">
        <v>1</v>
      </c>
      <c r="H32" s="0" t="s">
        <v>79</v>
      </c>
      <c r="I32" s="0" t="s">
        <v>141</v>
      </c>
      <c r="J32" s="0" t="n">
        <v>-1561254446</v>
      </c>
      <c r="K32" s="0" t="s">
        <v>81</v>
      </c>
      <c r="L32" s="0" t="s">
        <v>135</v>
      </c>
      <c r="M32" s="12" t="n">
        <v>0.482916666666667</v>
      </c>
      <c r="N32" s="13" t="n">
        <v>0.06625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28</v>
      </c>
      <c r="X32" s="0" t="n">
        <v>1</v>
      </c>
      <c r="Y32" s="0" t="n">
        <v>18</v>
      </c>
      <c r="AN32" s="0" t="n">
        <v>1</v>
      </c>
      <c r="AO32" s="0" t="n">
        <v>1188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-1</v>
      </c>
      <c r="AW32" s="0" t="n">
        <v>1</v>
      </c>
      <c r="AX32" s="0" t="n">
        <v>94767</v>
      </c>
      <c r="AY32" s="0" t="s">
        <v>86</v>
      </c>
      <c r="AZ32" s="0" t="n">
        <v>283</v>
      </c>
      <c r="BA32" s="0" t="n">
        <v>95050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283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283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19</v>
      </c>
      <c r="C33" s="0" t="n">
        <v>1</v>
      </c>
      <c r="D33" s="0" t="n">
        <v>8</v>
      </c>
      <c r="E33" s="0" t="s">
        <v>140</v>
      </c>
      <c r="F33" s="0" t="n">
        <v>60.12</v>
      </c>
      <c r="G33" s="0" t="n">
        <v>1</v>
      </c>
      <c r="H33" s="0" t="s">
        <v>79</v>
      </c>
      <c r="I33" s="0" t="s">
        <v>141</v>
      </c>
      <c r="J33" s="0" t="n">
        <v>-1561254446</v>
      </c>
      <c r="K33" s="0" t="s">
        <v>81</v>
      </c>
      <c r="L33" s="0" t="s">
        <v>135</v>
      </c>
      <c r="M33" s="12" t="n">
        <v>0.482916666666667</v>
      </c>
      <c r="N33" s="13" t="n">
        <v>0.06625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10</v>
      </c>
      <c r="X33" s="0" t="n">
        <v>1</v>
      </c>
      <c r="Y33" s="0" t="n">
        <v>19</v>
      </c>
      <c r="AN33" s="0" t="n">
        <v>4</v>
      </c>
      <c r="AO33" s="0" t="n">
        <v>1400</v>
      </c>
      <c r="AP33" s="0" t="n">
        <v>480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-7</v>
      </c>
      <c r="AW33" s="0" t="n">
        <v>7</v>
      </c>
      <c r="AX33" s="0" t="n">
        <v>98493</v>
      </c>
      <c r="AY33" s="0" t="s">
        <v>86</v>
      </c>
      <c r="AZ33" s="0" t="n">
        <v>597</v>
      </c>
      <c r="BA33" s="0" t="n">
        <v>99090</v>
      </c>
      <c r="BC33" s="0" t="str">
        <f aca="false">$AP33&amp;LEFT($AS33,1)</f>
        <v>480T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597</v>
      </c>
      <c r="BI33" s="1" t="str">
        <f aca="false">IF($BC33=BI$14,$BH33,"")</f>
        <v/>
      </c>
      <c r="BJ33" s="1" t="str">
        <f aca="false">IF($BC33=BJ$14,$BH33,"")</f>
        <v/>
      </c>
      <c r="BK33" s="1" t="n">
        <f aca="false">IF($BC33=BK$14,$BH33,"")</f>
        <v>597</v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19</v>
      </c>
      <c r="C34" s="0" t="n">
        <v>1</v>
      </c>
      <c r="D34" s="0" t="n">
        <v>8</v>
      </c>
      <c r="E34" s="0" t="s">
        <v>140</v>
      </c>
      <c r="F34" s="0" t="n">
        <v>60.12</v>
      </c>
      <c r="G34" s="0" t="n">
        <v>1</v>
      </c>
      <c r="H34" s="0" t="s">
        <v>79</v>
      </c>
      <c r="I34" s="0" t="s">
        <v>141</v>
      </c>
      <c r="J34" s="0" t="n">
        <v>-1561254446</v>
      </c>
      <c r="K34" s="0" t="s">
        <v>81</v>
      </c>
      <c r="L34" s="0" t="s">
        <v>135</v>
      </c>
      <c r="M34" s="12" t="n">
        <v>0.482916666666667</v>
      </c>
      <c r="N34" s="13" t="n">
        <v>0.06625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6</v>
      </c>
      <c r="X34" s="0" t="n">
        <v>1</v>
      </c>
      <c r="Y34" s="0" t="n">
        <v>20</v>
      </c>
      <c r="AN34" s="0" t="n">
        <v>1</v>
      </c>
      <c r="AO34" s="0" t="n">
        <v>1080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4</v>
      </c>
      <c r="AW34" s="0" t="n">
        <v>-4</v>
      </c>
      <c r="AX34" s="0" t="n">
        <v>102002</v>
      </c>
      <c r="AY34" s="0" t="s">
        <v>86</v>
      </c>
      <c r="AZ34" s="0" t="n">
        <v>220</v>
      </c>
      <c r="BA34" s="0" t="n">
        <v>102222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220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220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19</v>
      </c>
      <c r="C35" s="0" t="n">
        <v>1</v>
      </c>
      <c r="D35" s="0" t="n">
        <v>8</v>
      </c>
      <c r="E35" s="0" t="s">
        <v>140</v>
      </c>
      <c r="F35" s="0" t="n">
        <v>60.12</v>
      </c>
      <c r="G35" s="0" t="n">
        <v>1</v>
      </c>
      <c r="H35" s="0" t="s">
        <v>79</v>
      </c>
      <c r="I35" s="0" t="s">
        <v>141</v>
      </c>
      <c r="J35" s="0" t="n">
        <v>-1561254446</v>
      </c>
      <c r="K35" s="0" t="s">
        <v>81</v>
      </c>
      <c r="L35" s="0" t="s">
        <v>135</v>
      </c>
      <c r="M35" s="12" t="n">
        <v>0.482916666666667</v>
      </c>
      <c r="N35" s="13" t="n">
        <v>0.06625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16</v>
      </c>
      <c r="X35" s="0" t="n">
        <v>1</v>
      </c>
      <c r="Y35" s="0" t="n">
        <v>21</v>
      </c>
      <c r="AN35" s="0" t="n">
        <v>3</v>
      </c>
      <c r="AO35" s="0" t="n">
        <v>1433</v>
      </c>
      <c r="AP35" s="0" t="n">
        <v>360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-6</v>
      </c>
      <c r="AW35" s="0" t="n">
        <v>6</v>
      </c>
      <c r="AX35" s="0" t="n">
        <v>105645</v>
      </c>
      <c r="AY35" s="0" t="s">
        <v>86</v>
      </c>
      <c r="AZ35" s="0" t="n">
        <v>358</v>
      </c>
      <c r="BA35" s="0" t="n">
        <v>106003</v>
      </c>
      <c r="BC35" s="0" t="str">
        <f aca="false">$AP35&amp;LEFT($AS35,1)</f>
        <v>360T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358</v>
      </c>
      <c r="BI35" s="1" t="str">
        <f aca="false">IF($BC35=BI$14,$BH35,"")</f>
        <v/>
      </c>
      <c r="BJ35" s="1" t="n">
        <f aca="false">IF($BC35=BJ$14,$BH35,"")</f>
        <v>358</v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19</v>
      </c>
      <c r="C36" s="0" t="n">
        <v>1</v>
      </c>
      <c r="D36" s="0" t="n">
        <v>8</v>
      </c>
      <c r="E36" s="0" t="s">
        <v>140</v>
      </c>
      <c r="F36" s="0" t="n">
        <v>60.12</v>
      </c>
      <c r="G36" s="0" t="n">
        <v>1</v>
      </c>
      <c r="H36" s="0" t="s">
        <v>79</v>
      </c>
      <c r="I36" s="0" t="s">
        <v>141</v>
      </c>
      <c r="J36" s="0" t="n">
        <v>-1561254446</v>
      </c>
      <c r="K36" s="0" t="s">
        <v>81</v>
      </c>
      <c r="L36" s="0" t="s">
        <v>135</v>
      </c>
      <c r="M36" s="12" t="n">
        <v>0.482916666666667</v>
      </c>
      <c r="N36" s="13" t="n">
        <v>0.06625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5</v>
      </c>
      <c r="X36" s="0" t="n">
        <v>1</v>
      </c>
      <c r="Y36" s="0" t="n">
        <v>22</v>
      </c>
      <c r="AN36" s="0" t="n">
        <v>5</v>
      </c>
      <c r="AO36" s="0" t="n">
        <v>1334</v>
      </c>
      <c r="AP36" s="0" t="n">
        <v>720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-4</v>
      </c>
      <c r="AW36" s="0" t="n">
        <v>4</v>
      </c>
      <c r="AX36" s="0" t="n">
        <v>109537</v>
      </c>
      <c r="AY36" s="0" t="s">
        <v>86</v>
      </c>
      <c r="AZ36" s="0" t="n">
        <v>403</v>
      </c>
      <c r="BA36" s="0" t="n">
        <v>109940</v>
      </c>
      <c r="BC36" s="0" t="str">
        <f aca="false">$AP36&amp;LEFT($AS36,1)</f>
        <v>720T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403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n">
        <f aca="false">IF($BC36=BM$14,$BH36,"")</f>
        <v>403</v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19</v>
      </c>
      <c r="C37" s="0" t="n">
        <v>1</v>
      </c>
      <c r="D37" s="0" t="n">
        <v>8</v>
      </c>
      <c r="E37" s="0" t="s">
        <v>140</v>
      </c>
      <c r="F37" s="0" t="n">
        <v>60.12</v>
      </c>
      <c r="G37" s="0" t="n">
        <v>1</v>
      </c>
      <c r="H37" s="0" t="s">
        <v>79</v>
      </c>
      <c r="I37" s="0" t="s">
        <v>141</v>
      </c>
      <c r="J37" s="0" t="n">
        <v>-1561254446</v>
      </c>
      <c r="K37" s="0" t="s">
        <v>81</v>
      </c>
      <c r="L37" s="0" t="s">
        <v>135</v>
      </c>
      <c r="M37" s="12" t="n">
        <v>0.482916666666667</v>
      </c>
      <c r="N37" s="13" t="n">
        <v>0.06625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13</v>
      </c>
      <c r="X37" s="0" t="n">
        <v>1</v>
      </c>
      <c r="Y37" s="0" t="n">
        <v>23</v>
      </c>
      <c r="AN37" s="0" t="n">
        <v>1</v>
      </c>
      <c r="AO37" s="0" t="n">
        <v>1122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-2</v>
      </c>
      <c r="AW37" s="0" t="n">
        <v>2</v>
      </c>
      <c r="AX37" s="0" t="n">
        <v>113097</v>
      </c>
      <c r="AY37" s="0" t="s">
        <v>86</v>
      </c>
      <c r="AZ37" s="0" t="n">
        <v>300</v>
      </c>
      <c r="BA37" s="0" t="n">
        <v>113397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300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300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19</v>
      </c>
      <c r="C38" s="0" t="n">
        <v>1</v>
      </c>
      <c r="D38" s="0" t="n">
        <v>8</v>
      </c>
      <c r="E38" s="0" t="s">
        <v>140</v>
      </c>
      <c r="F38" s="0" t="n">
        <v>60.12</v>
      </c>
      <c r="G38" s="0" t="n">
        <v>1</v>
      </c>
      <c r="H38" s="0" t="s">
        <v>79</v>
      </c>
      <c r="I38" s="0" t="s">
        <v>141</v>
      </c>
      <c r="J38" s="0" t="n">
        <v>-1561254446</v>
      </c>
      <c r="K38" s="0" t="s">
        <v>81</v>
      </c>
      <c r="L38" s="0" t="s">
        <v>135</v>
      </c>
      <c r="M38" s="12" t="n">
        <v>0.482916666666667</v>
      </c>
      <c r="N38" s="13" t="n">
        <v>0.06625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23</v>
      </c>
      <c r="X38" s="0" t="n">
        <v>1</v>
      </c>
      <c r="Y38" s="0" t="n">
        <v>24</v>
      </c>
      <c r="AN38" s="0" t="n">
        <v>7</v>
      </c>
      <c r="AO38" s="0" t="n">
        <v>1292</v>
      </c>
      <c r="AP38" s="0" t="n">
        <v>960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-2</v>
      </c>
      <c r="AW38" s="0" t="n">
        <v>2</v>
      </c>
      <c r="AX38" s="0" t="n">
        <v>117189</v>
      </c>
      <c r="AY38" s="0" t="s">
        <v>86</v>
      </c>
      <c r="AZ38" s="0" t="n">
        <v>330</v>
      </c>
      <c r="BA38" s="0" t="n">
        <v>117519</v>
      </c>
      <c r="BC38" s="0" t="str">
        <f aca="false">$AP38&amp;LEFT($AS38,1)</f>
        <v>960T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330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n">
        <f aca="false">IF($BC38=BO$14,$BH38,"")</f>
        <v>330</v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19</v>
      </c>
      <c r="C39" s="0" t="n">
        <v>1</v>
      </c>
      <c r="D39" s="0" t="n">
        <v>8</v>
      </c>
      <c r="E39" s="0" t="s">
        <v>140</v>
      </c>
      <c r="F39" s="0" t="n">
        <v>60.12</v>
      </c>
      <c r="G39" s="0" t="n">
        <v>1</v>
      </c>
      <c r="H39" s="0" t="s">
        <v>79</v>
      </c>
      <c r="I39" s="0" t="s">
        <v>141</v>
      </c>
      <c r="J39" s="0" t="n">
        <v>-1561254446</v>
      </c>
      <c r="K39" s="0" t="s">
        <v>81</v>
      </c>
      <c r="L39" s="0" t="s">
        <v>135</v>
      </c>
      <c r="M39" s="12" t="n">
        <v>0.482916666666667</v>
      </c>
      <c r="N39" s="13" t="n">
        <v>0.06625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17</v>
      </c>
      <c r="X39" s="0" t="n">
        <v>1</v>
      </c>
      <c r="Y39" s="0" t="n">
        <v>25</v>
      </c>
      <c r="AN39" s="0" t="n">
        <v>3</v>
      </c>
      <c r="AO39" s="0" t="n">
        <v>1135</v>
      </c>
      <c r="AP39" s="0" t="n">
        <v>360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-10</v>
      </c>
      <c r="AW39" s="0" t="n">
        <v>10</v>
      </c>
      <c r="AX39" s="0" t="n">
        <v>120532</v>
      </c>
      <c r="AY39" s="0" t="s">
        <v>86</v>
      </c>
      <c r="AZ39" s="0" t="n">
        <v>421</v>
      </c>
      <c r="BA39" s="0" t="n">
        <v>120953</v>
      </c>
      <c r="BC39" s="0" t="str">
        <f aca="false">$AP39&amp;LEFT($AS39,1)</f>
        <v>360T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421</v>
      </c>
      <c r="BI39" s="1" t="str">
        <f aca="false">IF($BC39=BI$14,$BH39,"")</f>
        <v/>
      </c>
      <c r="BJ39" s="1" t="n">
        <f aca="false">IF($BC39=BJ$14,$BH39,"")</f>
        <v>421</v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19</v>
      </c>
      <c r="C40" s="0" t="n">
        <v>1</v>
      </c>
      <c r="D40" s="0" t="n">
        <v>8</v>
      </c>
      <c r="E40" s="0" t="s">
        <v>140</v>
      </c>
      <c r="F40" s="0" t="n">
        <v>60.12</v>
      </c>
      <c r="G40" s="0" t="n">
        <v>1</v>
      </c>
      <c r="H40" s="0" t="s">
        <v>79</v>
      </c>
      <c r="I40" s="0" t="s">
        <v>141</v>
      </c>
      <c r="J40" s="0" t="n">
        <v>-1561254446</v>
      </c>
      <c r="K40" s="0" t="s">
        <v>81</v>
      </c>
      <c r="L40" s="0" t="s">
        <v>135</v>
      </c>
      <c r="M40" s="12" t="n">
        <v>0.482916666666667</v>
      </c>
      <c r="N40" s="13" t="n">
        <v>0.06625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32</v>
      </c>
      <c r="X40" s="0" t="n">
        <v>1</v>
      </c>
      <c r="Y40" s="0" t="n">
        <v>26</v>
      </c>
      <c r="AF40" s="0" t="n">
        <v>0</v>
      </c>
      <c r="AH40" s="0" t="n">
        <v>-1</v>
      </c>
      <c r="AI40" s="0" t="n">
        <v>1</v>
      </c>
      <c r="AJ40" s="0" t="n">
        <v>124258</v>
      </c>
      <c r="AK40" s="0" t="s">
        <v>86</v>
      </c>
      <c r="AL40" s="0" t="n">
        <v>134</v>
      </c>
      <c r="AM40" s="0" t="n">
        <v>124392</v>
      </c>
      <c r="AN40" s="0" t="n">
        <v>8</v>
      </c>
      <c r="AO40" s="0" t="n">
        <v>1295</v>
      </c>
      <c r="AP40" s="0" t="n">
        <v>600</v>
      </c>
      <c r="AQ40" s="0" t="s">
        <v>87</v>
      </c>
      <c r="AR40" s="0" t="s">
        <v>34</v>
      </c>
      <c r="AS40" s="0" t="s">
        <v>88</v>
      </c>
      <c r="BC40" s="0" t="str">
        <f aca="false">$AP40&amp;LEFT($AS40,1)</f>
        <v>600C</v>
      </c>
      <c r="BD40" s="0" t="str">
        <f aca="false">AS40</f>
        <v>Catch</v>
      </c>
      <c r="BE40" s="1" t="n">
        <f aca="false">IF($BD40="catch",IF($AL40&gt;0,1,""),"")</f>
        <v>1</v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str">
        <f aca="false">IF($BD40="Catch","", IF($AZ40&lt;$BC$11,"",$AZ40))</f>
        <v/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19</v>
      </c>
      <c r="C41" s="0" t="n">
        <v>1</v>
      </c>
      <c r="D41" s="0" t="n">
        <v>8</v>
      </c>
      <c r="E41" s="0" t="s">
        <v>140</v>
      </c>
      <c r="F41" s="0" t="n">
        <v>60.12</v>
      </c>
      <c r="G41" s="0" t="n">
        <v>1</v>
      </c>
      <c r="H41" s="0" t="s">
        <v>79</v>
      </c>
      <c r="I41" s="0" t="s">
        <v>141</v>
      </c>
      <c r="J41" s="0" t="n">
        <v>-1561254446</v>
      </c>
      <c r="K41" s="0" t="s">
        <v>81</v>
      </c>
      <c r="L41" s="0" t="s">
        <v>135</v>
      </c>
      <c r="M41" s="12" t="n">
        <v>0.482916666666667</v>
      </c>
      <c r="N41" s="13" t="n">
        <v>0.06625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18</v>
      </c>
      <c r="X41" s="0" t="n">
        <v>1</v>
      </c>
      <c r="Y41" s="0" t="n">
        <v>27</v>
      </c>
      <c r="AN41" s="0" t="n">
        <v>1</v>
      </c>
      <c r="AO41" s="0" t="n">
        <v>1035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-2</v>
      </c>
      <c r="AW41" s="0" t="n">
        <v>2</v>
      </c>
      <c r="AX41" s="0" t="n">
        <v>127734</v>
      </c>
      <c r="AY41" s="0" t="s">
        <v>86</v>
      </c>
      <c r="AZ41" s="0" t="n">
        <v>273</v>
      </c>
      <c r="BA41" s="0" t="n">
        <v>128007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273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273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19</v>
      </c>
      <c r="C42" s="0" t="n">
        <v>1</v>
      </c>
      <c r="D42" s="0" t="n">
        <v>8</v>
      </c>
      <c r="E42" s="0" t="s">
        <v>140</v>
      </c>
      <c r="F42" s="0" t="n">
        <v>60.12</v>
      </c>
      <c r="G42" s="0" t="n">
        <v>1</v>
      </c>
      <c r="H42" s="0" t="s">
        <v>79</v>
      </c>
      <c r="I42" s="0" t="s">
        <v>141</v>
      </c>
      <c r="J42" s="0" t="n">
        <v>-1561254446</v>
      </c>
      <c r="K42" s="0" t="s">
        <v>81</v>
      </c>
      <c r="L42" s="0" t="s">
        <v>135</v>
      </c>
      <c r="M42" s="12" t="n">
        <v>0.482916666666667</v>
      </c>
      <c r="N42" s="13" t="n">
        <v>0.06625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24</v>
      </c>
      <c r="X42" s="0" t="n">
        <v>1</v>
      </c>
      <c r="Y42" s="0" t="n">
        <v>28</v>
      </c>
      <c r="AN42" s="0" t="n">
        <v>2</v>
      </c>
      <c r="AO42" s="0" t="n">
        <v>1105</v>
      </c>
      <c r="AP42" s="0" t="n">
        <v>240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5</v>
      </c>
      <c r="AW42" s="0" t="n">
        <v>-5</v>
      </c>
      <c r="AX42" s="0" t="n">
        <v>130912</v>
      </c>
      <c r="AY42" s="0" t="s">
        <v>86</v>
      </c>
      <c r="AZ42" s="0" t="n">
        <v>475</v>
      </c>
      <c r="BA42" s="0" t="n">
        <v>131387</v>
      </c>
      <c r="BC42" s="0" t="str">
        <f aca="false">$AP42&amp;LEFT($AS42,1)</f>
        <v>240T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475</v>
      </c>
      <c r="BI42" s="1" t="n">
        <f aca="false">IF($BC42=BI$14,$BH42,"")</f>
        <v>475</v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19</v>
      </c>
      <c r="C43" s="0" t="n">
        <v>1</v>
      </c>
      <c r="D43" s="0" t="n">
        <v>8</v>
      </c>
      <c r="E43" s="0" t="s">
        <v>140</v>
      </c>
      <c r="F43" s="0" t="n">
        <v>60.12</v>
      </c>
      <c r="G43" s="0" t="n">
        <v>1</v>
      </c>
      <c r="H43" s="0" t="s">
        <v>79</v>
      </c>
      <c r="I43" s="0" t="s">
        <v>141</v>
      </c>
      <c r="J43" s="0" t="n">
        <v>-1561254446</v>
      </c>
      <c r="K43" s="0" t="s">
        <v>81</v>
      </c>
      <c r="L43" s="0" t="s">
        <v>135</v>
      </c>
      <c r="M43" s="12" t="n">
        <v>0.482916666666667</v>
      </c>
      <c r="N43" s="13" t="n">
        <v>0.06625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3</v>
      </c>
      <c r="X43" s="0" t="n">
        <v>1</v>
      </c>
      <c r="Y43" s="0" t="n">
        <v>29</v>
      </c>
      <c r="AN43" s="0" t="n">
        <v>6</v>
      </c>
      <c r="AO43" s="0" t="n">
        <v>1292</v>
      </c>
      <c r="AP43" s="0" t="n">
        <v>840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2</v>
      </c>
      <c r="AW43" s="0" t="n">
        <v>-2</v>
      </c>
      <c r="AX43" s="0" t="n">
        <v>134887</v>
      </c>
      <c r="AY43" s="0" t="s">
        <v>86</v>
      </c>
      <c r="AZ43" s="0" t="n">
        <v>341</v>
      </c>
      <c r="BA43" s="0" t="n">
        <v>135228</v>
      </c>
      <c r="BC43" s="0" t="str">
        <f aca="false">$AP43&amp;LEFT($AS43,1)</f>
        <v>840T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341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n">
        <f aca="false">IF($BC43=BN$14,$BH43,"")</f>
        <v>341</v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19</v>
      </c>
      <c r="C44" s="0" t="n">
        <v>1</v>
      </c>
      <c r="D44" s="0" t="n">
        <v>8</v>
      </c>
      <c r="E44" s="0" t="s">
        <v>140</v>
      </c>
      <c r="F44" s="0" t="n">
        <v>60.12</v>
      </c>
      <c r="G44" s="0" t="n">
        <v>1</v>
      </c>
      <c r="H44" s="0" t="s">
        <v>79</v>
      </c>
      <c r="I44" s="0" t="s">
        <v>141</v>
      </c>
      <c r="J44" s="0" t="n">
        <v>-1561254446</v>
      </c>
      <c r="K44" s="0" t="s">
        <v>81</v>
      </c>
      <c r="L44" s="0" t="s">
        <v>135</v>
      </c>
      <c r="M44" s="12" t="n">
        <v>0.482916666666667</v>
      </c>
      <c r="N44" s="13" t="n">
        <v>0.06625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19</v>
      </c>
      <c r="X44" s="0" t="n">
        <v>1</v>
      </c>
      <c r="Y44" s="0" t="n">
        <v>30</v>
      </c>
      <c r="AN44" s="0" t="n">
        <v>1</v>
      </c>
      <c r="AO44" s="0" t="n">
        <v>1375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-8</v>
      </c>
      <c r="AW44" s="0" t="n">
        <v>8</v>
      </c>
      <c r="AX44" s="0" t="n">
        <v>138712</v>
      </c>
      <c r="AY44" s="0" t="s">
        <v>86</v>
      </c>
      <c r="AZ44" s="0" t="n">
        <v>297</v>
      </c>
      <c r="BA44" s="0" t="n">
        <v>139009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297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n">
        <f aca="false">IF($BC44=BL$14,$BH44,"")</f>
        <v>297</v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19</v>
      </c>
      <c r="C45" s="0" t="n">
        <v>1</v>
      </c>
      <c r="D45" s="0" t="n">
        <v>8</v>
      </c>
      <c r="E45" s="0" t="s">
        <v>140</v>
      </c>
      <c r="F45" s="0" t="n">
        <v>60.12</v>
      </c>
      <c r="G45" s="0" t="n">
        <v>1</v>
      </c>
      <c r="H45" s="0" t="s">
        <v>79</v>
      </c>
      <c r="I45" s="0" t="s">
        <v>141</v>
      </c>
      <c r="J45" s="0" t="n">
        <v>-1561254446</v>
      </c>
      <c r="K45" s="0" t="s">
        <v>81</v>
      </c>
      <c r="L45" s="0" t="s">
        <v>135</v>
      </c>
      <c r="M45" s="12" t="n">
        <v>0.482916666666667</v>
      </c>
      <c r="N45" s="13" t="n">
        <v>0.06625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29</v>
      </c>
      <c r="X45" s="0" t="n">
        <v>1</v>
      </c>
      <c r="Y45" s="0" t="n">
        <v>31</v>
      </c>
      <c r="AF45" s="0" t="n">
        <v>1</v>
      </c>
      <c r="AH45" s="0" t="n">
        <v>1</v>
      </c>
      <c r="AI45" s="0" t="n">
        <v>-1</v>
      </c>
      <c r="AJ45" s="0" t="n">
        <v>142255</v>
      </c>
      <c r="AL45" s="0" t="n">
        <v>0</v>
      </c>
      <c r="AM45" s="0" t="n">
        <v>0</v>
      </c>
      <c r="AN45" s="0" t="n">
        <v>8</v>
      </c>
      <c r="AO45" s="0" t="n">
        <v>1112</v>
      </c>
      <c r="AP45" s="0" t="n">
        <v>600</v>
      </c>
      <c r="AQ45" s="0" t="s">
        <v>87</v>
      </c>
      <c r="AR45" s="0" t="s">
        <v>34</v>
      </c>
      <c r="AS45" s="0" t="s">
        <v>88</v>
      </c>
      <c r="BC45" s="0" t="str">
        <f aca="false">$AP45&amp;LEFT($AS45,1)</f>
        <v>600C</v>
      </c>
      <c r="BD45" s="0" t="str">
        <f aca="false">AS45</f>
        <v>Catch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str">
        <f aca="false">IF($BD45="Catch","", IF($AZ45&lt;$BC$11,"",$AZ45))</f>
        <v/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19</v>
      </c>
      <c r="C46" s="0" t="n">
        <v>1</v>
      </c>
      <c r="D46" s="0" t="n">
        <v>8</v>
      </c>
      <c r="E46" s="0" t="s">
        <v>140</v>
      </c>
      <c r="F46" s="0" t="n">
        <v>60.12</v>
      </c>
      <c r="G46" s="0" t="n">
        <v>1</v>
      </c>
      <c r="H46" s="0" t="s">
        <v>79</v>
      </c>
      <c r="I46" s="0" t="s">
        <v>141</v>
      </c>
      <c r="J46" s="0" t="n">
        <v>-1561254446</v>
      </c>
      <c r="K46" s="0" t="s">
        <v>81</v>
      </c>
      <c r="L46" s="0" t="s">
        <v>135</v>
      </c>
      <c r="M46" s="12" t="n">
        <v>0.482916666666667</v>
      </c>
      <c r="N46" s="13" t="n">
        <v>0.06625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25</v>
      </c>
      <c r="X46" s="0" t="n">
        <v>1</v>
      </c>
      <c r="Y46" s="0" t="n">
        <v>32</v>
      </c>
      <c r="AN46" s="0" t="n">
        <v>6</v>
      </c>
      <c r="AO46" s="0" t="n">
        <v>1334</v>
      </c>
      <c r="AP46" s="0" t="n">
        <v>840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5</v>
      </c>
      <c r="AW46" s="0" t="n">
        <v>-5</v>
      </c>
      <c r="AX46" s="0" t="n">
        <v>146265</v>
      </c>
      <c r="AY46" s="0" t="s">
        <v>86</v>
      </c>
      <c r="AZ46" s="0" t="n">
        <v>383</v>
      </c>
      <c r="BA46" s="0" t="n">
        <v>146648</v>
      </c>
      <c r="BC46" s="0" t="str">
        <f aca="false">$AP46&amp;LEFT($AS46,1)</f>
        <v>840T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383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n">
        <f aca="false">IF($BC46=BN$14,$BH46,"")</f>
        <v>383</v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19</v>
      </c>
      <c r="C47" s="0" t="n">
        <v>1</v>
      </c>
      <c r="D47" s="0" t="n">
        <v>8</v>
      </c>
      <c r="E47" s="0" t="s">
        <v>140</v>
      </c>
      <c r="F47" s="0" t="n">
        <v>60.12</v>
      </c>
      <c r="G47" s="0" t="n">
        <v>1</v>
      </c>
      <c r="H47" s="0" t="s">
        <v>79</v>
      </c>
      <c r="I47" s="0" t="s">
        <v>141</v>
      </c>
      <c r="J47" s="0" t="n">
        <v>-1561254446</v>
      </c>
      <c r="K47" s="0" t="s">
        <v>81</v>
      </c>
      <c r="L47" s="0" t="s">
        <v>135</v>
      </c>
      <c r="M47" s="12" t="n">
        <v>0.482916666666667</v>
      </c>
      <c r="N47" s="13" t="n">
        <v>0.06625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8</v>
      </c>
      <c r="X47" s="0" t="n">
        <v>1</v>
      </c>
      <c r="Y47" s="0" t="n">
        <v>33</v>
      </c>
      <c r="AN47" s="0" t="n">
        <v>3</v>
      </c>
      <c r="AO47" s="0" t="n">
        <v>1188</v>
      </c>
      <c r="AP47" s="0" t="n">
        <v>360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1</v>
      </c>
      <c r="AW47" s="0" t="n">
        <v>-1</v>
      </c>
      <c r="AX47" s="0" t="n">
        <v>149657</v>
      </c>
      <c r="AY47" s="0" t="s">
        <v>86</v>
      </c>
      <c r="AZ47" s="0" t="n">
        <v>420</v>
      </c>
      <c r="BA47" s="0" t="n">
        <v>150077</v>
      </c>
      <c r="BC47" s="0" t="str">
        <f aca="false">$AP47&amp;LEFT($AS47,1)</f>
        <v>360T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420</v>
      </c>
      <c r="BI47" s="1" t="str">
        <f aca="false">IF($BC47=BI$14,$BH47,"")</f>
        <v/>
      </c>
      <c r="BJ47" s="1" t="n">
        <f aca="false">IF($BC47=BJ$14,$BH47,"")</f>
        <v>420</v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19</v>
      </c>
      <c r="C48" s="0" t="n">
        <v>1</v>
      </c>
      <c r="D48" s="0" t="n">
        <v>8</v>
      </c>
      <c r="E48" s="0" t="s">
        <v>140</v>
      </c>
      <c r="F48" s="0" t="n">
        <v>60.12</v>
      </c>
      <c r="G48" s="0" t="n">
        <v>1</v>
      </c>
      <c r="H48" s="0" t="s">
        <v>79</v>
      </c>
      <c r="I48" s="0" t="s">
        <v>141</v>
      </c>
      <c r="J48" s="0" t="n">
        <v>-1561254446</v>
      </c>
      <c r="K48" s="0" t="s">
        <v>81</v>
      </c>
      <c r="L48" s="0" t="s">
        <v>135</v>
      </c>
      <c r="M48" s="12" t="n">
        <v>0.482916666666667</v>
      </c>
      <c r="N48" s="13" t="n">
        <v>0.06625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</v>
      </c>
      <c r="AA48" s="0" t="n">
        <v>1</v>
      </c>
      <c r="AB48" s="0" t="n">
        <v>1</v>
      </c>
      <c r="AN48" s="0" t="n">
        <v>6</v>
      </c>
      <c r="AO48" s="0" t="n">
        <v>1329</v>
      </c>
      <c r="AP48" s="0" t="n">
        <v>840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1</v>
      </c>
      <c r="AW48" s="0" t="n">
        <v>-1</v>
      </c>
      <c r="AX48" s="0" t="n">
        <v>157758</v>
      </c>
      <c r="AY48" s="0" t="s">
        <v>86</v>
      </c>
      <c r="AZ48" s="0" t="n">
        <v>976</v>
      </c>
      <c r="BA48" s="0" t="n">
        <v>158734</v>
      </c>
      <c r="BC48" s="0" t="str">
        <f aca="false">$AP48&amp;LEFT($AS48,1)</f>
        <v>840T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976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n">
        <f aca="false">IF($BC48=BN$14,$BH48,"")</f>
        <v>976</v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19</v>
      </c>
      <c r="C49" s="0" t="n">
        <v>1</v>
      </c>
      <c r="D49" s="0" t="n">
        <v>8</v>
      </c>
      <c r="E49" s="0" t="s">
        <v>140</v>
      </c>
      <c r="F49" s="0" t="n">
        <v>60.12</v>
      </c>
      <c r="G49" s="0" t="n">
        <v>1</v>
      </c>
      <c r="H49" s="0" t="s">
        <v>79</v>
      </c>
      <c r="I49" s="0" t="s">
        <v>141</v>
      </c>
      <c r="J49" s="0" t="n">
        <v>-1561254446</v>
      </c>
      <c r="K49" s="0" t="s">
        <v>81</v>
      </c>
      <c r="L49" s="0" t="s">
        <v>135</v>
      </c>
      <c r="M49" s="12" t="n">
        <v>0.482916666666667</v>
      </c>
      <c r="N49" s="13" t="n">
        <v>0.06625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13</v>
      </c>
      <c r="AA49" s="0" t="n">
        <v>1</v>
      </c>
      <c r="AB49" s="0" t="n">
        <v>2</v>
      </c>
      <c r="AF49" s="0" t="n">
        <v>1</v>
      </c>
      <c r="AH49" s="0" t="n">
        <v>-7</v>
      </c>
      <c r="AI49" s="0" t="n">
        <v>7</v>
      </c>
      <c r="AJ49" s="0" t="n">
        <v>161500</v>
      </c>
      <c r="AL49" s="0" t="n">
        <v>0</v>
      </c>
      <c r="AM49" s="0" t="n">
        <v>0</v>
      </c>
      <c r="AN49" s="0" t="n">
        <v>8</v>
      </c>
      <c r="AO49" s="0" t="n">
        <v>1294</v>
      </c>
      <c r="AP49" s="0" t="n">
        <v>600</v>
      </c>
      <c r="AQ49" s="0" t="s">
        <v>87</v>
      </c>
      <c r="AR49" s="0" t="s">
        <v>37</v>
      </c>
      <c r="AS49" s="0" t="s">
        <v>88</v>
      </c>
      <c r="BC49" s="0" t="str">
        <f aca="false">$AP49&amp;LEFT($AS49,1)</f>
        <v>600C</v>
      </c>
      <c r="BD49" s="0" t="str">
        <f aca="false">AS49</f>
        <v>Catch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str">
        <f aca="false">IF($BD49="Catch","", IF($AZ49&lt;$BC$11,"",$AZ49))</f>
        <v/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19</v>
      </c>
      <c r="C50" s="0" t="n">
        <v>1</v>
      </c>
      <c r="D50" s="0" t="n">
        <v>8</v>
      </c>
      <c r="E50" s="0" t="s">
        <v>140</v>
      </c>
      <c r="F50" s="0" t="n">
        <v>60.12</v>
      </c>
      <c r="G50" s="0" t="n">
        <v>1</v>
      </c>
      <c r="H50" s="0" t="s">
        <v>79</v>
      </c>
      <c r="I50" s="0" t="s">
        <v>141</v>
      </c>
      <c r="J50" s="0" t="n">
        <v>-1561254446</v>
      </c>
      <c r="K50" s="0" t="s">
        <v>81</v>
      </c>
      <c r="L50" s="0" t="s">
        <v>135</v>
      </c>
      <c r="M50" s="12" t="n">
        <v>0.482916666666667</v>
      </c>
      <c r="N50" s="13" t="n">
        <v>0.06625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</v>
      </c>
      <c r="AA50" s="0" t="n">
        <v>1</v>
      </c>
      <c r="AB50" s="0" t="n">
        <v>3</v>
      </c>
      <c r="AN50" s="0" t="n">
        <v>2</v>
      </c>
      <c r="AO50" s="0" t="n">
        <v>1427</v>
      </c>
      <c r="AP50" s="0" t="n">
        <v>240</v>
      </c>
      <c r="AQ50" s="0" t="s">
        <v>85</v>
      </c>
      <c r="AR50" s="0" t="s">
        <v>37</v>
      </c>
      <c r="AS50" s="0" t="s">
        <v>56</v>
      </c>
      <c r="AT50" s="0" t="n">
        <v>1</v>
      </c>
      <c r="AV50" s="0" t="n">
        <v>-10</v>
      </c>
      <c r="AW50" s="0" t="n">
        <v>10</v>
      </c>
      <c r="AX50" s="0" t="n">
        <v>165010</v>
      </c>
      <c r="AZ50" s="0" t="n">
        <v>0</v>
      </c>
      <c r="BA50" s="0" t="n">
        <v>0</v>
      </c>
      <c r="BC50" s="0" t="str">
        <f aca="false">$AP50&amp;LEFT($AS50,1)</f>
        <v>240T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n">
        <f aca="false">IF($BD50="Target",IF($AZ50=0,1,""),"")</f>
        <v>1</v>
      </c>
      <c r="BH50" s="1" t="str">
        <f aca="false">IF($BD50="Catch","", IF($AZ50&lt;$BC$11,"",$AZ50))</f>
        <v/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n">
        <f aca="false">IF($BC50=BR$14,$BG50,"")</f>
        <v>1</v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19</v>
      </c>
      <c r="C51" s="0" t="n">
        <v>1</v>
      </c>
      <c r="D51" s="0" t="n">
        <v>8</v>
      </c>
      <c r="E51" s="0" t="s">
        <v>140</v>
      </c>
      <c r="F51" s="0" t="n">
        <v>60.12</v>
      </c>
      <c r="G51" s="0" t="n">
        <v>1</v>
      </c>
      <c r="H51" s="0" t="s">
        <v>79</v>
      </c>
      <c r="I51" s="0" t="s">
        <v>141</v>
      </c>
      <c r="J51" s="0" t="n">
        <v>-1561254446</v>
      </c>
      <c r="K51" s="0" t="s">
        <v>81</v>
      </c>
      <c r="L51" s="0" t="s">
        <v>135</v>
      </c>
      <c r="M51" s="12" t="n">
        <v>0.482916666666667</v>
      </c>
      <c r="N51" s="13" t="n">
        <v>0.06625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9</v>
      </c>
      <c r="AA51" s="0" t="n">
        <v>1</v>
      </c>
      <c r="AB51" s="0" t="n">
        <v>4</v>
      </c>
      <c r="AN51" s="0" t="n">
        <v>4</v>
      </c>
      <c r="AO51" s="0" t="n">
        <v>1187</v>
      </c>
      <c r="AP51" s="0" t="n">
        <v>480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4</v>
      </c>
      <c r="AW51" s="0" t="n">
        <v>-4</v>
      </c>
      <c r="AX51" s="0" t="n">
        <v>168503</v>
      </c>
      <c r="AY51" s="0" t="s">
        <v>86</v>
      </c>
      <c r="AZ51" s="0" t="n">
        <v>337</v>
      </c>
      <c r="BA51" s="0" t="n">
        <v>168840</v>
      </c>
      <c r="BC51" s="0" t="str">
        <f aca="false">$AP51&amp;LEFT($AS51,1)</f>
        <v>480T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337</v>
      </c>
      <c r="BI51" s="1" t="str">
        <f aca="false">IF($BC51=BI$14,$BH51,"")</f>
        <v/>
      </c>
      <c r="BJ51" s="1" t="str">
        <f aca="false">IF($BC51=BJ$14,$BH51,"")</f>
        <v/>
      </c>
      <c r="BK51" s="1" t="n">
        <f aca="false">IF($BC51=BK$14,$BH51,"")</f>
        <v>337</v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19</v>
      </c>
      <c r="C52" s="0" t="n">
        <v>1</v>
      </c>
      <c r="D52" s="0" t="n">
        <v>8</v>
      </c>
      <c r="E52" s="0" t="s">
        <v>140</v>
      </c>
      <c r="F52" s="0" t="n">
        <v>60.12</v>
      </c>
      <c r="G52" s="0" t="n">
        <v>1</v>
      </c>
      <c r="H52" s="0" t="s">
        <v>79</v>
      </c>
      <c r="I52" s="0" t="s">
        <v>141</v>
      </c>
      <c r="J52" s="0" t="n">
        <v>-1561254446</v>
      </c>
      <c r="K52" s="0" t="s">
        <v>81</v>
      </c>
      <c r="L52" s="0" t="s">
        <v>135</v>
      </c>
      <c r="M52" s="12" t="n">
        <v>0.482916666666667</v>
      </c>
      <c r="N52" s="13" t="n">
        <v>0.06625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3</v>
      </c>
      <c r="AA52" s="0" t="n">
        <v>1</v>
      </c>
      <c r="AB52" s="0" t="n">
        <v>5</v>
      </c>
      <c r="AN52" s="0" t="n">
        <v>1</v>
      </c>
      <c r="AO52" s="0" t="n">
        <v>1094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-5</v>
      </c>
      <c r="AW52" s="0" t="n">
        <v>5</v>
      </c>
      <c r="AX52" s="0" t="n">
        <v>172046</v>
      </c>
      <c r="AY52" s="0" t="s">
        <v>86</v>
      </c>
      <c r="AZ52" s="0" t="n">
        <v>312</v>
      </c>
      <c r="BA52" s="0" t="n">
        <v>172358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312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312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19</v>
      </c>
      <c r="C53" s="0" t="n">
        <v>1</v>
      </c>
      <c r="D53" s="0" t="n">
        <v>8</v>
      </c>
      <c r="E53" s="0" t="s">
        <v>140</v>
      </c>
      <c r="F53" s="0" t="n">
        <v>60.12</v>
      </c>
      <c r="G53" s="0" t="n">
        <v>1</v>
      </c>
      <c r="H53" s="0" t="s">
        <v>79</v>
      </c>
      <c r="I53" s="0" t="s">
        <v>141</v>
      </c>
      <c r="J53" s="0" t="n">
        <v>-1561254446</v>
      </c>
      <c r="K53" s="0" t="s">
        <v>81</v>
      </c>
      <c r="L53" s="0" t="s">
        <v>135</v>
      </c>
      <c r="M53" s="12" t="n">
        <v>0.482916666666667</v>
      </c>
      <c r="N53" s="13" t="n">
        <v>0.06625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14</v>
      </c>
      <c r="AA53" s="0" t="n">
        <v>1</v>
      </c>
      <c r="AB53" s="0" t="n">
        <v>6</v>
      </c>
      <c r="AN53" s="0" t="n">
        <v>1</v>
      </c>
      <c r="AO53" s="0" t="n">
        <v>1123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-2</v>
      </c>
      <c r="AW53" s="0" t="n">
        <v>2</v>
      </c>
      <c r="AX53" s="0" t="n">
        <v>175606</v>
      </c>
      <c r="AY53" s="0" t="s">
        <v>86</v>
      </c>
      <c r="AZ53" s="0" t="n">
        <v>286</v>
      </c>
      <c r="BA53" s="0" t="n">
        <v>175892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286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286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19</v>
      </c>
      <c r="C54" s="0" t="n">
        <v>1</v>
      </c>
      <c r="D54" s="0" t="n">
        <v>8</v>
      </c>
      <c r="E54" s="0" t="s">
        <v>140</v>
      </c>
      <c r="F54" s="0" t="n">
        <v>60.12</v>
      </c>
      <c r="G54" s="0" t="n">
        <v>1</v>
      </c>
      <c r="H54" s="0" t="s">
        <v>79</v>
      </c>
      <c r="I54" s="0" t="s">
        <v>141</v>
      </c>
      <c r="J54" s="0" t="n">
        <v>-1561254446</v>
      </c>
      <c r="K54" s="0" t="s">
        <v>81</v>
      </c>
      <c r="L54" s="0" t="s">
        <v>135</v>
      </c>
      <c r="M54" s="12" t="n">
        <v>0.482916666666667</v>
      </c>
      <c r="N54" s="13" t="n">
        <v>0.06625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12</v>
      </c>
      <c r="AA54" s="0" t="n">
        <v>1</v>
      </c>
      <c r="AB54" s="0" t="n">
        <v>7</v>
      </c>
      <c r="AN54" s="0" t="n">
        <v>4</v>
      </c>
      <c r="AO54" s="0" t="n">
        <v>1391</v>
      </c>
      <c r="AP54" s="0" t="n">
        <v>480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0</v>
      </c>
      <c r="AW54" s="0" t="n">
        <v>0</v>
      </c>
      <c r="AX54" s="0" t="n">
        <v>179315</v>
      </c>
      <c r="AY54" s="0" t="s">
        <v>86</v>
      </c>
      <c r="AZ54" s="0" t="n">
        <v>399</v>
      </c>
      <c r="BA54" s="0" t="n">
        <v>179714</v>
      </c>
      <c r="BC54" s="0" t="str">
        <f aca="false">$AP54&amp;LEFT($AS54,1)</f>
        <v>480T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399</v>
      </c>
      <c r="BI54" s="1" t="str">
        <f aca="false">IF($BC54=BI$14,$BH54,"")</f>
        <v/>
      </c>
      <c r="BJ54" s="1" t="str">
        <f aca="false">IF($BC54=BJ$14,$BH54,"")</f>
        <v/>
      </c>
      <c r="BK54" s="1" t="n">
        <f aca="false">IF($BC54=BK$14,$BH54,"")</f>
        <v>399</v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19</v>
      </c>
      <c r="C55" s="0" t="n">
        <v>1</v>
      </c>
      <c r="D55" s="0" t="n">
        <v>8</v>
      </c>
      <c r="E55" s="0" t="s">
        <v>140</v>
      </c>
      <c r="F55" s="0" t="n">
        <v>60.12</v>
      </c>
      <c r="G55" s="0" t="n">
        <v>1</v>
      </c>
      <c r="H55" s="0" t="s">
        <v>79</v>
      </c>
      <c r="I55" s="0" t="s">
        <v>141</v>
      </c>
      <c r="J55" s="0" t="n">
        <v>-1561254446</v>
      </c>
      <c r="K55" s="0" t="s">
        <v>81</v>
      </c>
      <c r="L55" s="0" t="s">
        <v>135</v>
      </c>
      <c r="M55" s="12" t="n">
        <v>0.482916666666667</v>
      </c>
      <c r="N55" s="13" t="n">
        <v>0.06625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16</v>
      </c>
      <c r="AA55" s="0" t="n">
        <v>1</v>
      </c>
      <c r="AB55" s="0" t="n">
        <v>8</v>
      </c>
      <c r="AN55" s="0" t="n">
        <v>1</v>
      </c>
      <c r="AO55" s="0" t="n">
        <v>1062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-7</v>
      </c>
      <c r="AW55" s="0" t="n">
        <v>7</v>
      </c>
      <c r="AX55" s="0" t="n">
        <v>182824</v>
      </c>
      <c r="AY55" s="0" t="s">
        <v>86</v>
      </c>
      <c r="AZ55" s="0" t="n">
        <v>513</v>
      </c>
      <c r="BA55" s="0" t="n">
        <v>183337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513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513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19</v>
      </c>
      <c r="C56" s="0" t="n">
        <v>1</v>
      </c>
      <c r="D56" s="0" t="n">
        <v>8</v>
      </c>
      <c r="E56" s="0" t="s">
        <v>140</v>
      </c>
      <c r="F56" s="0" t="n">
        <v>60.12</v>
      </c>
      <c r="G56" s="0" t="n">
        <v>1</v>
      </c>
      <c r="H56" s="0" t="s">
        <v>79</v>
      </c>
      <c r="I56" s="0" t="s">
        <v>141</v>
      </c>
      <c r="J56" s="0" t="n">
        <v>-1561254446</v>
      </c>
      <c r="K56" s="0" t="s">
        <v>81</v>
      </c>
      <c r="L56" s="0" t="s">
        <v>135</v>
      </c>
      <c r="M56" s="12" t="n">
        <v>0.482916666666667</v>
      </c>
      <c r="N56" s="13" t="n">
        <v>0.06625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31</v>
      </c>
      <c r="AA56" s="0" t="n">
        <v>1</v>
      </c>
      <c r="AB56" s="0" t="n">
        <v>9</v>
      </c>
      <c r="AN56" s="0" t="n">
        <v>7</v>
      </c>
      <c r="AO56" s="0" t="n">
        <v>1083</v>
      </c>
      <c r="AP56" s="0" t="n">
        <v>960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0</v>
      </c>
      <c r="AW56" s="0" t="n">
        <v>0</v>
      </c>
      <c r="AX56" s="0" t="n">
        <v>186700</v>
      </c>
      <c r="AY56" s="0" t="s">
        <v>86</v>
      </c>
      <c r="AZ56" s="0" t="n">
        <v>306</v>
      </c>
      <c r="BA56" s="0" t="n">
        <v>187006</v>
      </c>
      <c r="BC56" s="0" t="str">
        <f aca="false">$AP56&amp;LEFT($AS56,1)</f>
        <v>960T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306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n">
        <f aca="false">IF($BC56=BO$14,$BH56,"")</f>
        <v>306</v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19</v>
      </c>
      <c r="C57" s="0" t="n">
        <v>1</v>
      </c>
      <c r="D57" s="0" t="n">
        <v>8</v>
      </c>
      <c r="E57" s="0" t="s">
        <v>140</v>
      </c>
      <c r="F57" s="0" t="n">
        <v>60.12</v>
      </c>
      <c r="G57" s="0" t="n">
        <v>1</v>
      </c>
      <c r="H57" s="0" t="s">
        <v>79</v>
      </c>
      <c r="I57" s="0" t="s">
        <v>141</v>
      </c>
      <c r="J57" s="0" t="n">
        <v>-1561254446</v>
      </c>
      <c r="K57" s="0" t="s">
        <v>81</v>
      </c>
      <c r="L57" s="0" t="s">
        <v>135</v>
      </c>
      <c r="M57" s="12" t="n">
        <v>0.482916666666667</v>
      </c>
      <c r="N57" s="13" t="n">
        <v>0.06625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23</v>
      </c>
      <c r="AA57" s="0" t="n">
        <v>1</v>
      </c>
      <c r="AB57" s="0" t="n">
        <v>10</v>
      </c>
      <c r="AN57" s="0" t="n">
        <v>1</v>
      </c>
      <c r="AO57" s="0" t="n">
        <v>1054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1</v>
      </c>
      <c r="AW57" s="0" t="n">
        <v>-1</v>
      </c>
      <c r="AX57" s="0" t="n">
        <v>190193</v>
      </c>
      <c r="AY57" s="0" t="s">
        <v>86</v>
      </c>
      <c r="AZ57" s="0" t="n">
        <v>249</v>
      </c>
      <c r="BA57" s="0" t="n">
        <v>190442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249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249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19</v>
      </c>
      <c r="C58" s="0" t="n">
        <v>1</v>
      </c>
      <c r="D58" s="0" t="n">
        <v>8</v>
      </c>
      <c r="E58" s="0" t="s">
        <v>140</v>
      </c>
      <c r="F58" s="0" t="n">
        <v>60.12</v>
      </c>
      <c r="G58" s="0" t="n">
        <v>1</v>
      </c>
      <c r="H58" s="0" t="s">
        <v>79</v>
      </c>
      <c r="I58" s="0" t="s">
        <v>141</v>
      </c>
      <c r="J58" s="0" t="n">
        <v>-1561254446</v>
      </c>
      <c r="K58" s="0" t="s">
        <v>81</v>
      </c>
      <c r="L58" s="0" t="s">
        <v>135</v>
      </c>
      <c r="M58" s="12" t="n">
        <v>0.482916666666667</v>
      </c>
      <c r="N58" s="13" t="n">
        <v>0.06625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15</v>
      </c>
      <c r="AA58" s="0" t="n">
        <v>1</v>
      </c>
      <c r="AB58" s="0" t="n">
        <v>11</v>
      </c>
      <c r="AN58" s="0" t="n">
        <v>1</v>
      </c>
      <c r="AO58" s="0" t="n">
        <v>1414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-4</v>
      </c>
      <c r="AW58" s="0" t="n">
        <v>4</v>
      </c>
      <c r="AX58" s="0" t="n">
        <v>194052</v>
      </c>
      <c r="AY58" s="0" t="s">
        <v>86</v>
      </c>
      <c r="AZ58" s="0" t="n">
        <v>331</v>
      </c>
      <c r="BA58" s="0" t="n">
        <v>194383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331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331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19</v>
      </c>
      <c r="C59" s="0" t="n">
        <v>1</v>
      </c>
      <c r="D59" s="0" t="n">
        <v>8</v>
      </c>
      <c r="E59" s="0" t="s">
        <v>140</v>
      </c>
      <c r="F59" s="0" t="n">
        <v>60.12</v>
      </c>
      <c r="G59" s="0" t="n">
        <v>1</v>
      </c>
      <c r="H59" s="0" t="s">
        <v>79</v>
      </c>
      <c r="I59" s="0" t="s">
        <v>141</v>
      </c>
      <c r="J59" s="0" t="n">
        <v>-1561254446</v>
      </c>
      <c r="K59" s="0" t="s">
        <v>81</v>
      </c>
      <c r="L59" s="0" t="s">
        <v>135</v>
      </c>
      <c r="M59" s="12" t="n">
        <v>0.482916666666667</v>
      </c>
      <c r="N59" s="13" t="n">
        <v>0.06625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17</v>
      </c>
      <c r="AA59" s="0" t="n">
        <v>1</v>
      </c>
      <c r="AB59" s="0" t="n">
        <v>12</v>
      </c>
      <c r="AN59" s="0" t="n">
        <v>7</v>
      </c>
      <c r="AO59" s="0" t="n">
        <v>1361</v>
      </c>
      <c r="AP59" s="0" t="n">
        <v>960</v>
      </c>
      <c r="AQ59" s="0" t="s">
        <v>85</v>
      </c>
      <c r="AR59" s="0" t="s">
        <v>37</v>
      </c>
      <c r="AS59" s="0" t="s">
        <v>56</v>
      </c>
      <c r="AT59" s="0" t="n">
        <v>1</v>
      </c>
      <c r="AV59" s="0" t="n">
        <v>-1</v>
      </c>
      <c r="AW59" s="0" t="n">
        <v>1</v>
      </c>
      <c r="AX59" s="0" t="n">
        <v>198210</v>
      </c>
      <c r="AZ59" s="0" t="n">
        <v>0</v>
      </c>
      <c r="BA59" s="0" t="n">
        <v>0</v>
      </c>
      <c r="BC59" s="0" t="str">
        <f aca="false">$AP59&amp;LEFT($AS59,1)</f>
        <v>960T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n">
        <f aca="false">IF($BD59="Target",IF($AZ59=0,1,""),"")</f>
        <v>1</v>
      </c>
      <c r="BH59" s="1" t="str">
        <f aca="false">IF($BD59="Catch","", IF($AZ59&lt;$BC$11,"",$AZ59))</f>
        <v/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n">
        <f aca="false">IF($BC59=BX$14,$BG59,"")</f>
        <v>1</v>
      </c>
    </row>
    <row r="60" customFormat="false" ht="15" hidden="false" customHeight="false" outlineLevel="0" collapsed="false">
      <c r="A60" s="0" t="s">
        <v>77</v>
      </c>
      <c r="B60" s="0" t="n">
        <v>19</v>
      </c>
      <c r="C60" s="0" t="n">
        <v>1</v>
      </c>
      <c r="D60" s="0" t="n">
        <v>8</v>
      </c>
      <c r="E60" s="0" t="s">
        <v>140</v>
      </c>
      <c r="F60" s="0" t="n">
        <v>60.12</v>
      </c>
      <c r="G60" s="0" t="n">
        <v>1</v>
      </c>
      <c r="H60" s="0" t="s">
        <v>79</v>
      </c>
      <c r="I60" s="0" t="s">
        <v>141</v>
      </c>
      <c r="J60" s="0" t="n">
        <v>-1561254446</v>
      </c>
      <c r="K60" s="0" t="s">
        <v>81</v>
      </c>
      <c r="L60" s="0" t="s">
        <v>135</v>
      </c>
      <c r="M60" s="12" t="n">
        <v>0.482916666666667</v>
      </c>
      <c r="N60" s="13" t="n">
        <v>0.06625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11</v>
      </c>
      <c r="AA60" s="0" t="n">
        <v>1</v>
      </c>
      <c r="AB60" s="0" t="n">
        <v>13</v>
      </c>
      <c r="AN60" s="0" t="n">
        <v>5</v>
      </c>
      <c r="AO60" s="0" t="n">
        <v>1222</v>
      </c>
      <c r="AP60" s="0" t="n">
        <v>720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5</v>
      </c>
      <c r="AW60" s="0" t="n">
        <v>-5</v>
      </c>
      <c r="AX60" s="0" t="n">
        <v>201986</v>
      </c>
      <c r="AY60" s="0" t="s">
        <v>86</v>
      </c>
      <c r="AZ60" s="0" t="n">
        <v>319</v>
      </c>
      <c r="BA60" s="0" t="n">
        <v>202305</v>
      </c>
      <c r="BC60" s="0" t="str">
        <f aca="false">$AP60&amp;LEFT($AS60,1)</f>
        <v>720T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319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n">
        <f aca="false">IF($BC60=BM$14,$BH60,"")</f>
        <v>319</v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19</v>
      </c>
      <c r="C61" s="0" t="n">
        <v>1</v>
      </c>
      <c r="D61" s="0" t="n">
        <v>8</v>
      </c>
      <c r="E61" s="0" t="s">
        <v>140</v>
      </c>
      <c r="F61" s="0" t="n">
        <v>60.12</v>
      </c>
      <c r="G61" s="0" t="n">
        <v>1</v>
      </c>
      <c r="H61" s="0" t="s">
        <v>79</v>
      </c>
      <c r="I61" s="0" t="s">
        <v>141</v>
      </c>
      <c r="J61" s="0" t="n">
        <v>-1561254446</v>
      </c>
      <c r="K61" s="0" t="s">
        <v>81</v>
      </c>
      <c r="L61" s="0" t="s">
        <v>135</v>
      </c>
      <c r="M61" s="12" t="n">
        <v>0.482916666666667</v>
      </c>
      <c r="N61" s="13" t="n">
        <v>0.06625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22</v>
      </c>
      <c r="AA61" s="0" t="n">
        <v>1</v>
      </c>
      <c r="AB61" s="0" t="n">
        <v>14</v>
      </c>
      <c r="AN61" s="0" t="n">
        <v>4</v>
      </c>
      <c r="AO61" s="0" t="n">
        <v>1383</v>
      </c>
      <c r="AP61" s="0" t="n">
        <v>480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-2</v>
      </c>
      <c r="AW61" s="0" t="n">
        <v>2</v>
      </c>
      <c r="AX61" s="0" t="n">
        <v>205696</v>
      </c>
      <c r="AY61" s="0" t="s">
        <v>86</v>
      </c>
      <c r="AZ61" s="0" t="n">
        <v>311</v>
      </c>
      <c r="BA61" s="0" t="n">
        <v>206007</v>
      </c>
      <c r="BC61" s="0" t="str">
        <f aca="false">$AP61&amp;LEFT($AS61,1)</f>
        <v>480T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311</v>
      </c>
      <c r="BI61" s="1" t="str">
        <f aca="false">IF($BC61=BI$14,$BH61,"")</f>
        <v/>
      </c>
      <c r="BJ61" s="1" t="str">
        <f aca="false">IF($BC61=BJ$14,$BH61,"")</f>
        <v/>
      </c>
      <c r="BK61" s="1" t="n">
        <f aca="false">IF($BC61=BK$14,$BH61,"")</f>
        <v>311</v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19</v>
      </c>
      <c r="C62" s="0" t="n">
        <v>1</v>
      </c>
      <c r="D62" s="0" t="n">
        <v>8</v>
      </c>
      <c r="E62" s="0" t="s">
        <v>140</v>
      </c>
      <c r="F62" s="0" t="n">
        <v>60.12</v>
      </c>
      <c r="G62" s="0" t="n">
        <v>1</v>
      </c>
      <c r="H62" s="0" t="s">
        <v>79</v>
      </c>
      <c r="I62" s="0" t="s">
        <v>141</v>
      </c>
      <c r="J62" s="0" t="n">
        <v>-1561254446</v>
      </c>
      <c r="K62" s="0" t="s">
        <v>81</v>
      </c>
      <c r="L62" s="0" t="s">
        <v>135</v>
      </c>
      <c r="M62" s="12" t="n">
        <v>0.482916666666667</v>
      </c>
      <c r="N62" s="13" t="n">
        <v>0.06625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19</v>
      </c>
      <c r="AA62" s="0" t="n">
        <v>1</v>
      </c>
      <c r="AB62" s="0" t="n">
        <v>15</v>
      </c>
      <c r="AN62" s="0" t="n">
        <v>1</v>
      </c>
      <c r="AO62" s="0" t="n">
        <v>1250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-4</v>
      </c>
      <c r="AW62" s="0" t="n">
        <v>4</v>
      </c>
      <c r="AX62" s="0" t="n">
        <v>209388</v>
      </c>
      <c r="AY62" s="0" t="s">
        <v>86</v>
      </c>
      <c r="AZ62" s="0" t="n">
        <v>254</v>
      </c>
      <c r="BA62" s="0" t="n">
        <v>209642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254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254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19</v>
      </c>
      <c r="C63" s="0" t="n">
        <v>1</v>
      </c>
      <c r="D63" s="0" t="n">
        <v>8</v>
      </c>
      <c r="E63" s="0" t="s">
        <v>140</v>
      </c>
      <c r="F63" s="0" t="n">
        <v>60.12</v>
      </c>
      <c r="G63" s="0" t="n">
        <v>1</v>
      </c>
      <c r="H63" s="0" t="s">
        <v>79</v>
      </c>
      <c r="I63" s="0" t="s">
        <v>141</v>
      </c>
      <c r="J63" s="0" t="n">
        <v>-1561254446</v>
      </c>
      <c r="K63" s="0" t="s">
        <v>81</v>
      </c>
      <c r="L63" s="0" t="s">
        <v>135</v>
      </c>
      <c r="M63" s="12" t="n">
        <v>0.482916666666667</v>
      </c>
      <c r="N63" s="13" t="n">
        <v>0.06625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24</v>
      </c>
      <c r="AA63" s="0" t="n">
        <v>1</v>
      </c>
      <c r="AB63" s="0" t="n">
        <v>16</v>
      </c>
      <c r="AN63" s="0" t="n">
        <v>6</v>
      </c>
      <c r="AO63" s="0" t="n">
        <v>1412</v>
      </c>
      <c r="AP63" s="0" t="n">
        <v>840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-4</v>
      </c>
      <c r="AW63" s="0" t="n">
        <v>4</v>
      </c>
      <c r="AX63" s="0" t="n">
        <v>213480</v>
      </c>
      <c r="AY63" s="0" t="s">
        <v>86</v>
      </c>
      <c r="AZ63" s="0" t="n">
        <v>376</v>
      </c>
      <c r="BA63" s="0" t="n">
        <v>213856</v>
      </c>
      <c r="BC63" s="0" t="str">
        <f aca="false">$AP63&amp;LEFT($AS63,1)</f>
        <v>840T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376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n">
        <f aca="false">IF($BC63=BN$14,$BH63,"")</f>
        <v>376</v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19</v>
      </c>
      <c r="C64" s="0" t="n">
        <v>1</v>
      </c>
      <c r="D64" s="0" t="n">
        <v>8</v>
      </c>
      <c r="E64" s="0" t="s">
        <v>140</v>
      </c>
      <c r="F64" s="0" t="n">
        <v>60.12</v>
      </c>
      <c r="G64" s="0" t="n">
        <v>1</v>
      </c>
      <c r="H64" s="0" t="s">
        <v>79</v>
      </c>
      <c r="I64" s="0" t="s">
        <v>141</v>
      </c>
      <c r="J64" s="0" t="n">
        <v>-1561254446</v>
      </c>
      <c r="K64" s="0" t="s">
        <v>81</v>
      </c>
      <c r="L64" s="0" t="s">
        <v>135</v>
      </c>
      <c r="M64" s="12" t="n">
        <v>0.482916666666667</v>
      </c>
      <c r="N64" s="13" t="n">
        <v>0.06625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25</v>
      </c>
      <c r="AA64" s="0" t="n">
        <v>1</v>
      </c>
      <c r="AB64" s="0" t="n">
        <v>17</v>
      </c>
      <c r="AN64" s="0" t="n">
        <v>2</v>
      </c>
      <c r="AO64" s="0" t="n">
        <v>1392</v>
      </c>
      <c r="AP64" s="0" t="n">
        <v>240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-8</v>
      </c>
      <c r="AW64" s="0" t="n">
        <v>8</v>
      </c>
      <c r="AX64" s="0" t="n">
        <v>216956</v>
      </c>
      <c r="AY64" s="0" t="s">
        <v>86</v>
      </c>
      <c r="AZ64" s="0" t="n">
        <v>370</v>
      </c>
      <c r="BA64" s="0" t="n">
        <v>217326</v>
      </c>
      <c r="BC64" s="0" t="str">
        <f aca="false">$AP64&amp;LEFT($AS64,1)</f>
        <v>240T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370</v>
      </c>
      <c r="BI64" s="1" t="n">
        <f aca="false">IF($BC64=BI$14,$BH64,"")</f>
        <v>370</v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19</v>
      </c>
      <c r="C65" s="0" t="n">
        <v>1</v>
      </c>
      <c r="D65" s="0" t="n">
        <v>8</v>
      </c>
      <c r="E65" s="0" t="s">
        <v>140</v>
      </c>
      <c r="F65" s="0" t="n">
        <v>60.12</v>
      </c>
      <c r="G65" s="0" t="n">
        <v>1</v>
      </c>
      <c r="H65" s="0" t="s">
        <v>79</v>
      </c>
      <c r="I65" s="0" t="s">
        <v>141</v>
      </c>
      <c r="J65" s="0" t="n">
        <v>-1561254446</v>
      </c>
      <c r="K65" s="0" t="s">
        <v>81</v>
      </c>
      <c r="L65" s="0" t="s">
        <v>135</v>
      </c>
      <c r="M65" s="12" t="n">
        <v>0.482916666666667</v>
      </c>
      <c r="N65" s="13" t="n">
        <v>0.06625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6</v>
      </c>
      <c r="AA65" s="0" t="n">
        <v>1</v>
      </c>
      <c r="AB65" s="0" t="n">
        <v>18</v>
      </c>
      <c r="AN65" s="0" t="n">
        <v>1</v>
      </c>
      <c r="AO65" s="0" t="n">
        <v>1035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-10</v>
      </c>
      <c r="AW65" s="0" t="n">
        <v>10</v>
      </c>
      <c r="AX65" s="0" t="n">
        <v>220433</v>
      </c>
      <c r="AY65" s="0" t="s">
        <v>86</v>
      </c>
      <c r="AZ65" s="0" t="n">
        <v>228</v>
      </c>
      <c r="BA65" s="0" t="n">
        <v>220661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228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228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19</v>
      </c>
      <c r="C66" s="0" t="n">
        <v>1</v>
      </c>
      <c r="D66" s="0" t="n">
        <v>8</v>
      </c>
      <c r="E66" s="0" t="s">
        <v>140</v>
      </c>
      <c r="F66" s="0" t="n">
        <v>60.12</v>
      </c>
      <c r="G66" s="0" t="n">
        <v>1</v>
      </c>
      <c r="H66" s="0" t="s">
        <v>79</v>
      </c>
      <c r="I66" s="0" t="s">
        <v>141</v>
      </c>
      <c r="J66" s="0" t="n">
        <v>-1561254446</v>
      </c>
      <c r="K66" s="0" t="s">
        <v>81</v>
      </c>
      <c r="L66" s="0" t="s">
        <v>135</v>
      </c>
      <c r="M66" s="12" t="n">
        <v>0.482916666666667</v>
      </c>
      <c r="N66" s="13" t="n">
        <v>0.06625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28</v>
      </c>
      <c r="AA66" s="0" t="n">
        <v>1</v>
      </c>
      <c r="AB66" s="0" t="n">
        <v>19</v>
      </c>
      <c r="AN66" s="0" t="n">
        <v>1</v>
      </c>
      <c r="AO66" s="0" t="n">
        <v>1182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3</v>
      </c>
      <c r="AW66" s="0" t="n">
        <v>-3</v>
      </c>
      <c r="AX66" s="0" t="n">
        <v>224042</v>
      </c>
      <c r="AY66" s="0" t="s">
        <v>86</v>
      </c>
      <c r="AZ66" s="0" t="n">
        <v>257</v>
      </c>
      <c r="BA66" s="0" t="n">
        <v>224299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257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257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19</v>
      </c>
      <c r="C67" s="0" t="n">
        <v>1</v>
      </c>
      <c r="D67" s="0" t="n">
        <v>8</v>
      </c>
      <c r="E67" s="0" t="s">
        <v>140</v>
      </c>
      <c r="F67" s="0" t="n">
        <v>60.12</v>
      </c>
      <c r="G67" s="0" t="n">
        <v>1</v>
      </c>
      <c r="H67" s="0" t="s">
        <v>79</v>
      </c>
      <c r="I67" s="0" t="s">
        <v>141</v>
      </c>
      <c r="J67" s="0" t="n">
        <v>-1561254446</v>
      </c>
      <c r="K67" s="0" t="s">
        <v>81</v>
      </c>
      <c r="L67" s="0" t="s">
        <v>135</v>
      </c>
      <c r="M67" s="12" t="n">
        <v>0.482916666666667</v>
      </c>
      <c r="N67" s="13" t="n">
        <v>0.06625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5</v>
      </c>
      <c r="AA67" s="0" t="n">
        <v>1</v>
      </c>
      <c r="AB67" s="0" t="n">
        <v>20</v>
      </c>
      <c r="AN67" s="0" t="n">
        <v>5</v>
      </c>
      <c r="AO67" s="0" t="n">
        <v>1056</v>
      </c>
      <c r="AP67" s="0" t="n">
        <v>720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-7</v>
      </c>
      <c r="AW67" s="0" t="n">
        <v>7</v>
      </c>
      <c r="AX67" s="0" t="n">
        <v>227668</v>
      </c>
      <c r="AY67" s="0" t="s">
        <v>86</v>
      </c>
      <c r="AZ67" s="0" t="n">
        <v>266</v>
      </c>
      <c r="BA67" s="0" t="n">
        <v>227934</v>
      </c>
      <c r="BC67" s="0" t="str">
        <f aca="false">$AP67&amp;LEFT($AS67,1)</f>
        <v>720T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266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n">
        <f aca="false">IF($BC67=BM$14,$BH67,"")</f>
        <v>266</v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19</v>
      </c>
      <c r="C68" s="0" t="n">
        <v>1</v>
      </c>
      <c r="D68" s="0" t="n">
        <v>8</v>
      </c>
      <c r="E68" s="0" t="s">
        <v>140</v>
      </c>
      <c r="F68" s="0" t="n">
        <v>60.12</v>
      </c>
      <c r="G68" s="0" t="n">
        <v>1</v>
      </c>
      <c r="H68" s="0" t="s">
        <v>79</v>
      </c>
      <c r="I68" s="0" t="s">
        <v>141</v>
      </c>
      <c r="J68" s="0" t="n">
        <v>-1561254446</v>
      </c>
      <c r="K68" s="0" t="s">
        <v>81</v>
      </c>
      <c r="L68" s="0" t="s">
        <v>135</v>
      </c>
      <c r="M68" s="12" t="n">
        <v>0.482916666666667</v>
      </c>
      <c r="N68" s="13" t="n">
        <v>0.06625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8</v>
      </c>
      <c r="AA68" s="0" t="n">
        <v>1</v>
      </c>
      <c r="AB68" s="0" t="n">
        <v>21</v>
      </c>
      <c r="AN68" s="0" t="n">
        <v>3</v>
      </c>
      <c r="AO68" s="0" t="n">
        <v>1222</v>
      </c>
      <c r="AP68" s="0" t="n">
        <v>360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5</v>
      </c>
      <c r="AW68" s="0" t="n">
        <v>-5</v>
      </c>
      <c r="AX68" s="0" t="n">
        <v>231078</v>
      </c>
      <c r="AY68" s="0" t="s">
        <v>86</v>
      </c>
      <c r="AZ68" s="0" t="n">
        <v>749</v>
      </c>
      <c r="BA68" s="0" t="n">
        <v>231827</v>
      </c>
      <c r="BC68" s="0" t="str">
        <f aca="false">$AP68&amp;LEFT($AS68,1)</f>
        <v>360T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749</v>
      </c>
      <c r="BI68" s="1" t="str">
        <f aca="false">IF($BC68=BI$14,$BH68,"")</f>
        <v/>
      </c>
      <c r="BJ68" s="1" t="n">
        <f aca="false">IF($BC68=BJ$14,$BH68,"")</f>
        <v>749</v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19</v>
      </c>
      <c r="C69" s="0" t="n">
        <v>1</v>
      </c>
      <c r="D69" s="0" t="n">
        <v>8</v>
      </c>
      <c r="E69" s="0" t="s">
        <v>140</v>
      </c>
      <c r="F69" s="0" t="n">
        <v>60.12</v>
      </c>
      <c r="G69" s="0" t="n">
        <v>1</v>
      </c>
      <c r="H69" s="0" t="s">
        <v>79</v>
      </c>
      <c r="I69" s="0" t="s">
        <v>141</v>
      </c>
      <c r="J69" s="0" t="n">
        <v>-1561254446</v>
      </c>
      <c r="K69" s="0" t="s">
        <v>81</v>
      </c>
      <c r="L69" s="0" t="s">
        <v>135</v>
      </c>
      <c r="M69" s="12" t="n">
        <v>0.482916666666667</v>
      </c>
      <c r="N69" s="13" t="n">
        <v>0.06625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18</v>
      </c>
      <c r="AA69" s="0" t="n">
        <v>1</v>
      </c>
      <c r="AB69" s="0" t="n">
        <v>22</v>
      </c>
      <c r="AN69" s="0" t="n">
        <v>6</v>
      </c>
      <c r="AO69" s="0" t="n">
        <v>1206</v>
      </c>
      <c r="AP69" s="0" t="n">
        <v>840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-1</v>
      </c>
      <c r="AW69" s="0" t="n">
        <v>1</v>
      </c>
      <c r="AX69" s="0" t="n">
        <v>234970</v>
      </c>
      <c r="AY69" s="0" t="s">
        <v>86</v>
      </c>
      <c r="AZ69" s="0" t="n">
        <v>582</v>
      </c>
      <c r="BA69" s="0" t="n">
        <v>235552</v>
      </c>
      <c r="BC69" s="0" t="str">
        <f aca="false">$AP69&amp;LEFT($AS69,1)</f>
        <v>840T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582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n">
        <f aca="false">IF($BC69=BN$14,$BH69,"")</f>
        <v>582</v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19</v>
      </c>
      <c r="C70" s="0" t="n">
        <v>1</v>
      </c>
      <c r="D70" s="0" t="n">
        <v>8</v>
      </c>
      <c r="E70" s="0" t="s">
        <v>140</v>
      </c>
      <c r="F70" s="0" t="n">
        <v>60.12</v>
      </c>
      <c r="G70" s="0" t="n">
        <v>1</v>
      </c>
      <c r="H70" s="0" t="s">
        <v>79</v>
      </c>
      <c r="I70" s="0" t="s">
        <v>141</v>
      </c>
      <c r="J70" s="0" t="n">
        <v>-1561254446</v>
      </c>
      <c r="K70" s="0" t="s">
        <v>81</v>
      </c>
      <c r="L70" s="0" t="s">
        <v>135</v>
      </c>
      <c r="M70" s="12" t="n">
        <v>0.482916666666667</v>
      </c>
      <c r="N70" s="13" t="n">
        <v>0.06625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32</v>
      </c>
      <c r="AA70" s="0" t="n">
        <v>1</v>
      </c>
      <c r="AB70" s="0" t="n">
        <v>23</v>
      </c>
      <c r="AN70" s="0" t="n">
        <v>7</v>
      </c>
      <c r="AO70" s="0" t="n">
        <v>1064</v>
      </c>
      <c r="AP70" s="0" t="n">
        <v>960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4</v>
      </c>
      <c r="AW70" s="0" t="n">
        <v>-4</v>
      </c>
      <c r="AX70" s="0" t="n">
        <v>238829</v>
      </c>
      <c r="AY70" s="0" t="s">
        <v>86</v>
      </c>
      <c r="AZ70" s="0" t="n">
        <v>370</v>
      </c>
      <c r="BA70" s="0" t="n">
        <v>239199</v>
      </c>
      <c r="BC70" s="0" t="str">
        <f aca="false">$AP70&amp;LEFT($AS70,1)</f>
        <v>960T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370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n">
        <f aca="false">IF($BC70=BO$14,$BH70,"")</f>
        <v>370</v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19</v>
      </c>
      <c r="C71" s="0" t="n">
        <v>1</v>
      </c>
      <c r="D71" s="0" t="n">
        <v>8</v>
      </c>
      <c r="E71" s="0" t="s">
        <v>140</v>
      </c>
      <c r="F71" s="0" t="n">
        <v>60.12</v>
      </c>
      <c r="G71" s="0" t="n">
        <v>1</v>
      </c>
      <c r="H71" s="0" t="s">
        <v>79</v>
      </c>
      <c r="I71" s="0" t="s">
        <v>141</v>
      </c>
      <c r="J71" s="0" t="n">
        <v>-1561254446</v>
      </c>
      <c r="K71" s="0" t="s">
        <v>81</v>
      </c>
      <c r="L71" s="0" t="s">
        <v>135</v>
      </c>
      <c r="M71" s="12" t="n">
        <v>0.482916666666667</v>
      </c>
      <c r="N71" s="13" t="n">
        <v>0.06625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7</v>
      </c>
      <c r="AA71" s="0" t="n">
        <v>1</v>
      </c>
      <c r="AB71" s="0" t="n">
        <v>24</v>
      </c>
      <c r="AN71" s="0" t="n">
        <v>1</v>
      </c>
      <c r="AO71" s="0" t="n">
        <v>1005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5</v>
      </c>
      <c r="AW71" s="0" t="n">
        <v>-5</v>
      </c>
      <c r="AX71" s="0" t="n">
        <v>242273</v>
      </c>
      <c r="AY71" s="0" t="s">
        <v>86</v>
      </c>
      <c r="AZ71" s="0" t="n">
        <v>264</v>
      </c>
      <c r="BA71" s="0" t="n">
        <v>242537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264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264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19</v>
      </c>
      <c r="C72" s="0" t="n">
        <v>1</v>
      </c>
      <c r="D72" s="0" t="n">
        <v>8</v>
      </c>
      <c r="E72" s="0" t="s">
        <v>140</v>
      </c>
      <c r="F72" s="0" t="n">
        <v>60.12</v>
      </c>
      <c r="G72" s="0" t="n">
        <v>1</v>
      </c>
      <c r="H72" s="0" t="s">
        <v>79</v>
      </c>
      <c r="I72" s="0" t="s">
        <v>141</v>
      </c>
      <c r="J72" s="0" t="n">
        <v>-1561254446</v>
      </c>
      <c r="K72" s="0" t="s">
        <v>81</v>
      </c>
      <c r="L72" s="0" t="s">
        <v>135</v>
      </c>
      <c r="M72" s="12" t="n">
        <v>0.482916666666667</v>
      </c>
      <c r="N72" s="13" t="n">
        <v>0.06625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10</v>
      </c>
      <c r="AA72" s="0" t="n">
        <v>1</v>
      </c>
      <c r="AB72" s="0" t="n">
        <v>25</v>
      </c>
      <c r="AF72" s="0" t="n">
        <v>1</v>
      </c>
      <c r="AH72" s="0" t="n">
        <v>-9</v>
      </c>
      <c r="AI72" s="0" t="n">
        <v>9</v>
      </c>
      <c r="AJ72" s="0" t="n">
        <v>245832</v>
      </c>
      <c r="AL72" s="0" t="n">
        <v>0</v>
      </c>
      <c r="AM72" s="0" t="n">
        <v>0</v>
      </c>
      <c r="AN72" s="0" t="n">
        <v>8</v>
      </c>
      <c r="AO72" s="0" t="n">
        <v>1105</v>
      </c>
      <c r="AP72" s="0" t="n">
        <v>600</v>
      </c>
      <c r="AQ72" s="0" t="s">
        <v>87</v>
      </c>
      <c r="AR72" s="0" t="s">
        <v>37</v>
      </c>
      <c r="AS72" s="0" t="s">
        <v>88</v>
      </c>
      <c r="BC72" s="0" t="str">
        <f aca="false">$AP72&amp;LEFT($AS72,1)</f>
        <v>600C</v>
      </c>
      <c r="BD72" s="0" t="str">
        <f aca="false">AS72</f>
        <v>Catch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str">
        <f aca="false">IF($BD72="Catch","", IF($AZ72&lt;$BC$11,"",$AZ72))</f>
        <v/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19</v>
      </c>
      <c r="C73" s="0" t="n">
        <v>1</v>
      </c>
      <c r="D73" s="0" t="n">
        <v>8</v>
      </c>
      <c r="E73" s="0" t="s">
        <v>140</v>
      </c>
      <c r="F73" s="0" t="n">
        <v>60.12</v>
      </c>
      <c r="G73" s="0" t="n">
        <v>1</v>
      </c>
      <c r="H73" s="0" t="s">
        <v>79</v>
      </c>
      <c r="I73" s="0" t="s">
        <v>141</v>
      </c>
      <c r="J73" s="0" t="n">
        <v>-1561254446</v>
      </c>
      <c r="K73" s="0" t="s">
        <v>81</v>
      </c>
      <c r="L73" s="0" t="s">
        <v>135</v>
      </c>
      <c r="M73" s="12" t="n">
        <v>0.482916666666667</v>
      </c>
      <c r="N73" s="13" t="n">
        <v>0.06625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33</v>
      </c>
      <c r="AA73" s="0" t="n">
        <v>1</v>
      </c>
      <c r="AB73" s="0" t="n">
        <v>26</v>
      </c>
      <c r="AN73" s="0" t="n">
        <v>1</v>
      </c>
      <c r="AO73" s="0" t="n">
        <v>1024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-5</v>
      </c>
      <c r="AW73" s="0" t="n">
        <v>5</v>
      </c>
      <c r="AX73" s="0" t="n">
        <v>249292</v>
      </c>
      <c r="AY73" s="0" t="s">
        <v>86</v>
      </c>
      <c r="AZ73" s="0" t="n">
        <v>247</v>
      </c>
      <c r="BA73" s="0" t="n">
        <v>249539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247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247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19</v>
      </c>
      <c r="C74" s="0" t="n">
        <v>1</v>
      </c>
      <c r="D74" s="0" t="n">
        <v>8</v>
      </c>
      <c r="E74" s="0" t="s">
        <v>140</v>
      </c>
      <c r="F74" s="0" t="n">
        <v>60.12</v>
      </c>
      <c r="G74" s="0" t="n">
        <v>1</v>
      </c>
      <c r="H74" s="0" t="s">
        <v>79</v>
      </c>
      <c r="I74" s="0" t="s">
        <v>141</v>
      </c>
      <c r="J74" s="0" t="n">
        <v>-1561254446</v>
      </c>
      <c r="K74" s="0" t="s">
        <v>81</v>
      </c>
      <c r="L74" s="0" t="s">
        <v>135</v>
      </c>
      <c r="M74" s="12" t="n">
        <v>0.482916666666667</v>
      </c>
      <c r="N74" s="13" t="n">
        <v>0.06625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29</v>
      </c>
      <c r="AA74" s="0" t="n">
        <v>1</v>
      </c>
      <c r="AB74" s="0" t="n">
        <v>27</v>
      </c>
      <c r="AN74" s="0" t="n">
        <v>5</v>
      </c>
      <c r="AO74" s="0" t="n">
        <v>1020</v>
      </c>
      <c r="AP74" s="0" t="n">
        <v>720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-1</v>
      </c>
      <c r="AW74" s="0" t="n">
        <v>1</v>
      </c>
      <c r="AX74" s="0" t="n">
        <v>252868</v>
      </c>
      <c r="AY74" s="0" t="s">
        <v>86</v>
      </c>
      <c r="AZ74" s="0" t="n">
        <v>400</v>
      </c>
      <c r="BA74" s="0" t="n">
        <v>253268</v>
      </c>
      <c r="BC74" s="0" t="str">
        <f aca="false">$AP74&amp;LEFT($AS74,1)</f>
        <v>720T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400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n">
        <f aca="false">IF($BC74=BM$14,$BH74,"")</f>
        <v>400</v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19</v>
      </c>
      <c r="C75" s="0" t="n">
        <v>1</v>
      </c>
      <c r="D75" s="0" t="n">
        <v>8</v>
      </c>
      <c r="E75" s="0" t="s">
        <v>140</v>
      </c>
      <c r="F75" s="0" t="n">
        <v>60.12</v>
      </c>
      <c r="G75" s="0" t="n">
        <v>1</v>
      </c>
      <c r="H75" s="0" t="s">
        <v>79</v>
      </c>
      <c r="I75" s="0" t="s">
        <v>141</v>
      </c>
      <c r="J75" s="0" t="n">
        <v>-1561254446</v>
      </c>
      <c r="K75" s="0" t="s">
        <v>81</v>
      </c>
      <c r="L75" s="0" t="s">
        <v>135</v>
      </c>
      <c r="M75" s="12" t="n">
        <v>0.482916666666667</v>
      </c>
      <c r="N75" s="13" t="n">
        <v>0.06625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26</v>
      </c>
      <c r="AA75" s="0" t="n">
        <v>1</v>
      </c>
      <c r="AB75" s="0" t="n">
        <v>28</v>
      </c>
      <c r="AN75" s="0" t="n">
        <v>1</v>
      </c>
      <c r="AO75" s="0" t="n">
        <v>1436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-1</v>
      </c>
      <c r="AW75" s="0" t="n">
        <v>1</v>
      </c>
      <c r="AX75" s="0" t="n">
        <v>256744</v>
      </c>
      <c r="AY75" s="0" t="s">
        <v>86</v>
      </c>
      <c r="AZ75" s="0" t="n">
        <v>262</v>
      </c>
      <c r="BA75" s="0" t="n">
        <v>257006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262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262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19</v>
      </c>
      <c r="C76" s="0" t="n">
        <v>1</v>
      </c>
      <c r="D76" s="0" t="n">
        <v>8</v>
      </c>
      <c r="E76" s="0" t="s">
        <v>140</v>
      </c>
      <c r="F76" s="0" t="n">
        <v>60.12</v>
      </c>
      <c r="G76" s="0" t="n">
        <v>1</v>
      </c>
      <c r="H76" s="0" t="s">
        <v>79</v>
      </c>
      <c r="I76" s="0" t="s">
        <v>141</v>
      </c>
      <c r="J76" s="0" t="n">
        <v>-1561254446</v>
      </c>
      <c r="K76" s="0" t="s">
        <v>81</v>
      </c>
      <c r="L76" s="0" t="s">
        <v>135</v>
      </c>
      <c r="M76" s="12" t="n">
        <v>0.482916666666667</v>
      </c>
      <c r="N76" s="13" t="n">
        <v>0.06625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4</v>
      </c>
      <c r="AA76" s="0" t="n">
        <v>1</v>
      </c>
      <c r="AB76" s="0" t="n">
        <v>29</v>
      </c>
      <c r="AN76" s="0" t="n">
        <v>1</v>
      </c>
      <c r="AO76" s="0" t="n">
        <v>1341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4</v>
      </c>
      <c r="AW76" s="0" t="n">
        <v>-4</v>
      </c>
      <c r="AX76" s="0" t="n">
        <v>260520</v>
      </c>
      <c r="AY76" s="0" t="s">
        <v>86</v>
      </c>
      <c r="AZ76" s="0" t="n">
        <v>415</v>
      </c>
      <c r="BA76" s="0" t="n">
        <v>260935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415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415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19</v>
      </c>
      <c r="C77" s="0" t="n">
        <v>1</v>
      </c>
      <c r="D77" s="0" t="n">
        <v>8</v>
      </c>
      <c r="E77" s="0" t="s">
        <v>140</v>
      </c>
      <c r="F77" s="0" t="n">
        <v>60.12</v>
      </c>
      <c r="G77" s="0" t="n">
        <v>1</v>
      </c>
      <c r="H77" s="0" t="s">
        <v>79</v>
      </c>
      <c r="I77" s="0" t="s">
        <v>141</v>
      </c>
      <c r="J77" s="0" t="n">
        <v>-1561254446</v>
      </c>
      <c r="K77" s="0" t="s">
        <v>81</v>
      </c>
      <c r="L77" s="0" t="s">
        <v>135</v>
      </c>
      <c r="M77" s="12" t="n">
        <v>0.482916666666667</v>
      </c>
      <c r="N77" s="13" t="n">
        <v>0.06625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21</v>
      </c>
      <c r="AA77" s="0" t="n">
        <v>1</v>
      </c>
      <c r="AB77" s="0" t="n">
        <v>30</v>
      </c>
      <c r="AN77" s="0" t="n">
        <v>3</v>
      </c>
      <c r="AO77" s="0" t="n">
        <v>1340</v>
      </c>
      <c r="AP77" s="0" t="n">
        <v>360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2</v>
      </c>
      <c r="AW77" s="0" t="n">
        <v>-2</v>
      </c>
      <c r="AX77" s="0" t="n">
        <v>264062</v>
      </c>
      <c r="AY77" s="0" t="s">
        <v>86</v>
      </c>
      <c r="AZ77" s="0" t="n">
        <v>427</v>
      </c>
      <c r="BA77" s="0" t="n">
        <v>264489</v>
      </c>
      <c r="BC77" s="0" t="str">
        <f aca="false">$AP77&amp;LEFT($AS77,1)</f>
        <v>360T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427</v>
      </c>
      <c r="BI77" s="1" t="str">
        <f aca="false">IF($BC77=BI$14,$BH77,"")</f>
        <v/>
      </c>
      <c r="BJ77" s="1" t="n">
        <f aca="false">IF($BC77=BJ$14,$BH77,"")</f>
        <v>427</v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19</v>
      </c>
      <c r="C78" s="0" t="n">
        <v>1</v>
      </c>
      <c r="D78" s="0" t="n">
        <v>8</v>
      </c>
      <c r="E78" s="0" t="s">
        <v>140</v>
      </c>
      <c r="F78" s="0" t="n">
        <v>60.12</v>
      </c>
      <c r="G78" s="0" t="n">
        <v>1</v>
      </c>
      <c r="H78" s="0" t="s">
        <v>79</v>
      </c>
      <c r="I78" s="0" t="s">
        <v>141</v>
      </c>
      <c r="J78" s="0" t="n">
        <v>-1561254446</v>
      </c>
      <c r="K78" s="0" t="s">
        <v>81</v>
      </c>
      <c r="L78" s="0" t="s">
        <v>135</v>
      </c>
      <c r="M78" s="12" t="n">
        <v>0.482916666666667</v>
      </c>
      <c r="N78" s="13" t="n">
        <v>0.06625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20</v>
      </c>
      <c r="AA78" s="0" t="n">
        <v>1</v>
      </c>
      <c r="AB78" s="0" t="n">
        <v>31</v>
      </c>
      <c r="AN78" s="0" t="n">
        <v>3</v>
      </c>
      <c r="AO78" s="0" t="n">
        <v>1096</v>
      </c>
      <c r="AP78" s="0" t="n">
        <v>360</v>
      </c>
      <c r="AQ78" s="0" t="s">
        <v>85</v>
      </c>
      <c r="AR78" s="0" t="s">
        <v>37</v>
      </c>
      <c r="AS78" s="0" t="s">
        <v>56</v>
      </c>
      <c r="AT78" s="0" t="n">
        <v>1</v>
      </c>
      <c r="AV78" s="0" t="n">
        <v>4</v>
      </c>
      <c r="AW78" s="0" t="n">
        <v>-4</v>
      </c>
      <c r="AX78" s="0" t="n">
        <v>267356</v>
      </c>
      <c r="AZ78" s="0" t="n">
        <v>0</v>
      </c>
      <c r="BA78" s="0" t="n">
        <v>0</v>
      </c>
      <c r="BC78" s="0" t="str">
        <f aca="false">$AP78&amp;LEFT($AS78,1)</f>
        <v>360T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n">
        <f aca="false">IF($BD78="Target",IF($AZ78=0,1,""),"")</f>
        <v>1</v>
      </c>
      <c r="BH78" s="1" t="str">
        <f aca="false">IF($BD78="Catch","", IF($AZ78&lt;$BC$11,"",$AZ78))</f>
        <v/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n">
        <f aca="false">IF($BC78=BS$14,$BG78,"")</f>
        <v>1</v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19</v>
      </c>
      <c r="C79" s="0" t="n">
        <v>1</v>
      </c>
      <c r="D79" s="0" t="n">
        <v>8</v>
      </c>
      <c r="E79" s="0" t="s">
        <v>140</v>
      </c>
      <c r="F79" s="0" t="n">
        <v>60.12</v>
      </c>
      <c r="G79" s="0" t="n">
        <v>1</v>
      </c>
      <c r="H79" s="0" t="s">
        <v>79</v>
      </c>
      <c r="I79" s="0" t="s">
        <v>141</v>
      </c>
      <c r="J79" s="0" t="n">
        <v>-1561254446</v>
      </c>
      <c r="K79" s="0" t="s">
        <v>81</v>
      </c>
      <c r="L79" s="0" t="s">
        <v>135</v>
      </c>
      <c r="M79" s="12" t="n">
        <v>0.482916666666667</v>
      </c>
      <c r="N79" s="13" t="n">
        <v>0.06625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27</v>
      </c>
      <c r="AA79" s="0" t="n">
        <v>1</v>
      </c>
      <c r="AB79" s="0" t="n">
        <v>32</v>
      </c>
      <c r="AN79" s="0" t="n">
        <v>2</v>
      </c>
      <c r="AO79" s="0" t="n">
        <v>1441</v>
      </c>
      <c r="AP79" s="0" t="n">
        <v>240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-1</v>
      </c>
      <c r="AW79" s="0" t="n">
        <v>1</v>
      </c>
      <c r="AX79" s="0" t="n">
        <v>270882</v>
      </c>
      <c r="AY79" s="0" t="s">
        <v>86</v>
      </c>
      <c r="AZ79" s="0" t="n">
        <v>304</v>
      </c>
      <c r="BA79" s="0" t="n">
        <v>271186</v>
      </c>
      <c r="BC79" s="0" t="str">
        <f aca="false">$AP79&amp;LEFT($AS79,1)</f>
        <v>240T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304</v>
      </c>
      <c r="BI79" s="1" t="n">
        <f aca="false">IF($BC79=BI$14,$BH79,"")</f>
        <v>304</v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19</v>
      </c>
      <c r="C80" s="0" t="n">
        <v>1</v>
      </c>
      <c r="D80" s="0" t="n">
        <v>8</v>
      </c>
      <c r="E80" s="0" t="s">
        <v>140</v>
      </c>
      <c r="F80" s="0" t="n">
        <v>60.12</v>
      </c>
      <c r="G80" s="0" t="n">
        <v>1</v>
      </c>
      <c r="H80" s="0" t="s">
        <v>79</v>
      </c>
      <c r="I80" s="0" t="s">
        <v>141</v>
      </c>
      <c r="J80" s="0" t="n">
        <v>-1561254446</v>
      </c>
      <c r="K80" s="0" t="s">
        <v>81</v>
      </c>
      <c r="L80" s="0" t="s">
        <v>135</v>
      </c>
      <c r="M80" s="12" t="n">
        <v>0.482916666666667</v>
      </c>
      <c r="N80" s="13" t="n">
        <v>0.06625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30</v>
      </c>
      <c r="AA80" s="0" t="n">
        <v>1</v>
      </c>
      <c r="AB80" s="0" t="n">
        <v>33</v>
      </c>
      <c r="AF80" s="0" t="n">
        <v>1</v>
      </c>
      <c r="AH80" s="0" t="n">
        <v>-7</v>
      </c>
      <c r="AI80" s="0" t="n">
        <v>7</v>
      </c>
      <c r="AJ80" s="0" t="n">
        <v>274558</v>
      </c>
      <c r="AL80" s="0" t="n">
        <v>0</v>
      </c>
      <c r="AM80" s="0" t="n">
        <v>0</v>
      </c>
      <c r="AN80" s="0" t="n">
        <v>8</v>
      </c>
      <c r="AO80" s="0" t="n">
        <v>1230</v>
      </c>
      <c r="AP80" s="0" t="n">
        <v>600</v>
      </c>
      <c r="AQ80" s="0" t="s">
        <v>87</v>
      </c>
      <c r="AR80" s="0" t="s">
        <v>37</v>
      </c>
      <c r="AS80" s="0" t="s">
        <v>88</v>
      </c>
      <c r="BC80" s="0" t="str">
        <f aca="false">$AP80&amp;LEFT($AS80,1)</f>
        <v>600C</v>
      </c>
      <c r="BD80" s="0" t="str">
        <f aca="false">AS80</f>
        <v>Catch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str">
        <f aca="false">IF($BD80="Catch","", IF($AZ80&lt;$BC$11,"",$AZ80))</f>
        <v/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19</v>
      </c>
      <c r="C81" s="0" t="n">
        <v>1</v>
      </c>
      <c r="D81" s="0" t="n">
        <v>8</v>
      </c>
      <c r="E81" s="0" t="s">
        <v>140</v>
      </c>
      <c r="F81" s="0" t="n">
        <v>60.12</v>
      </c>
      <c r="G81" s="0" t="n">
        <v>1</v>
      </c>
      <c r="H81" s="0" t="s">
        <v>79</v>
      </c>
      <c r="I81" s="0" t="s">
        <v>141</v>
      </c>
      <c r="J81" s="0" t="n">
        <v>-1561254446</v>
      </c>
      <c r="K81" s="0" t="s">
        <v>81</v>
      </c>
      <c r="L81" s="0" t="s">
        <v>135</v>
      </c>
      <c r="M81" s="12" t="n">
        <v>0.482916666666667</v>
      </c>
      <c r="N81" s="13" t="n">
        <v>0.06625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17</v>
      </c>
      <c r="AD81" s="0" t="n">
        <v>1</v>
      </c>
      <c r="AE81" s="0" t="n">
        <v>1</v>
      </c>
      <c r="AN81" s="0" t="n">
        <v>4</v>
      </c>
      <c r="AO81" s="0" t="n">
        <v>1150</v>
      </c>
      <c r="AP81" s="0" t="n">
        <v>480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3</v>
      </c>
      <c r="AW81" s="0" t="n">
        <v>-3</v>
      </c>
      <c r="AX81" s="0" t="n">
        <v>280729</v>
      </c>
      <c r="AY81" s="0" t="s">
        <v>86</v>
      </c>
      <c r="AZ81" s="0" t="n">
        <v>307</v>
      </c>
      <c r="BA81" s="0" t="n">
        <v>281036</v>
      </c>
      <c r="BC81" s="0" t="str">
        <f aca="false">$AP81&amp;LEFT($AS81,1)</f>
        <v>480T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307</v>
      </c>
      <c r="BI81" s="1" t="str">
        <f aca="false">IF($BC81=BI$14,$BH81,"")</f>
        <v/>
      </c>
      <c r="BJ81" s="1" t="str">
        <f aca="false">IF($BC81=BJ$14,$BH81,"")</f>
        <v/>
      </c>
      <c r="BK81" s="1" t="n">
        <f aca="false">IF($BC81=BK$14,$BH81,"")</f>
        <v>307</v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19</v>
      </c>
      <c r="C82" s="0" t="n">
        <v>1</v>
      </c>
      <c r="D82" s="0" t="n">
        <v>8</v>
      </c>
      <c r="E82" s="0" t="s">
        <v>140</v>
      </c>
      <c r="F82" s="0" t="n">
        <v>60.12</v>
      </c>
      <c r="G82" s="0" t="n">
        <v>1</v>
      </c>
      <c r="H82" s="0" t="s">
        <v>79</v>
      </c>
      <c r="I82" s="0" t="s">
        <v>141</v>
      </c>
      <c r="J82" s="0" t="n">
        <v>-1561254446</v>
      </c>
      <c r="K82" s="0" t="s">
        <v>81</v>
      </c>
      <c r="L82" s="0" t="s">
        <v>135</v>
      </c>
      <c r="M82" s="12" t="n">
        <v>0.482916666666667</v>
      </c>
      <c r="N82" s="13" t="n">
        <v>0.06625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19</v>
      </c>
      <c r="AD82" s="0" t="n">
        <v>1</v>
      </c>
      <c r="AE82" s="0" t="n">
        <v>2</v>
      </c>
      <c r="AN82" s="0" t="n">
        <v>7</v>
      </c>
      <c r="AO82" s="0" t="n">
        <v>1150</v>
      </c>
      <c r="AP82" s="0" t="n">
        <v>960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-6</v>
      </c>
      <c r="AW82" s="0" t="n">
        <v>6</v>
      </c>
      <c r="AX82" s="0" t="n">
        <v>284688</v>
      </c>
      <c r="AY82" s="0" t="s">
        <v>86</v>
      </c>
      <c r="AZ82" s="0" t="n">
        <v>271</v>
      </c>
      <c r="BA82" s="0" t="n">
        <v>284959</v>
      </c>
      <c r="BC82" s="0" t="str">
        <f aca="false">$AP82&amp;LEFT($AS82,1)</f>
        <v>960T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271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n">
        <f aca="false">IF($BC82=BO$14,$BH82,"")</f>
        <v>271</v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19</v>
      </c>
      <c r="C83" s="0" t="n">
        <v>1</v>
      </c>
      <c r="D83" s="0" t="n">
        <v>8</v>
      </c>
      <c r="E83" s="0" t="s">
        <v>140</v>
      </c>
      <c r="F83" s="0" t="n">
        <v>60.12</v>
      </c>
      <c r="G83" s="0" t="n">
        <v>1</v>
      </c>
      <c r="H83" s="0" t="s">
        <v>79</v>
      </c>
      <c r="I83" s="0" t="s">
        <v>141</v>
      </c>
      <c r="J83" s="0" t="n">
        <v>-1561254446</v>
      </c>
      <c r="K83" s="0" t="s">
        <v>81</v>
      </c>
      <c r="L83" s="0" t="s">
        <v>135</v>
      </c>
      <c r="M83" s="12" t="n">
        <v>0.482916666666667</v>
      </c>
      <c r="N83" s="13" t="n">
        <v>0.06625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29</v>
      </c>
      <c r="AD83" s="0" t="n">
        <v>1</v>
      </c>
      <c r="AE83" s="0" t="n">
        <v>3</v>
      </c>
      <c r="AN83" s="0" t="n">
        <v>5</v>
      </c>
      <c r="AO83" s="0" t="n">
        <v>1345</v>
      </c>
      <c r="AP83" s="0" t="n">
        <v>720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-10</v>
      </c>
      <c r="AW83" s="0" t="n">
        <v>10</v>
      </c>
      <c r="AX83" s="0" t="n">
        <v>288597</v>
      </c>
      <c r="AY83" s="0" t="s">
        <v>86</v>
      </c>
      <c r="AZ83" s="0" t="n">
        <v>286</v>
      </c>
      <c r="BA83" s="0" t="n">
        <v>288883</v>
      </c>
      <c r="BC83" s="0" t="str">
        <f aca="false">$AP83&amp;LEFT($AS83,1)</f>
        <v>720T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286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n">
        <f aca="false">IF($BC83=BM$14,$BH83,"")</f>
        <v>286</v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19</v>
      </c>
      <c r="C84" s="0" t="n">
        <v>1</v>
      </c>
      <c r="D84" s="0" t="n">
        <v>8</v>
      </c>
      <c r="E84" s="0" t="s">
        <v>140</v>
      </c>
      <c r="F84" s="0" t="n">
        <v>60.12</v>
      </c>
      <c r="G84" s="0" t="n">
        <v>1</v>
      </c>
      <c r="H84" s="0" t="s">
        <v>79</v>
      </c>
      <c r="I84" s="0" t="s">
        <v>141</v>
      </c>
      <c r="J84" s="0" t="n">
        <v>-1561254446</v>
      </c>
      <c r="K84" s="0" t="s">
        <v>81</v>
      </c>
      <c r="L84" s="0" t="s">
        <v>135</v>
      </c>
      <c r="M84" s="12" t="n">
        <v>0.482916666666667</v>
      </c>
      <c r="N84" s="13" t="n">
        <v>0.06625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20</v>
      </c>
      <c r="AD84" s="0" t="n">
        <v>1</v>
      </c>
      <c r="AE84" s="0" t="n">
        <v>4</v>
      </c>
      <c r="AF84" s="0" t="n">
        <v>1</v>
      </c>
      <c r="AH84" s="0" t="n">
        <v>-8</v>
      </c>
      <c r="AI84" s="0" t="n">
        <v>8</v>
      </c>
      <c r="AJ84" s="0" t="n">
        <v>292073</v>
      </c>
      <c r="AL84" s="0" t="n">
        <v>0</v>
      </c>
      <c r="AM84" s="0" t="n">
        <v>0</v>
      </c>
      <c r="AN84" s="0" t="n">
        <v>8</v>
      </c>
      <c r="AO84" s="0" t="n">
        <v>1038</v>
      </c>
      <c r="AP84" s="0" t="n">
        <v>600</v>
      </c>
      <c r="AQ84" s="0" t="s">
        <v>87</v>
      </c>
      <c r="AR84" s="0" t="s">
        <v>40</v>
      </c>
      <c r="AS84" s="0" t="s">
        <v>88</v>
      </c>
      <c r="BC84" s="0" t="str">
        <f aca="false">$AP84&amp;LEFT($AS84,1)</f>
        <v>600C</v>
      </c>
      <c r="BD84" s="0" t="str">
        <f aca="false">AS84</f>
        <v>Catch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str">
        <f aca="false">IF($BD84="Catch","", IF($AZ84&lt;$BC$11,"",$AZ84))</f>
        <v/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19</v>
      </c>
      <c r="C85" s="0" t="n">
        <v>1</v>
      </c>
      <c r="D85" s="0" t="n">
        <v>8</v>
      </c>
      <c r="E85" s="0" t="s">
        <v>140</v>
      </c>
      <c r="F85" s="0" t="n">
        <v>60.12</v>
      </c>
      <c r="G85" s="0" t="n">
        <v>1</v>
      </c>
      <c r="H85" s="0" t="s">
        <v>79</v>
      </c>
      <c r="I85" s="0" t="s">
        <v>141</v>
      </c>
      <c r="J85" s="0" t="n">
        <v>-1561254446</v>
      </c>
      <c r="K85" s="0" t="s">
        <v>81</v>
      </c>
      <c r="L85" s="0" t="s">
        <v>135</v>
      </c>
      <c r="M85" s="12" t="n">
        <v>0.482916666666667</v>
      </c>
      <c r="N85" s="13" t="n">
        <v>0.06625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8</v>
      </c>
      <c r="AD85" s="0" t="n">
        <v>1</v>
      </c>
      <c r="AE85" s="0" t="n">
        <v>5</v>
      </c>
      <c r="AN85" s="0" t="n">
        <v>1</v>
      </c>
      <c r="AO85" s="0" t="n">
        <v>1453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-7</v>
      </c>
      <c r="AW85" s="0" t="n">
        <v>7</v>
      </c>
      <c r="AX85" s="0" t="n">
        <v>295965</v>
      </c>
      <c r="AY85" s="0" t="s">
        <v>86</v>
      </c>
      <c r="AZ85" s="0" t="n">
        <v>294</v>
      </c>
      <c r="BA85" s="0" t="n">
        <v>296259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294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294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19</v>
      </c>
      <c r="C86" s="0" t="n">
        <v>1</v>
      </c>
      <c r="D86" s="0" t="n">
        <v>8</v>
      </c>
      <c r="E86" s="0" t="s">
        <v>140</v>
      </c>
      <c r="F86" s="0" t="n">
        <v>60.12</v>
      </c>
      <c r="G86" s="0" t="n">
        <v>1</v>
      </c>
      <c r="H86" s="0" t="s">
        <v>79</v>
      </c>
      <c r="I86" s="0" t="s">
        <v>141</v>
      </c>
      <c r="J86" s="0" t="n">
        <v>-1561254446</v>
      </c>
      <c r="K86" s="0" t="s">
        <v>81</v>
      </c>
      <c r="L86" s="0" t="s">
        <v>135</v>
      </c>
      <c r="M86" s="12" t="n">
        <v>0.482916666666667</v>
      </c>
      <c r="N86" s="13" t="n">
        <v>0.06625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4</v>
      </c>
      <c r="AD86" s="0" t="n">
        <v>1</v>
      </c>
      <c r="AE86" s="0" t="n">
        <v>6</v>
      </c>
      <c r="AN86" s="0" t="n">
        <v>4</v>
      </c>
      <c r="AO86" s="0" t="n">
        <v>1095</v>
      </c>
      <c r="AP86" s="0" t="n">
        <v>480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-2</v>
      </c>
      <c r="AW86" s="0" t="n">
        <v>2</v>
      </c>
      <c r="AX86" s="0" t="n">
        <v>299375</v>
      </c>
      <c r="AY86" s="0" t="s">
        <v>86</v>
      </c>
      <c r="AZ86" s="0" t="n">
        <v>338</v>
      </c>
      <c r="BA86" s="0" t="n">
        <v>299713</v>
      </c>
      <c r="BC86" s="0" t="str">
        <f aca="false">$AP86&amp;LEFT($AS86,1)</f>
        <v>480T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338</v>
      </c>
      <c r="BI86" s="1" t="str">
        <f aca="false">IF($BC86=BI$14,$BH86,"")</f>
        <v/>
      </c>
      <c r="BJ86" s="1" t="str">
        <f aca="false">IF($BC86=BJ$14,$BH86,"")</f>
        <v/>
      </c>
      <c r="BK86" s="1" t="n">
        <f aca="false">IF($BC86=BK$14,$BH86,"")</f>
        <v>338</v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19</v>
      </c>
      <c r="C87" s="0" t="n">
        <v>1</v>
      </c>
      <c r="D87" s="0" t="n">
        <v>8</v>
      </c>
      <c r="E87" s="0" t="s">
        <v>140</v>
      </c>
      <c r="F87" s="0" t="n">
        <v>60.12</v>
      </c>
      <c r="G87" s="0" t="n">
        <v>1</v>
      </c>
      <c r="H87" s="0" t="s">
        <v>79</v>
      </c>
      <c r="I87" s="0" t="s">
        <v>141</v>
      </c>
      <c r="J87" s="0" t="n">
        <v>-1561254446</v>
      </c>
      <c r="K87" s="0" t="s">
        <v>81</v>
      </c>
      <c r="L87" s="0" t="s">
        <v>135</v>
      </c>
      <c r="M87" s="12" t="n">
        <v>0.482916666666667</v>
      </c>
      <c r="N87" s="13" t="n">
        <v>0.06625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10</v>
      </c>
      <c r="AD87" s="0" t="n">
        <v>1</v>
      </c>
      <c r="AE87" s="0" t="n">
        <v>7</v>
      </c>
      <c r="AN87" s="0" t="n">
        <v>4</v>
      </c>
      <c r="AO87" s="0" t="n">
        <v>1318</v>
      </c>
      <c r="AP87" s="0" t="n">
        <v>480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-7</v>
      </c>
      <c r="AW87" s="0" t="n">
        <v>7</v>
      </c>
      <c r="AX87" s="0" t="n">
        <v>303018</v>
      </c>
      <c r="AY87" s="0" t="s">
        <v>86</v>
      </c>
      <c r="AZ87" s="0" t="n">
        <v>455</v>
      </c>
      <c r="BA87" s="0" t="n">
        <v>303473</v>
      </c>
      <c r="BC87" s="0" t="str">
        <f aca="false">$AP87&amp;LEFT($AS87,1)</f>
        <v>480T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455</v>
      </c>
      <c r="BI87" s="1" t="str">
        <f aca="false">IF($BC87=BI$14,$BH87,"")</f>
        <v/>
      </c>
      <c r="BJ87" s="1" t="str">
        <f aca="false">IF($BC87=BJ$14,$BH87,"")</f>
        <v/>
      </c>
      <c r="BK87" s="1" t="n">
        <f aca="false">IF($BC87=BK$14,$BH87,"")</f>
        <v>455</v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19</v>
      </c>
      <c r="C88" s="0" t="n">
        <v>1</v>
      </c>
      <c r="D88" s="0" t="n">
        <v>8</v>
      </c>
      <c r="E88" s="0" t="s">
        <v>140</v>
      </c>
      <c r="F88" s="0" t="n">
        <v>60.12</v>
      </c>
      <c r="G88" s="0" t="n">
        <v>1</v>
      </c>
      <c r="H88" s="0" t="s">
        <v>79</v>
      </c>
      <c r="I88" s="0" t="s">
        <v>141</v>
      </c>
      <c r="J88" s="0" t="n">
        <v>-1561254446</v>
      </c>
      <c r="K88" s="0" t="s">
        <v>81</v>
      </c>
      <c r="L88" s="0" t="s">
        <v>135</v>
      </c>
      <c r="M88" s="12" t="n">
        <v>0.482916666666667</v>
      </c>
      <c r="N88" s="13" t="n">
        <v>0.06625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26</v>
      </c>
      <c r="AD88" s="0" t="n">
        <v>1</v>
      </c>
      <c r="AE88" s="0" t="n">
        <v>8</v>
      </c>
      <c r="AF88" s="0" t="n">
        <v>1</v>
      </c>
      <c r="AH88" s="0" t="n">
        <v>-2</v>
      </c>
      <c r="AI88" s="0" t="n">
        <v>2</v>
      </c>
      <c r="AJ88" s="0" t="n">
        <v>306611</v>
      </c>
      <c r="AL88" s="0" t="n">
        <v>0</v>
      </c>
      <c r="AM88" s="0" t="n">
        <v>0</v>
      </c>
      <c r="AN88" s="0" t="n">
        <v>8</v>
      </c>
      <c r="AO88" s="0" t="n">
        <v>1158</v>
      </c>
      <c r="AP88" s="0" t="n">
        <v>600</v>
      </c>
      <c r="AQ88" s="0" t="s">
        <v>87</v>
      </c>
      <c r="AR88" s="0" t="s">
        <v>40</v>
      </c>
      <c r="AS88" s="0" t="s">
        <v>88</v>
      </c>
      <c r="BC88" s="0" t="str">
        <f aca="false">$AP88&amp;LEFT($AS88,1)</f>
        <v>600C</v>
      </c>
      <c r="BD88" s="0" t="str">
        <f aca="false">AS88</f>
        <v>Catch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str">
        <f aca="false">IF($BD88="Catch","", IF($AZ88&lt;$BC$11,"",$AZ88))</f>
        <v/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19</v>
      </c>
      <c r="C89" s="0" t="n">
        <v>1</v>
      </c>
      <c r="D89" s="0" t="n">
        <v>8</v>
      </c>
      <c r="E89" s="0" t="s">
        <v>140</v>
      </c>
      <c r="F89" s="0" t="n">
        <v>60.12</v>
      </c>
      <c r="G89" s="0" t="n">
        <v>1</v>
      </c>
      <c r="H89" s="0" t="s">
        <v>79</v>
      </c>
      <c r="I89" s="0" t="s">
        <v>141</v>
      </c>
      <c r="J89" s="0" t="n">
        <v>-1561254446</v>
      </c>
      <c r="K89" s="0" t="s">
        <v>81</v>
      </c>
      <c r="L89" s="0" t="s">
        <v>135</v>
      </c>
      <c r="M89" s="12" t="n">
        <v>0.482916666666667</v>
      </c>
      <c r="N89" s="13" t="n">
        <v>0.06625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</v>
      </c>
      <c r="AD89" s="0" t="n">
        <v>1</v>
      </c>
      <c r="AE89" s="0" t="n">
        <v>9</v>
      </c>
      <c r="AN89" s="0" t="n">
        <v>7</v>
      </c>
      <c r="AO89" s="0" t="n">
        <v>1234</v>
      </c>
      <c r="AP89" s="0" t="n">
        <v>960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-10</v>
      </c>
      <c r="AW89" s="0" t="n">
        <v>10</v>
      </c>
      <c r="AX89" s="0" t="n">
        <v>310653</v>
      </c>
      <c r="AY89" s="0" t="s">
        <v>86</v>
      </c>
      <c r="AZ89" s="0" t="n">
        <v>616</v>
      </c>
      <c r="BA89" s="0" t="n">
        <v>311269</v>
      </c>
      <c r="BC89" s="0" t="str">
        <f aca="false">$AP89&amp;LEFT($AS89,1)</f>
        <v>960T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616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n">
        <f aca="false">IF($BC89=BO$14,$BH89,"")</f>
        <v>616</v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19</v>
      </c>
      <c r="C90" s="0" t="n">
        <v>1</v>
      </c>
      <c r="D90" s="0" t="n">
        <v>8</v>
      </c>
      <c r="E90" s="0" t="s">
        <v>140</v>
      </c>
      <c r="F90" s="0" t="n">
        <v>60.12</v>
      </c>
      <c r="G90" s="0" t="n">
        <v>1</v>
      </c>
      <c r="H90" s="0" t="s">
        <v>79</v>
      </c>
      <c r="I90" s="0" t="s">
        <v>141</v>
      </c>
      <c r="J90" s="0" t="n">
        <v>-1561254446</v>
      </c>
      <c r="K90" s="0" t="s">
        <v>81</v>
      </c>
      <c r="L90" s="0" t="s">
        <v>135</v>
      </c>
      <c r="M90" s="12" t="n">
        <v>0.482916666666667</v>
      </c>
      <c r="N90" s="13" t="n">
        <v>0.06625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23</v>
      </c>
      <c r="AD90" s="0" t="n">
        <v>1</v>
      </c>
      <c r="AE90" s="0" t="n">
        <v>10</v>
      </c>
      <c r="AN90" s="0" t="n">
        <v>1</v>
      </c>
      <c r="AO90" s="0" t="n">
        <v>1390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-6</v>
      </c>
      <c r="AW90" s="0" t="n">
        <v>6</v>
      </c>
      <c r="AX90" s="0" t="n">
        <v>314479</v>
      </c>
      <c r="AY90" s="0" t="s">
        <v>86</v>
      </c>
      <c r="AZ90" s="0" t="n">
        <v>325</v>
      </c>
      <c r="BA90" s="0" t="n">
        <v>314804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325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325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19</v>
      </c>
      <c r="C91" s="0" t="n">
        <v>1</v>
      </c>
      <c r="D91" s="0" t="n">
        <v>8</v>
      </c>
      <c r="E91" s="0" t="s">
        <v>140</v>
      </c>
      <c r="F91" s="0" t="n">
        <v>60.12</v>
      </c>
      <c r="G91" s="0" t="n">
        <v>1</v>
      </c>
      <c r="H91" s="0" t="s">
        <v>79</v>
      </c>
      <c r="I91" s="0" t="s">
        <v>141</v>
      </c>
      <c r="J91" s="0" t="n">
        <v>-1561254446</v>
      </c>
      <c r="K91" s="0" t="s">
        <v>81</v>
      </c>
      <c r="L91" s="0" t="s">
        <v>135</v>
      </c>
      <c r="M91" s="12" t="n">
        <v>0.482916666666667</v>
      </c>
      <c r="N91" s="13" t="n">
        <v>0.06625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24</v>
      </c>
      <c r="AD91" s="0" t="n">
        <v>1</v>
      </c>
      <c r="AE91" s="0" t="n">
        <v>11</v>
      </c>
      <c r="AN91" s="0" t="n">
        <v>2</v>
      </c>
      <c r="AO91" s="0" t="n">
        <v>1455</v>
      </c>
      <c r="AP91" s="0" t="n">
        <v>240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3</v>
      </c>
      <c r="AW91" s="0" t="n">
        <v>-3</v>
      </c>
      <c r="AX91" s="0" t="n">
        <v>318005</v>
      </c>
      <c r="AY91" s="0" t="s">
        <v>86</v>
      </c>
      <c r="AZ91" s="0" t="n">
        <v>357</v>
      </c>
      <c r="BA91" s="0" t="n">
        <v>318362</v>
      </c>
      <c r="BC91" s="0" t="str">
        <f aca="false">$AP91&amp;LEFT($AS91,1)</f>
        <v>240T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357</v>
      </c>
      <c r="BI91" s="1" t="n">
        <f aca="false">IF($BC91=BI$14,$BH91,"")</f>
        <v>357</v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19</v>
      </c>
      <c r="C92" s="0" t="n">
        <v>1</v>
      </c>
      <c r="D92" s="0" t="n">
        <v>8</v>
      </c>
      <c r="E92" s="0" t="s">
        <v>140</v>
      </c>
      <c r="F92" s="0" t="n">
        <v>60.12</v>
      </c>
      <c r="G92" s="0" t="n">
        <v>1</v>
      </c>
      <c r="H92" s="0" t="s">
        <v>79</v>
      </c>
      <c r="I92" s="0" t="s">
        <v>141</v>
      </c>
      <c r="J92" s="0" t="n">
        <v>-1561254446</v>
      </c>
      <c r="K92" s="0" t="s">
        <v>81</v>
      </c>
      <c r="L92" s="0" t="s">
        <v>135</v>
      </c>
      <c r="M92" s="12" t="n">
        <v>0.482916666666667</v>
      </c>
      <c r="N92" s="13" t="n">
        <v>0.06625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13</v>
      </c>
      <c r="AD92" s="0" t="n">
        <v>1</v>
      </c>
      <c r="AE92" s="0" t="n">
        <v>12</v>
      </c>
      <c r="AN92" s="0" t="n">
        <v>1</v>
      </c>
      <c r="AO92" s="0" t="n">
        <v>1393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-6</v>
      </c>
      <c r="AW92" s="0" t="n">
        <v>6</v>
      </c>
      <c r="AX92" s="0" t="n">
        <v>321847</v>
      </c>
      <c r="AY92" s="0" t="s">
        <v>86</v>
      </c>
      <c r="AZ92" s="0" t="n">
        <v>258</v>
      </c>
      <c r="BA92" s="0" t="n">
        <v>322105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258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258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19</v>
      </c>
      <c r="C93" s="0" t="n">
        <v>1</v>
      </c>
      <c r="D93" s="0" t="n">
        <v>8</v>
      </c>
      <c r="E93" s="0" t="s">
        <v>140</v>
      </c>
      <c r="F93" s="0" t="n">
        <v>60.12</v>
      </c>
      <c r="G93" s="0" t="n">
        <v>1</v>
      </c>
      <c r="H93" s="0" t="s">
        <v>79</v>
      </c>
      <c r="I93" s="0" t="s">
        <v>141</v>
      </c>
      <c r="J93" s="0" t="n">
        <v>-1561254446</v>
      </c>
      <c r="K93" s="0" t="s">
        <v>81</v>
      </c>
      <c r="L93" s="0" t="s">
        <v>135</v>
      </c>
      <c r="M93" s="12" t="n">
        <v>0.482916666666667</v>
      </c>
      <c r="N93" s="13" t="n">
        <v>0.06625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11</v>
      </c>
      <c r="AD93" s="0" t="n">
        <v>1</v>
      </c>
      <c r="AE93" s="0" t="n">
        <v>13</v>
      </c>
      <c r="AN93" s="0" t="n">
        <v>1</v>
      </c>
      <c r="AO93" s="0" t="n">
        <v>1259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0</v>
      </c>
      <c r="AW93" s="0" t="n">
        <v>0</v>
      </c>
      <c r="AX93" s="0" t="n">
        <v>325540</v>
      </c>
      <c r="AY93" s="0" t="s">
        <v>86</v>
      </c>
      <c r="AZ93" s="0" t="n">
        <v>271</v>
      </c>
      <c r="BA93" s="0" t="n">
        <v>325811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271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271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19</v>
      </c>
      <c r="C94" s="0" t="n">
        <v>1</v>
      </c>
      <c r="D94" s="0" t="n">
        <v>8</v>
      </c>
      <c r="E94" s="0" t="s">
        <v>140</v>
      </c>
      <c r="F94" s="0" t="n">
        <v>60.12</v>
      </c>
      <c r="G94" s="0" t="n">
        <v>1</v>
      </c>
      <c r="H94" s="0" t="s">
        <v>79</v>
      </c>
      <c r="I94" s="0" t="s">
        <v>141</v>
      </c>
      <c r="J94" s="0" t="n">
        <v>-1561254446</v>
      </c>
      <c r="K94" s="0" t="s">
        <v>81</v>
      </c>
      <c r="L94" s="0" t="s">
        <v>135</v>
      </c>
      <c r="M94" s="12" t="n">
        <v>0.482916666666667</v>
      </c>
      <c r="N94" s="13" t="n">
        <v>0.06625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30</v>
      </c>
      <c r="AD94" s="0" t="n">
        <v>1</v>
      </c>
      <c r="AE94" s="0" t="n">
        <v>14</v>
      </c>
      <c r="AN94" s="0" t="n">
        <v>1</v>
      </c>
      <c r="AO94" s="0" t="n">
        <v>1343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-9</v>
      </c>
      <c r="AW94" s="0" t="n">
        <v>9</v>
      </c>
      <c r="AX94" s="0" t="n">
        <v>329332</v>
      </c>
      <c r="AY94" s="0" t="s">
        <v>86</v>
      </c>
      <c r="AZ94" s="0" t="n">
        <v>290</v>
      </c>
      <c r="BA94" s="0" t="n">
        <v>329622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290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n">
        <f aca="false">IF($BC94=BL$14,$BH94,"")</f>
        <v>290</v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19</v>
      </c>
      <c r="C95" s="0" t="n">
        <v>1</v>
      </c>
      <c r="D95" s="0" t="n">
        <v>8</v>
      </c>
      <c r="E95" s="0" t="s">
        <v>140</v>
      </c>
      <c r="F95" s="0" t="n">
        <v>60.12</v>
      </c>
      <c r="G95" s="0" t="n">
        <v>1</v>
      </c>
      <c r="H95" s="0" t="s">
        <v>79</v>
      </c>
      <c r="I95" s="0" t="s">
        <v>141</v>
      </c>
      <c r="J95" s="0" t="n">
        <v>-1561254446</v>
      </c>
      <c r="K95" s="0" t="s">
        <v>81</v>
      </c>
      <c r="L95" s="0" t="s">
        <v>135</v>
      </c>
      <c r="M95" s="12" t="n">
        <v>0.482916666666667</v>
      </c>
      <c r="N95" s="13" t="n">
        <v>0.06625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9</v>
      </c>
      <c r="AD95" s="0" t="n">
        <v>1</v>
      </c>
      <c r="AE95" s="0" t="n">
        <v>15</v>
      </c>
      <c r="AN95" s="0" t="n">
        <v>1</v>
      </c>
      <c r="AO95" s="0" t="n">
        <v>1131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2</v>
      </c>
      <c r="AW95" s="0" t="n">
        <v>-2</v>
      </c>
      <c r="AX95" s="0" t="n">
        <v>332892</v>
      </c>
      <c r="AY95" s="0" t="s">
        <v>86</v>
      </c>
      <c r="AZ95" s="0" t="n">
        <v>271</v>
      </c>
      <c r="BA95" s="0" t="n">
        <v>333163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271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271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19</v>
      </c>
      <c r="C96" s="0" t="n">
        <v>1</v>
      </c>
      <c r="D96" s="0" t="n">
        <v>8</v>
      </c>
      <c r="E96" s="0" t="s">
        <v>140</v>
      </c>
      <c r="F96" s="0" t="n">
        <v>60.12</v>
      </c>
      <c r="G96" s="0" t="n">
        <v>1</v>
      </c>
      <c r="H96" s="0" t="s">
        <v>79</v>
      </c>
      <c r="I96" s="0" t="s">
        <v>141</v>
      </c>
      <c r="J96" s="0" t="n">
        <v>-1561254446</v>
      </c>
      <c r="K96" s="0" t="s">
        <v>81</v>
      </c>
      <c r="L96" s="0" t="s">
        <v>135</v>
      </c>
      <c r="M96" s="12" t="n">
        <v>0.482916666666667</v>
      </c>
      <c r="N96" s="13" t="n">
        <v>0.06625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18</v>
      </c>
      <c r="AD96" s="0" t="n">
        <v>1</v>
      </c>
      <c r="AE96" s="0" t="n">
        <v>16</v>
      </c>
      <c r="AN96" s="0" t="n">
        <v>6</v>
      </c>
      <c r="AO96" s="0" t="n">
        <v>1154</v>
      </c>
      <c r="AP96" s="0" t="n">
        <v>840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-6</v>
      </c>
      <c r="AW96" s="0" t="n">
        <v>6</v>
      </c>
      <c r="AX96" s="0" t="n">
        <v>336734</v>
      </c>
      <c r="AY96" s="0" t="s">
        <v>86</v>
      </c>
      <c r="AZ96" s="0" t="n">
        <v>323</v>
      </c>
      <c r="BA96" s="0" t="n">
        <v>337057</v>
      </c>
      <c r="BC96" s="0" t="str">
        <f aca="false">$AP96&amp;LEFT($AS96,1)</f>
        <v>840T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323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n">
        <f aca="false">IF($BC96=BN$14,$BH96,"")</f>
        <v>323</v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19</v>
      </c>
      <c r="C97" s="0" t="n">
        <v>1</v>
      </c>
      <c r="D97" s="0" t="n">
        <v>8</v>
      </c>
      <c r="E97" s="0" t="s">
        <v>140</v>
      </c>
      <c r="F97" s="0" t="n">
        <v>60.12</v>
      </c>
      <c r="G97" s="0" t="n">
        <v>1</v>
      </c>
      <c r="H97" s="0" t="s">
        <v>79</v>
      </c>
      <c r="I97" s="0" t="s">
        <v>141</v>
      </c>
      <c r="J97" s="0" t="n">
        <v>-1561254446</v>
      </c>
      <c r="K97" s="0" t="s">
        <v>81</v>
      </c>
      <c r="L97" s="0" t="s">
        <v>135</v>
      </c>
      <c r="M97" s="12" t="n">
        <v>0.482916666666667</v>
      </c>
      <c r="N97" s="13" t="n">
        <v>0.06625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31</v>
      </c>
      <c r="AD97" s="0" t="n">
        <v>1</v>
      </c>
      <c r="AE97" s="0" t="n">
        <v>17</v>
      </c>
      <c r="AN97" s="0" t="n">
        <v>6</v>
      </c>
      <c r="AO97" s="0" t="n">
        <v>1438</v>
      </c>
      <c r="AP97" s="0" t="n">
        <v>840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3</v>
      </c>
      <c r="AW97" s="0" t="n">
        <v>-3</v>
      </c>
      <c r="AX97" s="0" t="n">
        <v>340843</v>
      </c>
      <c r="AY97" s="0" t="s">
        <v>86</v>
      </c>
      <c r="AZ97" s="0" t="n">
        <v>499</v>
      </c>
      <c r="BA97" s="0" t="n">
        <v>341342</v>
      </c>
      <c r="BC97" s="0" t="str">
        <f aca="false">$AP97&amp;LEFT($AS97,1)</f>
        <v>840T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499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n">
        <f aca="false">IF($BC97=BN$14,$BH97,"")</f>
        <v>499</v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19</v>
      </c>
      <c r="C98" s="0" t="n">
        <v>1</v>
      </c>
      <c r="D98" s="0" t="n">
        <v>8</v>
      </c>
      <c r="E98" s="0" t="s">
        <v>140</v>
      </c>
      <c r="F98" s="0" t="n">
        <v>60.12</v>
      </c>
      <c r="G98" s="0" t="n">
        <v>1</v>
      </c>
      <c r="H98" s="0" t="s">
        <v>79</v>
      </c>
      <c r="I98" s="0" t="s">
        <v>141</v>
      </c>
      <c r="J98" s="0" t="n">
        <v>-1561254446</v>
      </c>
      <c r="K98" s="0" t="s">
        <v>81</v>
      </c>
      <c r="L98" s="0" t="s">
        <v>135</v>
      </c>
      <c r="M98" s="12" t="n">
        <v>0.482916666666667</v>
      </c>
      <c r="N98" s="13" t="n">
        <v>0.06625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14</v>
      </c>
      <c r="AD98" s="0" t="n">
        <v>1</v>
      </c>
      <c r="AE98" s="0" t="n">
        <v>18</v>
      </c>
      <c r="AN98" s="0" t="n">
        <v>1</v>
      </c>
      <c r="AO98" s="0" t="n">
        <v>1240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-9</v>
      </c>
      <c r="AW98" s="0" t="n">
        <v>9</v>
      </c>
      <c r="AX98" s="0" t="n">
        <v>344535</v>
      </c>
      <c r="AY98" s="0" t="s">
        <v>86</v>
      </c>
      <c r="AZ98" s="0" t="n">
        <v>265</v>
      </c>
      <c r="BA98" s="0" t="n">
        <v>344800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265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265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19</v>
      </c>
      <c r="C99" s="0" t="n">
        <v>1</v>
      </c>
      <c r="D99" s="0" t="n">
        <v>8</v>
      </c>
      <c r="E99" s="0" t="s">
        <v>140</v>
      </c>
      <c r="F99" s="0" t="n">
        <v>60.12</v>
      </c>
      <c r="G99" s="0" t="n">
        <v>1</v>
      </c>
      <c r="H99" s="0" t="s">
        <v>79</v>
      </c>
      <c r="I99" s="0" t="s">
        <v>141</v>
      </c>
      <c r="J99" s="0" t="n">
        <v>-1561254446</v>
      </c>
      <c r="K99" s="0" t="s">
        <v>81</v>
      </c>
      <c r="L99" s="0" t="s">
        <v>135</v>
      </c>
      <c r="M99" s="12" t="n">
        <v>0.482916666666667</v>
      </c>
      <c r="N99" s="13" t="n">
        <v>0.06625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3</v>
      </c>
      <c r="AD99" s="0" t="n">
        <v>1</v>
      </c>
      <c r="AE99" s="0" t="n">
        <v>19</v>
      </c>
      <c r="AN99" s="0" t="n">
        <v>3</v>
      </c>
      <c r="AO99" s="0" t="n">
        <v>1433</v>
      </c>
      <c r="AP99" s="0" t="n">
        <v>360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-2</v>
      </c>
      <c r="AW99" s="0" t="n">
        <v>2</v>
      </c>
      <c r="AX99" s="0" t="n">
        <v>348161</v>
      </c>
      <c r="AY99" s="0" t="s">
        <v>86</v>
      </c>
      <c r="AZ99" s="0" t="n">
        <v>334</v>
      </c>
      <c r="BA99" s="0" t="n">
        <v>348495</v>
      </c>
      <c r="BC99" s="0" t="str">
        <f aca="false">$AP99&amp;LEFT($AS99,1)</f>
        <v>360T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334</v>
      </c>
      <c r="BI99" s="1" t="str">
        <f aca="false">IF($BC99=BI$14,$BH99,"")</f>
        <v/>
      </c>
      <c r="BJ99" s="1" t="n">
        <f aca="false">IF($BC99=BJ$14,$BH99,"")</f>
        <v>334</v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19</v>
      </c>
      <c r="C100" s="0" t="n">
        <v>1</v>
      </c>
      <c r="D100" s="0" t="n">
        <v>8</v>
      </c>
      <c r="E100" s="0" t="s">
        <v>140</v>
      </c>
      <c r="F100" s="0" t="n">
        <v>60.12</v>
      </c>
      <c r="G100" s="0" t="n">
        <v>1</v>
      </c>
      <c r="H100" s="0" t="s">
        <v>79</v>
      </c>
      <c r="I100" s="0" t="s">
        <v>141</v>
      </c>
      <c r="J100" s="0" t="n">
        <v>-1561254446</v>
      </c>
      <c r="K100" s="0" t="s">
        <v>81</v>
      </c>
      <c r="L100" s="0" t="s">
        <v>135</v>
      </c>
      <c r="M100" s="12" t="n">
        <v>0.482916666666667</v>
      </c>
      <c r="N100" s="13" t="n">
        <v>0.06625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5</v>
      </c>
      <c r="AD100" s="0" t="n">
        <v>1</v>
      </c>
      <c r="AE100" s="0" t="n">
        <v>20</v>
      </c>
      <c r="AN100" s="0" t="n">
        <v>1</v>
      </c>
      <c r="AO100" s="0" t="n">
        <v>1468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-3</v>
      </c>
      <c r="AW100" s="0" t="n">
        <v>3</v>
      </c>
      <c r="AX100" s="0" t="n">
        <v>352070</v>
      </c>
      <c r="AY100" s="0" t="s">
        <v>86</v>
      </c>
      <c r="AZ100" s="0" t="n">
        <v>355</v>
      </c>
      <c r="BA100" s="0" t="n">
        <v>352425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355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355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19</v>
      </c>
      <c r="C101" s="0" t="n">
        <v>1</v>
      </c>
      <c r="D101" s="0" t="n">
        <v>8</v>
      </c>
      <c r="E101" s="0" t="s">
        <v>140</v>
      </c>
      <c r="F101" s="0" t="n">
        <v>60.12</v>
      </c>
      <c r="G101" s="0" t="n">
        <v>1</v>
      </c>
      <c r="H101" s="0" t="s">
        <v>79</v>
      </c>
      <c r="I101" s="0" t="s">
        <v>141</v>
      </c>
      <c r="J101" s="0" t="n">
        <v>-1561254446</v>
      </c>
      <c r="K101" s="0" t="s">
        <v>81</v>
      </c>
      <c r="L101" s="0" t="s">
        <v>135</v>
      </c>
      <c r="M101" s="12" t="n">
        <v>0.482916666666667</v>
      </c>
      <c r="N101" s="13" t="n">
        <v>0.06625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12</v>
      </c>
      <c r="AD101" s="0" t="n">
        <v>1</v>
      </c>
      <c r="AE101" s="0" t="n">
        <v>21</v>
      </c>
      <c r="AN101" s="0" t="n">
        <v>7</v>
      </c>
      <c r="AO101" s="0" t="n">
        <v>1059</v>
      </c>
      <c r="AP101" s="0" t="n">
        <v>960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-3</v>
      </c>
      <c r="AW101" s="0" t="n">
        <v>3</v>
      </c>
      <c r="AX101" s="0" t="n">
        <v>355929</v>
      </c>
      <c r="AY101" s="0" t="s">
        <v>86</v>
      </c>
      <c r="AZ101" s="0" t="n">
        <v>271</v>
      </c>
      <c r="BA101" s="0" t="n">
        <v>356200</v>
      </c>
      <c r="BC101" s="0" t="str">
        <f aca="false">$AP101&amp;LEFT($AS101,1)</f>
        <v>960T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271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n">
        <f aca="false">IF($BC101=BO$14,$BH101,"")</f>
        <v>271</v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19</v>
      </c>
      <c r="C102" s="0" t="n">
        <v>1</v>
      </c>
      <c r="D102" s="0" t="n">
        <v>8</v>
      </c>
      <c r="E102" s="0" t="s">
        <v>140</v>
      </c>
      <c r="F102" s="0" t="n">
        <v>60.12</v>
      </c>
      <c r="G102" s="0" t="n">
        <v>1</v>
      </c>
      <c r="H102" s="0" t="s">
        <v>79</v>
      </c>
      <c r="I102" s="0" t="s">
        <v>141</v>
      </c>
      <c r="J102" s="0" t="n">
        <v>-1561254446</v>
      </c>
      <c r="K102" s="0" t="s">
        <v>81</v>
      </c>
      <c r="L102" s="0" t="s">
        <v>135</v>
      </c>
      <c r="M102" s="12" t="n">
        <v>0.482916666666667</v>
      </c>
      <c r="N102" s="13" t="n">
        <v>0.06625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7</v>
      </c>
      <c r="AD102" s="0" t="n">
        <v>1</v>
      </c>
      <c r="AE102" s="0" t="n">
        <v>22</v>
      </c>
      <c r="AN102" s="0" t="n">
        <v>5</v>
      </c>
      <c r="AO102" s="0" t="n">
        <v>1416</v>
      </c>
      <c r="AP102" s="0" t="n">
        <v>720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-3</v>
      </c>
      <c r="AW102" s="0" t="n">
        <v>3</v>
      </c>
      <c r="AX102" s="0" t="n">
        <v>359905</v>
      </c>
      <c r="AY102" s="0" t="s">
        <v>86</v>
      </c>
      <c r="AZ102" s="0" t="n">
        <v>301</v>
      </c>
      <c r="BA102" s="0" t="n">
        <v>360206</v>
      </c>
      <c r="BC102" s="0" t="str">
        <f aca="false">$AP102&amp;LEFT($AS102,1)</f>
        <v>720T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301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n">
        <f aca="false">IF($BC102=BM$14,$BH102,"")</f>
        <v>301</v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19</v>
      </c>
      <c r="C103" s="0" t="n">
        <v>1</v>
      </c>
      <c r="D103" s="0" t="n">
        <v>8</v>
      </c>
      <c r="E103" s="0" t="s">
        <v>140</v>
      </c>
      <c r="F103" s="0" t="n">
        <v>60.12</v>
      </c>
      <c r="G103" s="0" t="n">
        <v>1</v>
      </c>
      <c r="H103" s="0" t="s">
        <v>79</v>
      </c>
      <c r="I103" s="0" t="s">
        <v>141</v>
      </c>
      <c r="J103" s="0" t="n">
        <v>-1561254446</v>
      </c>
      <c r="K103" s="0" t="s">
        <v>81</v>
      </c>
      <c r="L103" s="0" t="s">
        <v>135</v>
      </c>
      <c r="M103" s="12" t="n">
        <v>0.482916666666667</v>
      </c>
      <c r="N103" s="13" t="n">
        <v>0.06625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</v>
      </c>
      <c r="AD103" s="0" t="n">
        <v>1</v>
      </c>
      <c r="AE103" s="0" t="n">
        <v>23</v>
      </c>
      <c r="AN103" s="0" t="n">
        <v>1</v>
      </c>
      <c r="AO103" s="0" t="n">
        <v>1269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-3</v>
      </c>
      <c r="AW103" s="0" t="n">
        <v>3</v>
      </c>
      <c r="AX103" s="0" t="n">
        <v>363614</v>
      </c>
      <c r="AY103" s="0" t="s">
        <v>86</v>
      </c>
      <c r="AZ103" s="0" t="n">
        <v>276</v>
      </c>
      <c r="BA103" s="0" t="n">
        <v>363890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276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276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19</v>
      </c>
      <c r="C104" s="0" t="n">
        <v>1</v>
      </c>
      <c r="D104" s="0" t="n">
        <v>8</v>
      </c>
      <c r="E104" s="0" t="s">
        <v>140</v>
      </c>
      <c r="F104" s="0" t="n">
        <v>60.12</v>
      </c>
      <c r="G104" s="0" t="n">
        <v>1</v>
      </c>
      <c r="H104" s="0" t="s">
        <v>79</v>
      </c>
      <c r="I104" s="0" t="s">
        <v>141</v>
      </c>
      <c r="J104" s="0" t="n">
        <v>-1561254446</v>
      </c>
      <c r="K104" s="0" t="s">
        <v>81</v>
      </c>
      <c r="L104" s="0" t="s">
        <v>135</v>
      </c>
      <c r="M104" s="12" t="n">
        <v>0.482916666666667</v>
      </c>
      <c r="N104" s="13" t="n">
        <v>0.06625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21</v>
      </c>
      <c r="AD104" s="0" t="n">
        <v>1</v>
      </c>
      <c r="AE104" s="0" t="n">
        <v>24</v>
      </c>
      <c r="AN104" s="0" t="n">
        <v>2</v>
      </c>
      <c r="AO104" s="0" t="n">
        <v>1214</v>
      </c>
      <c r="AP104" s="0" t="n">
        <v>240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-2</v>
      </c>
      <c r="AW104" s="0" t="n">
        <v>2</v>
      </c>
      <c r="AX104" s="0" t="n">
        <v>366907</v>
      </c>
      <c r="AY104" s="0" t="s">
        <v>86</v>
      </c>
      <c r="AZ104" s="0" t="n">
        <v>448</v>
      </c>
      <c r="BA104" s="0" t="n">
        <v>367355</v>
      </c>
      <c r="BC104" s="0" t="str">
        <f aca="false">$AP104&amp;LEFT($AS104,1)</f>
        <v>240T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448</v>
      </c>
      <c r="BI104" s="1" t="n">
        <f aca="false">IF($BC104=BI$14,$BH104,"")</f>
        <v>448</v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19</v>
      </c>
      <c r="C105" s="0" t="n">
        <v>1</v>
      </c>
      <c r="D105" s="0" t="n">
        <v>8</v>
      </c>
      <c r="E105" s="0" t="s">
        <v>140</v>
      </c>
      <c r="F105" s="0" t="n">
        <v>60.12</v>
      </c>
      <c r="G105" s="0" t="n">
        <v>1</v>
      </c>
      <c r="H105" s="0" t="s">
        <v>79</v>
      </c>
      <c r="I105" s="0" t="s">
        <v>141</v>
      </c>
      <c r="J105" s="0" t="n">
        <v>-1561254446</v>
      </c>
      <c r="K105" s="0" t="s">
        <v>81</v>
      </c>
      <c r="L105" s="0" t="s">
        <v>135</v>
      </c>
      <c r="M105" s="12" t="n">
        <v>0.482916666666667</v>
      </c>
      <c r="N105" s="13" t="n">
        <v>0.06625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15</v>
      </c>
      <c r="AD105" s="0" t="n">
        <v>1</v>
      </c>
      <c r="AE105" s="0" t="n">
        <v>25</v>
      </c>
      <c r="AN105" s="0" t="n">
        <v>5</v>
      </c>
      <c r="AO105" s="0" t="n">
        <v>1361</v>
      </c>
      <c r="AP105" s="0" t="n">
        <v>720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-7</v>
      </c>
      <c r="AW105" s="0" t="n">
        <v>7</v>
      </c>
      <c r="AX105" s="0" t="n">
        <v>370833</v>
      </c>
      <c r="AY105" s="0" t="s">
        <v>86</v>
      </c>
      <c r="AZ105" s="0" t="n">
        <v>227</v>
      </c>
      <c r="BA105" s="0" t="n">
        <v>371060</v>
      </c>
      <c r="BC105" s="0" t="str">
        <f aca="false">$AP105&amp;LEFT($AS105,1)</f>
        <v>720T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227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n">
        <f aca="false">IF($BC105=BM$14,$BH105,"")</f>
        <v>227</v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19</v>
      </c>
      <c r="C106" s="0" t="n">
        <v>1</v>
      </c>
      <c r="D106" s="0" t="n">
        <v>8</v>
      </c>
      <c r="E106" s="0" t="s">
        <v>140</v>
      </c>
      <c r="F106" s="0" t="n">
        <v>60.12</v>
      </c>
      <c r="G106" s="0" t="n">
        <v>1</v>
      </c>
      <c r="H106" s="0" t="s">
        <v>79</v>
      </c>
      <c r="I106" s="0" t="s">
        <v>141</v>
      </c>
      <c r="J106" s="0" t="n">
        <v>-1561254446</v>
      </c>
      <c r="K106" s="0" t="s">
        <v>81</v>
      </c>
      <c r="L106" s="0" t="s">
        <v>135</v>
      </c>
      <c r="M106" s="12" t="n">
        <v>0.482916666666667</v>
      </c>
      <c r="N106" s="13" t="n">
        <v>0.06625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6</v>
      </c>
      <c r="AD106" s="0" t="n">
        <v>1</v>
      </c>
      <c r="AE106" s="0" t="n">
        <v>26</v>
      </c>
      <c r="AN106" s="0" t="n">
        <v>1</v>
      </c>
      <c r="AO106" s="0" t="n">
        <v>1412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3</v>
      </c>
      <c r="AW106" s="0" t="n">
        <v>-3</v>
      </c>
      <c r="AX106" s="0" t="n">
        <v>374675</v>
      </c>
      <c r="AY106" s="0" t="s">
        <v>86</v>
      </c>
      <c r="AZ106" s="0" t="n">
        <v>254</v>
      </c>
      <c r="BA106" s="0" t="n">
        <v>374929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254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254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19</v>
      </c>
      <c r="C107" s="0" t="n">
        <v>1</v>
      </c>
      <c r="D107" s="0" t="n">
        <v>8</v>
      </c>
      <c r="E107" s="0" t="s">
        <v>140</v>
      </c>
      <c r="F107" s="0" t="n">
        <v>60.12</v>
      </c>
      <c r="G107" s="0" t="n">
        <v>1</v>
      </c>
      <c r="H107" s="0" t="s">
        <v>79</v>
      </c>
      <c r="I107" s="0" t="s">
        <v>141</v>
      </c>
      <c r="J107" s="0" t="n">
        <v>-1561254446</v>
      </c>
      <c r="K107" s="0" t="s">
        <v>81</v>
      </c>
      <c r="L107" s="0" t="s">
        <v>135</v>
      </c>
      <c r="M107" s="12" t="n">
        <v>0.482916666666667</v>
      </c>
      <c r="N107" s="13" t="n">
        <v>0.06625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27</v>
      </c>
      <c r="AD107" s="0" t="n">
        <v>1</v>
      </c>
      <c r="AE107" s="0" t="n">
        <v>27</v>
      </c>
      <c r="AF107" s="0" t="n">
        <v>1</v>
      </c>
      <c r="AH107" s="0" t="n">
        <v>1</v>
      </c>
      <c r="AI107" s="0" t="n">
        <v>-1</v>
      </c>
      <c r="AJ107" s="0" t="n">
        <v>378301</v>
      </c>
      <c r="AL107" s="0" t="n">
        <v>0</v>
      </c>
      <c r="AM107" s="0" t="n">
        <v>0</v>
      </c>
      <c r="AN107" s="0" t="n">
        <v>8</v>
      </c>
      <c r="AO107" s="0" t="n">
        <v>1184</v>
      </c>
      <c r="AP107" s="0" t="n">
        <v>600</v>
      </c>
      <c r="AQ107" s="0" t="s">
        <v>87</v>
      </c>
      <c r="AR107" s="0" t="s">
        <v>40</v>
      </c>
      <c r="AS107" s="0" t="s">
        <v>88</v>
      </c>
      <c r="BC107" s="0" t="str">
        <f aca="false">$AP107&amp;LEFT($AS107,1)</f>
        <v>600C</v>
      </c>
      <c r="BD107" s="0" t="str">
        <f aca="false">AS107</f>
        <v>Catch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str">
        <f aca="false">IF($BD107="Catch","", IF($AZ107&lt;$BC$11,"",$AZ107))</f>
        <v/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19</v>
      </c>
      <c r="C108" s="0" t="n">
        <v>1</v>
      </c>
      <c r="D108" s="0" t="n">
        <v>8</v>
      </c>
      <c r="E108" s="0" t="s">
        <v>140</v>
      </c>
      <c r="F108" s="0" t="n">
        <v>60.12</v>
      </c>
      <c r="G108" s="0" t="n">
        <v>1</v>
      </c>
      <c r="H108" s="0" t="s">
        <v>79</v>
      </c>
      <c r="I108" s="0" t="s">
        <v>141</v>
      </c>
      <c r="J108" s="0" t="n">
        <v>-1561254446</v>
      </c>
      <c r="K108" s="0" t="s">
        <v>81</v>
      </c>
      <c r="L108" s="0" t="s">
        <v>135</v>
      </c>
      <c r="M108" s="12" t="n">
        <v>0.482916666666667</v>
      </c>
      <c r="N108" s="13" t="n">
        <v>0.06625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25</v>
      </c>
      <c r="AD108" s="0" t="n">
        <v>1</v>
      </c>
      <c r="AE108" s="0" t="n">
        <v>28</v>
      </c>
      <c r="AN108" s="0" t="n">
        <v>1</v>
      </c>
      <c r="AO108" s="0" t="n">
        <v>1367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-1</v>
      </c>
      <c r="AW108" s="0" t="n">
        <v>1</v>
      </c>
      <c r="AX108" s="0" t="n">
        <v>382110</v>
      </c>
      <c r="AY108" s="0" t="s">
        <v>86</v>
      </c>
      <c r="AZ108" s="0" t="n">
        <v>373</v>
      </c>
      <c r="BA108" s="0" t="n">
        <v>382483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373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373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19</v>
      </c>
      <c r="C109" s="0" t="n">
        <v>1</v>
      </c>
      <c r="D109" s="0" t="n">
        <v>8</v>
      </c>
      <c r="E109" s="0" t="s">
        <v>140</v>
      </c>
      <c r="F109" s="0" t="n">
        <v>60.12</v>
      </c>
      <c r="G109" s="0" t="n">
        <v>1</v>
      </c>
      <c r="H109" s="0" t="s">
        <v>79</v>
      </c>
      <c r="I109" s="0" t="s">
        <v>141</v>
      </c>
      <c r="J109" s="0" t="n">
        <v>-1561254446</v>
      </c>
      <c r="K109" s="0" t="s">
        <v>81</v>
      </c>
      <c r="L109" s="0" t="s">
        <v>135</v>
      </c>
      <c r="M109" s="12" t="n">
        <v>0.482916666666667</v>
      </c>
      <c r="N109" s="13" t="n">
        <v>0.06625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16</v>
      </c>
      <c r="AD109" s="0" t="n">
        <v>1</v>
      </c>
      <c r="AE109" s="0" t="n">
        <v>29</v>
      </c>
      <c r="AN109" s="0" t="n">
        <v>2</v>
      </c>
      <c r="AO109" s="0" t="n">
        <v>1096</v>
      </c>
      <c r="AP109" s="0" t="n">
        <v>240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-2</v>
      </c>
      <c r="AW109" s="0" t="n">
        <v>2</v>
      </c>
      <c r="AX109" s="0" t="n">
        <v>385287</v>
      </c>
      <c r="AY109" s="0" t="s">
        <v>86</v>
      </c>
      <c r="AZ109" s="0" t="n">
        <v>389</v>
      </c>
      <c r="BA109" s="0" t="n">
        <v>385676</v>
      </c>
      <c r="BC109" s="0" t="str">
        <f aca="false">$AP109&amp;LEFT($AS109,1)</f>
        <v>240T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389</v>
      </c>
      <c r="BI109" s="1" t="n">
        <f aca="false">IF($BC109=BI$14,$BH109,"")</f>
        <v>389</v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19</v>
      </c>
      <c r="C110" s="0" t="n">
        <v>1</v>
      </c>
      <c r="D110" s="0" t="n">
        <v>8</v>
      </c>
      <c r="E110" s="0" t="s">
        <v>140</v>
      </c>
      <c r="F110" s="0" t="n">
        <v>60.12</v>
      </c>
      <c r="G110" s="0" t="n">
        <v>1</v>
      </c>
      <c r="H110" s="0" t="s">
        <v>79</v>
      </c>
      <c r="I110" s="0" t="s">
        <v>141</v>
      </c>
      <c r="J110" s="0" t="n">
        <v>-1561254446</v>
      </c>
      <c r="K110" s="0" t="s">
        <v>81</v>
      </c>
      <c r="L110" s="0" t="s">
        <v>135</v>
      </c>
      <c r="M110" s="12" t="n">
        <v>0.482916666666667</v>
      </c>
      <c r="N110" s="13" t="n">
        <v>0.06625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28</v>
      </c>
      <c r="AD110" s="0" t="n">
        <v>1</v>
      </c>
      <c r="AE110" s="0" t="n">
        <v>30</v>
      </c>
      <c r="AN110" s="0" t="n">
        <v>6</v>
      </c>
      <c r="AO110" s="0" t="n">
        <v>1308</v>
      </c>
      <c r="AP110" s="0" t="n">
        <v>840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-6</v>
      </c>
      <c r="AW110" s="0" t="n">
        <v>6</v>
      </c>
      <c r="AX110" s="0" t="n">
        <v>389279</v>
      </c>
      <c r="AY110" s="0" t="s">
        <v>86</v>
      </c>
      <c r="AZ110" s="0" t="n">
        <v>295</v>
      </c>
      <c r="BA110" s="0" t="n">
        <v>389574</v>
      </c>
      <c r="BC110" s="0" t="str">
        <f aca="false">$AP110&amp;LEFT($AS110,1)</f>
        <v>840T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295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n">
        <f aca="false">IF($BC110=BN$14,$BH110,"")</f>
        <v>295</v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19</v>
      </c>
      <c r="C111" s="0" t="n">
        <v>1</v>
      </c>
      <c r="D111" s="0" t="n">
        <v>8</v>
      </c>
      <c r="E111" s="0" t="s">
        <v>140</v>
      </c>
      <c r="F111" s="0" t="n">
        <v>60.12</v>
      </c>
      <c r="G111" s="0" t="n">
        <v>1</v>
      </c>
      <c r="H111" s="0" t="s">
        <v>79</v>
      </c>
      <c r="I111" s="0" t="s">
        <v>141</v>
      </c>
      <c r="J111" s="0" t="n">
        <v>-1561254446</v>
      </c>
      <c r="K111" s="0" t="s">
        <v>81</v>
      </c>
      <c r="L111" s="0" t="s">
        <v>135</v>
      </c>
      <c r="M111" s="12" t="n">
        <v>0.482916666666667</v>
      </c>
      <c r="N111" s="13" t="n">
        <v>0.06625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32</v>
      </c>
      <c r="AD111" s="0" t="n">
        <v>1</v>
      </c>
      <c r="AE111" s="0" t="n">
        <v>31</v>
      </c>
      <c r="AN111" s="0" t="n">
        <v>1</v>
      </c>
      <c r="AO111" s="0" t="n">
        <v>1182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-10</v>
      </c>
      <c r="AW111" s="0" t="n">
        <v>10</v>
      </c>
      <c r="AX111" s="0" t="n">
        <v>392905</v>
      </c>
      <c r="AY111" s="0" t="s">
        <v>86</v>
      </c>
      <c r="AZ111" s="0" t="n">
        <v>353</v>
      </c>
      <c r="BA111" s="0" t="n">
        <v>393258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353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353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19</v>
      </c>
      <c r="C112" s="0" t="n">
        <v>1</v>
      </c>
      <c r="D112" s="0" t="n">
        <v>8</v>
      </c>
      <c r="E112" s="0" t="s">
        <v>140</v>
      </c>
      <c r="F112" s="0" t="n">
        <v>60.12</v>
      </c>
      <c r="G112" s="0" t="n">
        <v>1</v>
      </c>
      <c r="H112" s="0" t="s">
        <v>79</v>
      </c>
      <c r="I112" s="0" t="s">
        <v>141</v>
      </c>
      <c r="J112" s="0" t="n">
        <v>-1561254446</v>
      </c>
      <c r="K112" s="0" t="s">
        <v>81</v>
      </c>
      <c r="L112" s="0" t="s">
        <v>135</v>
      </c>
      <c r="M112" s="12" t="n">
        <v>0.482916666666667</v>
      </c>
      <c r="N112" s="13" t="n">
        <v>0.06625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33</v>
      </c>
      <c r="AD112" s="0" t="n">
        <v>1</v>
      </c>
      <c r="AE112" s="0" t="n">
        <v>32</v>
      </c>
      <c r="AN112" s="0" t="n">
        <v>3</v>
      </c>
      <c r="AO112" s="0" t="n">
        <v>1081</v>
      </c>
      <c r="AP112" s="0" t="n">
        <v>360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-6</v>
      </c>
      <c r="AW112" s="0" t="n">
        <v>6</v>
      </c>
      <c r="AX112" s="0" t="n">
        <v>396182</v>
      </c>
      <c r="AY112" s="0" t="s">
        <v>86</v>
      </c>
      <c r="AZ112" s="0" t="n">
        <v>610</v>
      </c>
      <c r="BA112" s="0" t="n">
        <v>396792</v>
      </c>
      <c r="BC112" s="0" t="str">
        <f aca="false">$AP112&amp;LEFT($AS112,1)</f>
        <v>360T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610</v>
      </c>
      <c r="BI112" s="1" t="str">
        <f aca="false">IF($BC112=BI$14,$BH112,"")</f>
        <v/>
      </c>
      <c r="BJ112" s="1" t="n">
        <f aca="false">IF($BC112=BJ$14,$BH112,"")</f>
        <v>610</v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19</v>
      </c>
      <c r="C113" s="0" t="n">
        <v>1</v>
      </c>
      <c r="D113" s="0" t="n">
        <v>8</v>
      </c>
      <c r="E113" s="0" t="s">
        <v>140</v>
      </c>
      <c r="F113" s="0" t="n">
        <v>60.12</v>
      </c>
      <c r="G113" s="0" t="n">
        <v>1</v>
      </c>
      <c r="H113" s="0" t="s">
        <v>79</v>
      </c>
      <c r="I113" s="0" t="s">
        <v>141</v>
      </c>
      <c r="J113" s="0" t="n">
        <v>-1561254446</v>
      </c>
      <c r="K113" s="0" t="s">
        <v>81</v>
      </c>
      <c r="L113" s="0" t="s">
        <v>135</v>
      </c>
      <c r="M113" s="12" t="n">
        <v>0.482916666666667</v>
      </c>
      <c r="N113" s="13" t="n">
        <v>0.06625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22</v>
      </c>
      <c r="AD113" s="0" t="n">
        <v>1</v>
      </c>
      <c r="AE113" s="0" t="n">
        <v>33</v>
      </c>
      <c r="AN113" s="0" t="n">
        <v>3</v>
      </c>
      <c r="AO113" s="0" t="n">
        <v>1318</v>
      </c>
      <c r="AP113" s="0" t="n">
        <v>360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2</v>
      </c>
      <c r="AW113" s="0" t="n">
        <v>-2</v>
      </c>
      <c r="AX113" s="0" t="n">
        <v>399692</v>
      </c>
      <c r="AY113" s="0" t="s">
        <v>86</v>
      </c>
      <c r="AZ113" s="0" t="n">
        <v>261</v>
      </c>
      <c r="BA113" s="0" t="n">
        <v>399953</v>
      </c>
      <c r="BC113" s="0" t="str">
        <f aca="false">$AP113&amp;LEFT($AS113,1)</f>
        <v>360T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261</v>
      </c>
      <c r="BI113" s="1" t="str">
        <f aca="false">IF($BC113=BI$14,$BH113,"")</f>
        <v/>
      </c>
      <c r="BJ113" s="1" t="n">
        <f aca="false">IF($BC113=BJ$14,$BH113,"")</f>
        <v>261</v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0.125</v>
      </c>
      <c r="BJ115" s="21" t="n">
        <f aca="false">(COUNTIF(BJ15:BJ113,"&lt;"&amp;$BP$3))/BJ5</f>
        <v>0.25</v>
      </c>
      <c r="BK115" s="21" t="n">
        <f aca="false">(COUNTIF(BK15:BK113,"&lt;"&amp;$BP$3))/BK5</f>
        <v>0.555555555555556</v>
      </c>
      <c r="BL115" s="21" t="n">
        <f aca="false">(COUNTIF(BL15:BL113,"&lt;"&amp;$BP$3))/BL5</f>
        <v>0.805555555555556</v>
      </c>
      <c r="BM115" s="21" t="n">
        <f aca="false">(COUNTIF(BM15:BM113,"&lt;"&amp;$BP$3))/BM5</f>
        <v>0.666666666666667</v>
      </c>
      <c r="BN115" s="21" t="n">
        <f aca="false">(COUNTIF(BN15:BN113,"&lt;"&amp;$BP$3))/BN5</f>
        <v>0.444444444444444</v>
      </c>
      <c r="BO115" s="21" t="n">
        <f aca="false">(COUNTIF(BO15:BO113,"&lt;"&amp;$BP$3))/BO5</f>
        <v>0.666666666666667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0.125</v>
      </c>
      <c r="BJ116" s="1" t="n">
        <f aca="false">COUNTIF(BJ15:BJ113,"&lt;"&amp;$BP$116)/BJ5</f>
        <v>0.125</v>
      </c>
      <c r="BK116" s="1" t="n">
        <f aca="false">COUNTIF(BK15:BK113,"&lt;"&amp;$BP$116)/BK5</f>
        <v>0.333333333333333</v>
      </c>
      <c r="BL116" s="1" t="n">
        <f aca="false">COUNTIF(BL15:BL113,"&lt;"&amp;$BP$116)/BL5</f>
        <v>0.75</v>
      </c>
      <c r="BM116" s="1" t="n">
        <f aca="false">COUNTIF(BM15:BM113,"&lt;"&amp;$BP$116)/BM5</f>
        <v>0.555555555555556</v>
      </c>
      <c r="BN116" s="1" t="n">
        <f aca="false">COUNTIF(BN15:BN113,"&lt;"&amp;$BP$116)/BN5</f>
        <v>0.222222222222222</v>
      </c>
      <c r="BO116" s="1" t="n">
        <f aca="false">COUNTIF(BO15:BO113,"&lt;"&amp;$BP$116)/BO5</f>
        <v>0.5</v>
      </c>
      <c r="BP116" s="0" t="n">
        <f aca="false">MEDIAN(BH15:BH113)</f>
        <v>319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</v>
      </c>
      <c r="BJ117" s="1" t="n">
        <f aca="false">COUNTIF(BJ15:BJ113,"&lt;"&amp;$BL$3)/BJ5</f>
        <v>0.125</v>
      </c>
      <c r="BK117" s="1" t="n">
        <f aca="false">COUNTIF(BK15:BK113,"&lt;"&amp;$BL$3)/BK5</f>
        <v>0.111111111111111</v>
      </c>
      <c r="BL117" s="1" t="n">
        <f aca="false">COUNTIF(BL15:BL113,"&lt;"&amp;$BL$3)/BL5</f>
        <v>0.638888888888889</v>
      </c>
      <c r="BM117" s="1" t="n">
        <f aca="false">COUNTIF(BM15:BM113,"&lt;"&amp;$BL$3)/BM5</f>
        <v>0.444444444444444</v>
      </c>
      <c r="BN117" s="1" t="n">
        <f aca="false">COUNTIF(BN15:BN113,"&lt;"&amp;$BL$3)/BN5</f>
        <v>0.111111111111111</v>
      </c>
      <c r="BO117" s="1" t="n">
        <f aca="false">COUNTIF(BO15:BO113,"&lt;"&amp;$BL$3)/BO5</f>
        <v>0.333333333333333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300-000013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19'!BI3:BO3</xm:f>
              <xm:sqref>BG3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A105" activePane="bottomRight" state="frozen"/>
      <selection pane="topLeft" activeCell="A1" activeCellId="0" sqref="A1"/>
      <selection pane="topRight" activeCell="BA1" activeCellId="0" sqref="BA1"/>
      <selection pane="bottomLeft" activeCell="A105" activeCellId="0" sqref="A105"/>
      <selection pane="bottomRight" activeCell="BI115" activeCellId="0" sqref="BI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570.166666666667</v>
      </c>
      <c r="BJ3" s="7" t="n">
        <f aca="false">AVERAGE(BJ$15:BJ$113)</f>
        <v>364.25</v>
      </c>
      <c r="BK3" s="7" t="n">
        <f aca="false">AVERAGE(BK$15:BK$113)</f>
        <v>425.714285714286</v>
      </c>
      <c r="BL3" s="7" t="n">
        <f aca="false">AVERAGE(BL$15:BL$113)</f>
        <v>552.344827586207</v>
      </c>
      <c r="BM3" s="7" t="n">
        <f aca="false">AVERAGE(BM$15:BM$113)</f>
        <v>502.4</v>
      </c>
      <c r="BN3" s="7" t="n">
        <f aca="false">AVERAGE(BN$15:BN$113)</f>
        <v>534.285714285714</v>
      </c>
      <c r="BO3" s="7" t="n">
        <f aca="false">AVERAGE(BO$15:BO$113)</f>
        <v>721.75</v>
      </c>
      <c r="BP3" s="7" t="n">
        <f aca="false">AVERAGE(BH15:BH113)</f>
        <v>532.5</v>
      </c>
      <c r="BQ3" s="1" t="s">
        <v>3</v>
      </c>
      <c r="BR3" s="1" t="n">
        <f aca="false">SUM(BR15:BR113)</f>
        <v>3</v>
      </c>
      <c r="BS3" s="1" t="n">
        <f aca="false">SUM(BS15:BS113)</f>
        <v>4</v>
      </c>
      <c r="BT3" s="1" t="n">
        <f aca="false">SUM(BT15:BT113)</f>
        <v>2</v>
      </c>
      <c r="BU3" s="1" t="n">
        <f aca="false">SUM(BU15:BU113)</f>
        <v>7</v>
      </c>
      <c r="BV3" s="1" t="n">
        <f aca="false">SUM(BV15:BV113)</f>
        <v>3</v>
      </c>
      <c r="BW3" s="1" t="n">
        <f aca="false">SUM(BW15:BW113)</f>
        <v>2</v>
      </c>
      <c r="BX3" s="1" t="n">
        <f aca="false">SUM(BX15:BX113)</f>
        <v>5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178.76623469399</v>
      </c>
      <c r="BJ4" s="7" t="n">
        <f aca="false">STDEV(BJ$15:BJ$113)</f>
        <v>222.528462598982</v>
      </c>
      <c r="BK4" s="7" t="n">
        <f aca="false">STDEV(BK$15:BK$113)</f>
        <v>162.599420136025</v>
      </c>
      <c r="BL4" s="7" t="n">
        <f aca="false">STDEV(BL$15:BL$113)</f>
        <v>326.9506598711</v>
      </c>
      <c r="BM4" s="7" t="n">
        <f aca="false">STDEV(BM$15:BM$113)</f>
        <v>144.413642014873</v>
      </c>
      <c r="BN4" s="7" t="n">
        <f aca="false">STDEV(BN$15:BN$113)</f>
        <v>251.84897212795</v>
      </c>
      <c r="BO4" s="7" t="n">
        <f aca="false">STDEV(BO$15:BO$113)</f>
        <v>366.158777035318</v>
      </c>
      <c r="BP4" s="7" t="n">
        <f aca="false">STDEV(BH15:BH113)</f>
        <v>277.195897469228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6</v>
      </c>
      <c r="BJ5" s="1" t="n">
        <f aca="false">COUNT(BJ$15:BJ$113)</f>
        <v>4</v>
      </c>
      <c r="BK5" s="1" t="n">
        <f aca="false">COUNT(BK$15:BK$113)</f>
        <v>7</v>
      </c>
      <c r="BL5" s="1" t="n">
        <f aca="false">COUNT(BL$15:BL$113)</f>
        <v>29</v>
      </c>
      <c r="BM5" s="1" t="n">
        <f aca="false">COUNT(BM$15:BM$113)</f>
        <v>5</v>
      </c>
      <c r="BN5" s="1" t="n">
        <f aca="false">COUNT(BN$15:BN$113)</f>
        <v>7</v>
      </c>
      <c r="BO5" s="1" t="n">
        <f aca="false">COUNT(BO$15:BO$113)</f>
        <v>4</v>
      </c>
      <c r="BP5" s="1" t="n">
        <f aca="false">COUNT(BH15:BH113)</f>
        <v>62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72.9810097064831</v>
      </c>
      <c r="BJ6" s="7" t="n">
        <f aca="false">BJ4/SQRT(BJ5)</f>
        <v>111.264231299491</v>
      </c>
      <c r="BK6" s="7" t="n">
        <f aca="false">BK4/SQRT(BK5)</f>
        <v>61.4568041433185</v>
      </c>
      <c r="BL6" s="7" t="n">
        <f aca="false">BL4/SQRT(BL5)</f>
        <v>60.7132133519742</v>
      </c>
      <c r="BM6" s="7" t="n">
        <f aca="false">BM4/SQRT(BM5)</f>
        <v>64.5837440847153</v>
      </c>
      <c r="BN6" s="7" t="n">
        <f aca="false">BN4/SQRT(BN5)</f>
        <v>95.189964028256</v>
      </c>
      <c r="BO6" s="7" t="n">
        <f aca="false">BO4/SQRT(BO5)</f>
        <v>183.079388517659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28</v>
      </c>
      <c r="BH8" s="1" t="s">
        <v>8</v>
      </c>
      <c r="BI8" s="1" t="n">
        <f aca="false">BI7-BI5</f>
        <v>3</v>
      </c>
      <c r="BJ8" s="1" t="n">
        <f aca="false">BJ7-BJ5</f>
        <v>5</v>
      </c>
      <c r="BK8" s="1" t="n">
        <f aca="false">BK7-BK5</f>
        <v>2</v>
      </c>
      <c r="BL8" s="1" t="n">
        <f aca="false">BL7-BL5</f>
        <v>7</v>
      </c>
      <c r="BM8" s="1" t="n">
        <f aca="false">BM7-BM5</f>
        <v>4</v>
      </c>
      <c r="BN8" s="1" t="n">
        <f aca="false">BN7-BN5</f>
        <v>2</v>
      </c>
      <c r="BO8" s="1" t="n">
        <f aca="false">BO7-BO5</f>
        <v>5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68.9984039125852</v>
      </c>
      <c r="BQ10" s="16" t="n">
        <f aca="false">MAX(BI11:BL11)</f>
        <v>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2</v>
      </c>
      <c r="BG11" s="1" t="n">
        <f aca="false">SUM(BG15:BG113)</f>
        <v>26</v>
      </c>
      <c r="BH11" s="15" t="s">
        <v>90</v>
      </c>
      <c r="BI11" s="17" t="str">
        <f aca="false">IF(BI3&gt;$BP$11,BI2,"")</f>
        <v/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601.498403912585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26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20</v>
      </c>
      <c r="C15" s="0" t="n">
        <v>2</v>
      </c>
      <c r="D15" s="0" t="n">
        <v>6</v>
      </c>
      <c r="E15" s="0" t="s">
        <v>142</v>
      </c>
      <c r="F15" s="0" t="n">
        <v>60.122</v>
      </c>
      <c r="G15" s="0" t="n">
        <v>1</v>
      </c>
      <c r="H15" s="0" t="s">
        <v>79</v>
      </c>
      <c r="I15" s="0" t="s">
        <v>143</v>
      </c>
      <c r="J15" s="0" t="n">
        <v>1436004422</v>
      </c>
      <c r="K15" s="0" t="s">
        <v>81</v>
      </c>
      <c r="L15" s="0" t="s">
        <v>144</v>
      </c>
      <c r="M15" s="12" t="n">
        <v>0.395821759259259</v>
      </c>
      <c r="N15" s="13"/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14</v>
      </c>
      <c r="X15" s="0" t="n">
        <v>1</v>
      </c>
      <c r="Y15" s="0" t="n">
        <v>1</v>
      </c>
      <c r="AN15" s="0" t="n">
        <v>3</v>
      </c>
      <c r="AO15" s="0" t="n">
        <v>1376</v>
      </c>
      <c r="AP15" s="0" t="n">
        <v>360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-5</v>
      </c>
      <c r="AW15" s="0" t="n">
        <v>5</v>
      </c>
      <c r="AX15" s="0" t="n">
        <v>58153</v>
      </c>
      <c r="AY15" s="0" t="s">
        <v>86</v>
      </c>
      <c r="AZ15" s="0" t="n">
        <v>388</v>
      </c>
      <c r="BA15" s="0" t="n">
        <v>58541</v>
      </c>
      <c r="BC15" s="0" t="str">
        <f aca="false">$AP15&amp;LEFT($AS15,1)</f>
        <v>360T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388</v>
      </c>
      <c r="BI15" s="1" t="str">
        <f aca="false">IF($BC15=BI$14,$BH15,"")</f>
        <v/>
      </c>
      <c r="BJ15" s="1" t="n">
        <f aca="false">IF($BC15=BJ$14,$BH15,"")</f>
        <v>388</v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20</v>
      </c>
      <c r="C16" s="0" t="n">
        <v>2</v>
      </c>
      <c r="D16" s="0" t="n">
        <v>6</v>
      </c>
      <c r="E16" s="0" t="s">
        <v>142</v>
      </c>
      <c r="F16" s="0" t="n">
        <v>60.122</v>
      </c>
      <c r="G16" s="0" t="n">
        <v>1</v>
      </c>
      <c r="H16" s="0" t="s">
        <v>79</v>
      </c>
      <c r="I16" s="0" t="s">
        <v>143</v>
      </c>
      <c r="J16" s="0" t="n">
        <v>1436004422</v>
      </c>
      <c r="K16" s="0" t="s">
        <v>81</v>
      </c>
      <c r="L16" s="0" t="s">
        <v>144</v>
      </c>
      <c r="M16" s="12" t="n">
        <v>0.395821759259259</v>
      </c>
      <c r="N16" s="13"/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31</v>
      </c>
      <c r="X16" s="0" t="n">
        <v>1</v>
      </c>
      <c r="Y16" s="0" t="n">
        <v>2</v>
      </c>
      <c r="AN16" s="0" t="n">
        <v>3</v>
      </c>
      <c r="AO16" s="0" t="n">
        <v>1250</v>
      </c>
      <c r="AP16" s="0" t="n">
        <v>360</v>
      </c>
      <c r="AQ16" s="0" t="s">
        <v>85</v>
      </c>
      <c r="AR16" s="0" t="s">
        <v>34</v>
      </c>
      <c r="AS16" s="0" t="s">
        <v>56</v>
      </c>
      <c r="AT16" s="0" t="n">
        <v>1</v>
      </c>
      <c r="AV16" s="0" t="n">
        <v>2</v>
      </c>
      <c r="AW16" s="0" t="n">
        <v>-2</v>
      </c>
      <c r="AX16" s="0" t="n">
        <v>61596</v>
      </c>
      <c r="AZ16" s="0" t="n">
        <v>0</v>
      </c>
      <c r="BA16" s="0" t="n">
        <v>0</v>
      </c>
      <c r="BC16" s="0" t="str">
        <f aca="false">$AP16&amp;LEFT($AS16,1)</f>
        <v>360T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n">
        <f aca="false">IF($BD16="Target",IF($AZ16=0,1,""),"")</f>
        <v>1</v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n">
        <f aca="false">IF($BC16=BS$14,$BG16,"")</f>
        <v>1</v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20</v>
      </c>
      <c r="C17" s="0" t="n">
        <v>2</v>
      </c>
      <c r="D17" s="0" t="n">
        <v>6</v>
      </c>
      <c r="E17" s="0" t="s">
        <v>142</v>
      </c>
      <c r="F17" s="0" t="n">
        <v>60.122</v>
      </c>
      <c r="G17" s="0" t="n">
        <v>1</v>
      </c>
      <c r="H17" s="0" t="s">
        <v>79</v>
      </c>
      <c r="I17" s="0" t="s">
        <v>143</v>
      </c>
      <c r="J17" s="0" t="n">
        <v>1436004422</v>
      </c>
      <c r="K17" s="0" t="s">
        <v>81</v>
      </c>
      <c r="L17" s="0" t="s">
        <v>144</v>
      </c>
      <c r="M17" s="12" t="n">
        <v>0.395821759259259</v>
      </c>
      <c r="N17" s="13"/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29</v>
      </c>
      <c r="X17" s="0" t="n">
        <v>1</v>
      </c>
      <c r="Y17" s="0" t="n">
        <v>3</v>
      </c>
      <c r="AN17" s="0" t="n">
        <v>4</v>
      </c>
      <c r="AO17" s="0" t="n">
        <v>1112</v>
      </c>
      <c r="AP17" s="0" t="n">
        <v>480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-9</v>
      </c>
      <c r="AW17" s="0" t="n">
        <v>9</v>
      </c>
      <c r="AX17" s="0" t="n">
        <v>65039</v>
      </c>
      <c r="AY17" s="0" t="s">
        <v>86</v>
      </c>
      <c r="AZ17" s="0" t="n">
        <v>175</v>
      </c>
      <c r="BA17" s="0" t="n">
        <v>65214</v>
      </c>
      <c r="BC17" s="0" t="str">
        <f aca="false">$AP17&amp;LEFT($AS17,1)</f>
        <v>480T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175</v>
      </c>
      <c r="BI17" s="1" t="str">
        <f aca="false">IF($BC17=BI$14,$BH17,"")</f>
        <v/>
      </c>
      <c r="BJ17" s="1" t="str">
        <f aca="false">IF($BC17=BJ$14,$BH17,"")</f>
        <v/>
      </c>
      <c r="BK17" s="1" t="n">
        <f aca="false">IF($BC17=BK$14,$BH17,"")</f>
        <v>175</v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20</v>
      </c>
      <c r="C18" s="0" t="n">
        <v>2</v>
      </c>
      <c r="D18" s="0" t="n">
        <v>6</v>
      </c>
      <c r="E18" s="0" t="s">
        <v>142</v>
      </c>
      <c r="F18" s="0" t="n">
        <v>60.122</v>
      </c>
      <c r="G18" s="0" t="n">
        <v>1</v>
      </c>
      <c r="H18" s="0" t="s">
        <v>79</v>
      </c>
      <c r="I18" s="0" t="s">
        <v>143</v>
      </c>
      <c r="J18" s="0" t="n">
        <v>1436004422</v>
      </c>
      <c r="K18" s="0" t="s">
        <v>81</v>
      </c>
      <c r="L18" s="0" t="s">
        <v>144</v>
      </c>
      <c r="M18" s="12" t="n">
        <v>0.395821759259259</v>
      </c>
      <c r="N18" s="13"/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8</v>
      </c>
      <c r="X18" s="0" t="n">
        <v>1</v>
      </c>
      <c r="Y18" s="0" t="n">
        <v>4</v>
      </c>
      <c r="AN18" s="0" t="n">
        <v>5</v>
      </c>
      <c r="AO18" s="0" t="n">
        <v>1188</v>
      </c>
      <c r="AP18" s="0" t="n">
        <v>720</v>
      </c>
      <c r="AQ18" s="0" t="s">
        <v>85</v>
      </c>
      <c r="AR18" s="0" t="s">
        <v>34</v>
      </c>
      <c r="AS18" s="0" t="s">
        <v>56</v>
      </c>
      <c r="AT18" s="0" t="n">
        <v>1</v>
      </c>
      <c r="AV18" s="0" t="n">
        <v>-4</v>
      </c>
      <c r="AW18" s="0" t="n">
        <v>4</v>
      </c>
      <c r="AX18" s="0" t="n">
        <v>68782</v>
      </c>
      <c r="AZ18" s="0" t="n">
        <v>0</v>
      </c>
      <c r="BA18" s="0" t="n">
        <v>0</v>
      </c>
      <c r="BC18" s="0" t="str">
        <f aca="false">$AP18&amp;LEFT($AS18,1)</f>
        <v>720T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n">
        <f aca="false">IF($BD18="Target",IF($AZ18=0,1,""),"")</f>
        <v>1</v>
      </c>
      <c r="BH18" s="1" t="str">
        <f aca="false">IF($BD18="Catch","", IF($AZ18&lt;$BC$11,"",$AZ18))</f>
        <v/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n">
        <f aca="false">IF($BC18=BV$14,$BG18,"")</f>
        <v>1</v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20</v>
      </c>
      <c r="C19" s="0" t="n">
        <v>2</v>
      </c>
      <c r="D19" s="0" t="n">
        <v>6</v>
      </c>
      <c r="E19" s="0" t="s">
        <v>142</v>
      </c>
      <c r="F19" s="0" t="n">
        <v>60.122</v>
      </c>
      <c r="G19" s="0" t="n">
        <v>1</v>
      </c>
      <c r="H19" s="0" t="s">
        <v>79</v>
      </c>
      <c r="I19" s="0" t="s">
        <v>143</v>
      </c>
      <c r="J19" s="0" t="n">
        <v>1436004422</v>
      </c>
      <c r="K19" s="0" t="s">
        <v>81</v>
      </c>
      <c r="L19" s="0" t="s">
        <v>144</v>
      </c>
      <c r="M19" s="12" t="n">
        <v>0.395821759259259</v>
      </c>
      <c r="N19" s="13"/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20</v>
      </c>
      <c r="X19" s="0" t="n">
        <v>1</v>
      </c>
      <c r="Y19" s="0" t="n">
        <v>5</v>
      </c>
      <c r="AN19" s="0" t="n">
        <v>1</v>
      </c>
      <c r="AO19" s="0" t="n">
        <v>1219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-4</v>
      </c>
      <c r="AW19" s="0" t="n">
        <v>4</v>
      </c>
      <c r="AX19" s="0" t="n">
        <v>72441</v>
      </c>
      <c r="AY19" s="0" t="s">
        <v>86</v>
      </c>
      <c r="AZ19" s="0" t="n">
        <v>391</v>
      </c>
      <c r="BA19" s="0" t="n">
        <v>72832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391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391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20</v>
      </c>
      <c r="C20" s="0" t="n">
        <v>2</v>
      </c>
      <c r="D20" s="0" t="n">
        <v>6</v>
      </c>
      <c r="E20" s="0" t="s">
        <v>142</v>
      </c>
      <c r="F20" s="0" t="n">
        <v>60.122</v>
      </c>
      <c r="G20" s="0" t="n">
        <v>1</v>
      </c>
      <c r="H20" s="0" t="s">
        <v>79</v>
      </c>
      <c r="I20" s="0" t="s">
        <v>143</v>
      </c>
      <c r="J20" s="0" t="n">
        <v>1436004422</v>
      </c>
      <c r="K20" s="0" t="s">
        <v>81</v>
      </c>
      <c r="L20" s="0" t="s">
        <v>144</v>
      </c>
      <c r="M20" s="12" t="n">
        <v>0.395821759259259</v>
      </c>
      <c r="N20" s="13"/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10</v>
      </c>
      <c r="X20" s="0" t="n">
        <v>1</v>
      </c>
      <c r="Y20" s="0" t="n">
        <v>6</v>
      </c>
      <c r="AN20" s="0" t="n">
        <v>2</v>
      </c>
      <c r="AO20" s="0" t="n">
        <v>1400</v>
      </c>
      <c r="AP20" s="0" t="n">
        <v>240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0</v>
      </c>
      <c r="AW20" s="0" t="n">
        <v>0</v>
      </c>
      <c r="AX20" s="0" t="n">
        <v>75917</v>
      </c>
      <c r="AY20" s="0" t="s">
        <v>86</v>
      </c>
      <c r="AZ20" s="0" t="n">
        <v>437</v>
      </c>
      <c r="BA20" s="0" t="n">
        <v>76354</v>
      </c>
      <c r="BC20" s="0" t="str">
        <f aca="false">$AP20&amp;LEFT($AS20,1)</f>
        <v>240T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437</v>
      </c>
      <c r="BI20" s="1" t="n">
        <f aca="false">IF($BC20=BI$14,$BH20,"")</f>
        <v>437</v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20</v>
      </c>
      <c r="C21" s="0" t="n">
        <v>2</v>
      </c>
      <c r="D21" s="0" t="n">
        <v>6</v>
      </c>
      <c r="E21" s="0" t="s">
        <v>142</v>
      </c>
      <c r="F21" s="0" t="n">
        <v>60.122</v>
      </c>
      <c r="G21" s="0" t="n">
        <v>1</v>
      </c>
      <c r="H21" s="0" t="s">
        <v>79</v>
      </c>
      <c r="I21" s="0" t="s">
        <v>143</v>
      </c>
      <c r="J21" s="0" t="n">
        <v>1436004422</v>
      </c>
      <c r="K21" s="0" t="s">
        <v>81</v>
      </c>
      <c r="L21" s="0" t="s">
        <v>144</v>
      </c>
      <c r="M21" s="12" t="n">
        <v>0.395821759259259</v>
      </c>
      <c r="N21" s="13"/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26</v>
      </c>
      <c r="X21" s="0" t="n">
        <v>1</v>
      </c>
      <c r="Y21" s="0" t="n">
        <v>7</v>
      </c>
      <c r="AN21" s="0" t="n">
        <v>7</v>
      </c>
      <c r="AO21" s="0" t="n">
        <v>1080</v>
      </c>
      <c r="AP21" s="0" t="n">
        <v>960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4</v>
      </c>
      <c r="AW21" s="0" t="n">
        <v>-4</v>
      </c>
      <c r="AX21" s="0" t="n">
        <v>79793</v>
      </c>
      <c r="AY21" s="0" t="s">
        <v>86</v>
      </c>
      <c r="AZ21" s="0" t="n">
        <v>434</v>
      </c>
      <c r="BA21" s="0" t="n">
        <v>80227</v>
      </c>
      <c r="BC21" s="0" t="str">
        <f aca="false">$AP21&amp;LEFT($AS21,1)</f>
        <v>960T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434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n">
        <f aca="false">IF($BC21=BO$14,$BH21,"")</f>
        <v>434</v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20</v>
      </c>
      <c r="C22" s="0" t="n">
        <v>2</v>
      </c>
      <c r="D22" s="0" t="n">
        <v>6</v>
      </c>
      <c r="E22" s="0" t="s">
        <v>142</v>
      </c>
      <c r="F22" s="0" t="n">
        <v>60.122</v>
      </c>
      <c r="G22" s="0" t="n">
        <v>1</v>
      </c>
      <c r="H22" s="0" t="s">
        <v>79</v>
      </c>
      <c r="I22" s="0" t="s">
        <v>143</v>
      </c>
      <c r="J22" s="0" t="n">
        <v>1436004422</v>
      </c>
      <c r="K22" s="0" t="s">
        <v>81</v>
      </c>
      <c r="L22" s="0" t="s">
        <v>144</v>
      </c>
      <c r="M22" s="12" t="n">
        <v>0.395821759259259</v>
      </c>
      <c r="N22" s="13"/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32</v>
      </c>
      <c r="X22" s="0" t="n">
        <v>1</v>
      </c>
      <c r="Y22" s="0" t="n">
        <v>8</v>
      </c>
      <c r="AN22" s="0" t="n">
        <v>4</v>
      </c>
      <c r="AO22" s="0" t="n">
        <v>1295</v>
      </c>
      <c r="AP22" s="0" t="n">
        <v>480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-7</v>
      </c>
      <c r="AW22" s="0" t="n">
        <v>7</v>
      </c>
      <c r="AX22" s="0" t="n">
        <v>83419</v>
      </c>
      <c r="AY22" s="0" t="s">
        <v>86</v>
      </c>
      <c r="AZ22" s="0" t="n">
        <v>673</v>
      </c>
      <c r="BA22" s="0" t="n">
        <v>84092</v>
      </c>
      <c r="BC22" s="0" t="str">
        <f aca="false">$AP22&amp;LEFT($AS22,1)</f>
        <v>480T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673</v>
      </c>
      <c r="BI22" s="1" t="str">
        <f aca="false">IF($BC22=BI$14,$BH22,"")</f>
        <v/>
      </c>
      <c r="BJ22" s="1" t="str">
        <f aca="false">IF($BC22=BJ$14,$BH22,"")</f>
        <v/>
      </c>
      <c r="BK22" s="1" t="n">
        <f aca="false">IF($BC22=BK$14,$BH22,"")</f>
        <v>673</v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20</v>
      </c>
      <c r="C23" s="0" t="n">
        <v>2</v>
      </c>
      <c r="D23" s="0" t="n">
        <v>6</v>
      </c>
      <c r="E23" s="0" t="s">
        <v>142</v>
      </c>
      <c r="F23" s="0" t="n">
        <v>60.122</v>
      </c>
      <c r="G23" s="0" t="n">
        <v>1</v>
      </c>
      <c r="H23" s="0" t="s">
        <v>79</v>
      </c>
      <c r="I23" s="0" t="s">
        <v>143</v>
      </c>
      <c r="J23" s="0" t="n">
        <v>1436004422</v>
      </c>
      <c r="K23" s="0" t="s">
        <v>81</v>
      </c>
      <c r="L23" s="0" t="s">
        <v>144</v>
      </c>
      <c r="M23" s="12" t="n">
        <v>0.395821759259259</v>
      </c>
      <c r="N23" s="13"/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11</v>
      </c>
      <c r="X23" s="0" t="n">
        <v>1</v>
      </c>
      <c r="Y23" s="0" t="n">
        <v>9</v>
      </c>
      <c r="AN23" s="0" t="n">
        <v>6</v>
      </c>
      <c r="AO23" s="0" t="n">
        <v>1250</v>
      </c>
      <c r="AP23" s="0" t="n">
        <v>840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-2</v>
      </c>
      <c r="AW23" s="0" t="n">
        <v>2</v>
      </c>
      <c r="AX23" s="0" t="n">
        <v>87344</v>
      </c>
      <c r="AY23" s="0" t="s">
        <v>86</v>
      </c>
      <c r="AZ23" s="0" t="n">
        <v>569</v>
      </c>
      <c r="BA23" s="0" t="n">
        <v>87913</v>
      </c>
      <c r="BC23" s="0" t="str">
        <f aca="false">$AP23&amp;LEFT($AS23,1)</f>
        <v>840T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569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n">
        <f aca="false">IF($BC23=BN$14,$BH23,"")</f>
        <v>569</v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20</v>
      </c>
      <c r="C24" s="0" t="n">
        <v>2</v>
      </c>
      <c r="D24" s="0" t="n">
        <v>6</v>
      </c>
      <c r="E24" s="0" t="s">
        <v>142</v>
      </c>
      <c r="F24" s="0" t="n">
        <v>60.122</v>
      </c>
      <c r="G24" s="0" t="n">
        <v>1</v>
      </c>
      <c r="H24" s="0" t="s">
        <v>79</v>
      </c>
      <c r="I24" s="0" t="s">
        <v>143</v>
      </c>
      <c r="J24" s="0" t="n">
        <v>1436004422</v>
      </c>
      <c r="K24" s="0" t="s">
        <v>81</v>
      </c>
      <c r="L24" s="0" t="s">
        <v>144</v>
      </c>
      <c r="M24" s="12" t="n">
        <v>0.395821759259259</v>
      </c>
      <c r="N24" s="13"/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16</v>
      </c>
      <c r="X24" s="0" t="n">
        <v>1</v>
      </c>
      <c r="Y24" s="0" t="n">
        <v>10</v>
      </c>
      <c r="AN24" s="0" t="n">
        <v>1</v>
      </c>
      <c r="AO24" s="0" t="n">
        <v>1433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-5</v>
      </c>
      <c r="AW24" s="0" t="n">
        <v>5</v>
      </c>
      <c r="AX24" s="0" t="n">
        <v>91220</v>
      </c>
      <c r="AY24" s="0" t="s">
        <v>86</v>
      </c>
      <c r="AZ24" s="0" t="n">
        <v>458</v>
      </c>
      <c r="BA24" s="0" t="n">
        <v>91678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458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458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20</v>
      </c>
      <c r="C25" s="0" t="n">
        <v>2</v>
      </c>
      <c r="D25" s="0" t="n">
        <v>6</v>
      </c>
      <c r="E25" s="0" t="s">
        <v>142</v>
      </c>
      <c r="F25" s="0" t="n">
        <v>60.122</v>
      </c>
      <c r="G25" s="0" t="n">
        <v>1</v>
      </c>
      <c r="H25" s="0" t="s">
        <v>79</v>
      </c>
      <c r="I25" s="0" t="s">
        <v>143</v>
      </c>
      <c r="J25" s="0" t="n">
        <v>1436004422</v>
      </c>
      <c r="K25" s="0" t="s">
        <v>81</v>
      </c>
      <c r="L25" s="0" t="s">
        <v>144</v>
      </c>
      <c r="M25" s="12" t="n">
        <v>0.395821759259259</v>
      </c>
      <c r="N25" s="13"/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6</v>
      </c>
      <c r="X25" s="0" t="n">
        <v>1</v>
      </c>
      <c r="Y25" s="0" t="n">
        <v>11</v>
      </c>
      <c r="AN25" s="0" t="n">
        <v>1</v>
      </c>
      <c r="AO25" s="0" t="n">
        <v>1080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5</v>
      </c>
      <c r="AW25" s="0" t="n">
        <v>-5</v>
      </c>
      <c r="AX25" s="0" t="n">
        <v>94730</v>
      </c>
      <c r="AY25" s="0" t="s">
        <v>86</v>
      </c>
      <c r="AZ25" s="0" t="n">
        <v>532</v>
      </c>
      <c r="BA25" s="0" t="n">
        <v>95262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532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n">
        <f aca="false">IF($BC25=BL$14,$BH25,"")</f>
        <v>532</v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20</v>
      </c>
      <c r="C26" s="0" t="n">
        <v>2</v>
      </c>
      <c r="D26" s="0" t="n">
        <v>6</v>
      </c>
      <c r="E26" s="0" t="s">
        <v>142</v>
      </c>
      <c r="F26" s="0" t="n">
        <v>60.122</v>
      </c>
      <c r="G26" s="0" t="n">
        <v>1</v>
      </c>
      <c r="H26" s="0" t="s">
        <v>79</v>
      </c>
      <c r="I26" s="0" t="s">
        <v>143</v>
      </c>
      <c r="J26" s="0" t="n">
        <v>1436004422</v>
      </c>
      <c r="K26" s="0" t="s">
        <v>81</v>
      </c>
      <c r="L26" s="0" t="s">
        <v>144</v>
      </c>
      <c r="M26" s="12" t="n">
        <v>0.395821759259259</v>
      </c>
      <c r="N26" s="13"/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24</v>
      </c>
      <c r="X26" s="0" t="n">
        <v>1</v>
      </c>
      <c r="Y26" s="0" t="n">
        <v>12</v>
      </c>
      <c r="AN26" s="0" t="n">
        <v>1</v>
      </c>
      <c r="AO26" s="0" t="n">
        <v>1105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-9</v>
      </c>
      <c r="AW26" s="0" t="n">
        <v>9</v>
      </c>
      <c r="AX26" s="0" t="n">
        <v>98289</v>
      </c>
      <c r="AY26" s="0" t="s">
        <v>86</v>
      </c>
      <c r="AZ26" s="0" t="n">
        <v>559</v>
      </c>
      <c r="BA26" s="0" t="n">
        <v>98848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559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559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20</v>
      </c>
      <c r="C27" s="0" t="n">
        <v>2</v>
      </c>
      <c r="D27" s="0" t="n">
        <v>6</v>
      </c>
      <c r="E27" s="0" t="s">
        <v>142</v>
      </c>
      <c r="F27" s="0" t="n">
        <v>60.122</v>
      </c>
      <c r="G27" s="0" t="n">
        <v>1</v>
      </c>
      <c r="H27" s="0" t="s">
        <v>79</v>
      </c>
      <c r="I27" s="0" t="s">
        <v>143</v>
      </c>
      <c r="J27" s="0" t="n">
        <v>1436004422</v>
      </c>
      <c r="K27" s="0" t="s">
        <v>81</v>
      </c>
      <c r="L27" s="0" t="s">
        <v>144</v>
      </c>
      <c r="M27" s="12" t="n">
        <v>0.395821759259259</v>
      </c>
      <c r="N27" s="13"/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9</v>
      </c>
      <c r="X27" s="0" t="n">
        <v>1</v>
      </c>
      <c r="Y27" s="0" t="n">
        <v>13</v>
      </c>
      <c r="AN27" s="0" t="n">
        <v>1</v>
      </c>
      <c r="AO27" s="0" t="n">
        <v>1112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1</v>
      </c>
      <c r="AW27" s="0" t="n">
        <v>-1</v>
      </c>
      <c r="AX27" s="0" t="n">
        <v>101831</v>
      </c>
      <c r="AY27" s="0" t="s">
        <v>86</v>
      </c>
      <c r="AZ27" s="0" t="n">
        <v>626</v>
      </c>
      <c r="BA27" s="0" t="n">
        <v>102457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626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626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20</v>
      </c>
      <c r="C28" s="0" t="n">
        <v>2</v>
      </c>
      <c r="D28" s="0" t="n">
        <v>6</v>
      </c>
      <c r="E28" s="0" t="s">
        <v>142</v>
      </c>
      <c r="F28" s="0" t="n">
        <v>60.122</v>
      </c>
      <c r="G28" s="0" t="n">
        <v>1</v>
      </c>
      <c r="H28" s="0" t="s">
        <v>79</v>
      </c>
      <c r="I28" s="0" t="s">
        <v>143</v>
      </c>
      <c r="J28" s="0" t="n">
        <v>1436004422</v>
      </c>
      <c r="K28" s="0" t="s">
        <v>81</v>
      </c>
      <c r="L28" s="0" t="s">
        <v>144</v>
      </c>
      <c r="M28" s="12" t="n">
        <v>0.395821759259259</v>
      </c>
      <c r="N28" s="13"/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5</v>
      </c>
      <c r="X28" s="0" t="n">
        <v>1</v>
      </c>
      <c r="Y28" s="0" t="n">
        <v>14</v>
      </c>
      <c r="AN28" s="0" t="n">
        <v>1</v>
      </c>
      <c r="AO28" s="0" t="n">
        <v>1334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-1</v>
      </c>
      <c r="AW28" s="0" t="n">
        <v>1</v>
      </c>
      <c r="AX28" s="0" t="n">
        <v>105607</v>
      </c>
      <c r="AY28" s="0" t="s">
        <v>86</v>
      </c>
      <c r="AZ28" s="0" t="n">
        <v>426</v>
      </c>
      <c r="BA28" s="0" t="n">
        <v>106033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426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426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20</v>
      </c>
      <c r="C29" s="0" t="n">
        <v>2</v>
      </c>
      <c r="D29" s="0" t="n">
        <v>6</v>
      </c>
      <c r="E29" s="0" t="s">
        <v>142</v>
      </c>
      <c r="F29" s="0" t="n">
        <v>60.122</v>
      </c>
      <c r="G29" s="0" t="n">
        <v>1</v>
      </c>
      <c r="H29" s="0" t="s">
        <v>79</v>
      </c>
      <c r="I29" s="0" t="s">
        <v>143</v>
      </c>
      <c r="J29" s="0" t="n">
        <v>1436004422</v>
      </c>
      <c r="K29" s="0" t="s">
        <v>81</v>
      </c>
      <c r="L29" s="0" t="s">
        <v>144</v>
      </c>
      <c r="M29" s="12" t="n">
        <v>0.395821759259259</v>
      </c>
      <c r="N29" s="13"/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21</v>
      </c>
      <c r="X29" s="0" t="n">
        <v>1</v>
      </c>
      <c r="Y29" s="0" t="n">
        <v>15</v>
      </c>
      <c r="AN29" s="0" t="n">
        <v>7</v>
      </c>
      <c r="AO29" s="0" t="n">
        <v>1324</v>
      </c>
      <c r="AP29" s="0" t="n">
        <v>960</v>
      </c>
      <c r="AQ29" s="0" t="s">
        <v>85</v>
      </c>
      <c r="AR29" s="0" t="s">
        <v>34</v>
      </c>
      <c r="AS29" s="0" t="s">
        <v>56</v>
      </c>
      <c r="AT29" s="0" t="n">
        <v>1</v>
      </c>
      <c r="AV29" s="0" t="n">
        <v>-2</v>
      </c>
      <c r="AW29" s="0" t="n">
        <v>2</v>
      </c>
      <c r="AX29" s="0" t="n">
        <v>109732</v>
      </c>
      <c r="AZ29" s="0" t="n">
        <v>0</v>
      </c>
      <c r="BA29" s="0" t="n">
        <v>0</v>
      </c>
      <c r="BC29" s="0" t="str">
        <f aca="false">$AP29&amp;LEFT($AS29,1)</f>
        <v>960T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n">
        <f aca="false">IF($BD29="Target",IF($AZ29=0,1,""),"")</f>
        <v>1</v>
      </c>
      <c r="BH29" s="1" t="str">
        <f aca="false">IF($BD29="Catch","", IF($AZ29&lt;$BC$11,"",$AZ29))</f>
        <v/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n">
        <f aca="false">IF($BC29=BX$14,$BG29,"")</f>
        <v>1</v>
      </c>
    </row>
    <row r="30" customFormat="false" ht="15" hidden="false" customHeight="false" outlineLevel="0" collapsed="false">
      <c r="A30" s="0" t="s">
        <v>77</v>
      </c>
      <c r="B30" s="0" t="n">
        <v>20</v>
      </c>
      <c r="C30" s="0" t="n">
        <v>2</v>
      </c>
      <c r="D30" s="0" t="n">
        <v>6</v>
      </c>
      <c r="E30" s="0" t="s">
        <v>142</v>
      </c>
      <c r="F30" s="0" t="n">
        <v>60.122</v>
      </c>
      <c r="G30" s="0" t="n">
        <v>1</v>
      </c>
      <c r="H30" s="0" t="s">
        <v>79</v>
      </c>
      <c r="I30" s="0" t="s">
        <v>143</v>
      </c>
      <c r="J30" s="0" t="n">
        <v>1436004422</v>
      </c>
      <c r="K30" s="0" t="s">
        <v>81</v>
      </c>
      <c r="L30" s="0" t="s">
        <v>144</v>
      </c>
      <c r="M30" s="12" t="n">
        <v>0.395821759259259</v>
      </c>
      <c r="N30" s="13"/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30</v>
      </c>
      <c r="X30" s="0" t="n">
        <v>1</v>
      </c>
      <c r="Y30" s="0" t="n">
        <v>16</v>
      </c>
      <c r="AN30" s="0" t="n">
        <v>4</v>
      </c>
      <c r="AO30" s="0" t="n">
        <v>1400</v>
      </c>
      <c r="AP30" s="0" t="n">
        <v>480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-8</v>
      </c>
      <c r="AW30" s="0" t="n">
        <v>8</v>
      </c>
      <c r="AX30" s="0" t="n">
        <v>113458</v>
      </c>
      <c r="AY30" s="0" t="s">
        <v>86</v>
      </c>
      <c r="AZ30" s="0" t="n">
        <v>379</v>
      </c>
      <c r="BA30" s="0" t="n">
        <v>113837</v>
      </c>
      <c r="BC30" s="0" t="str">
        <f aca="false">$AP30&amp;LEFT($AS30,1)</f>
        <v>480T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379</v>
      </c>
      <c r="BI30" s="1" t="str">
        <f aca="false">IF($BC30=BI$14,$BH30,"")</f>
        <v/>
      </c>
      <c r="BJ30" s="1" t="str">
        <f aca="false">IF($BC30=BJ$14,$BH30,"")</f>
        <v/>
      </c>
      <c r="BK30" s="1" t="n">
        <f aca="false">IF($BC30=BK$14,$BH30,"")</f>
        <v>379</v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20</v>
      </c>
      <c r="C31" s="0" t="n">
        <v>2</v>
      </c>
      <c r="D31" s="0" t="n">
        <v>6</v>
      </c>
      <c r="E31" s="0" t="s">
        <v>142</v>
      </c>
      <c r="F31" s="0" t="n">
        <v>60.122</v>
      </c>
      <c r="G31" s="0" t="n">
        <v>1</v>
      </c>
      <c r="H31" s="0" t="s">
        <v>79</v>
      </c>
      <c r="I31" s="0" t="s">
        <v>143</v>
      </c>
      <c r="J31" s="0" t="n">
        <v>1436004422</v>
      </c>
      <c r="K31" s="0" t="s">
        <v>81</v>
      </c>
      <c r="L31" s="0" t="s">
        <v>144</v>
      </c>
      <c r="M31" s="12" t="n">
        <v>0.395821759259259</v>
      </c>
      <c r="N31" s="13"/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3</v>
      </c>
      <c r="X31" s="0" t="n">
        <v>1</v>
      </c>
      <c r="Y31" s="0" t="n">
        <v>17</v>
      </c>
      <c r="AN31" s="0" t="n">
        <v>1</v>
      </c>
      <c r="AO31" s="0" t="n">
        <v>1292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1</v>
      </c>
      <c r="AV31" s="0" t="n">
        <v>-2</v>
      </c>
      <c r="AW31" s="0" t="n">
        <v>2</v>
      </c>
      <c r="AX31" s="0" t="n">
        <v>117184</v>
      </c>
      <c r="AZ31" s="0" t="n">
        <v>0</v>
      </c>
      <c r="BA31" s="0" t="n">
        <v>0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n">
        <f aca="false">IF($BD31="Target",IF($AZ31=0,1,""),"")</f>
        <v>1</v>
      </c>
      <c r="BH31" s="1" t="str">
        <f aca="false">IF($BD31="Catch","", IF($AZ31&lt;$BC$11,"",$AZ31))</f>
        <v/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n">
        <f aca="false">IF($BC31=BU$14,$BG31,"")</f>
        <v>1</v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20</v>
      </c>
      <c r="C32" s="0" t="n">
        <v>2</v>
      </c>
      <c r="D32" s="0" t="n">
        <v>6</v>
      </c>
      <c r="E32" s="0" t="s">
        <v>142</v>
      </c>
      <c r="F32" s="0" t="n">
        <v>60.122</v>
      </c>
      <c r="G32" s="0" t="n">
        <v>1</v>
      </c>
      <c r="H32" s="0" t="s">
        <v>79</v>
      </c>
      <c r="I32" s="0" t="s">
        <v>143</v>
      </c>
      <c r="J32" s="0" t="n">
        <v>1436004422</v>
      </c>
      <c r="K32" s="0" t="s">
        <v>81</v>
      </c>
      <c r="L32" s="0" t="s">
        <v>144</v>
      </c>
      <c r="M32" s="12" t="n">
        <v>0.395821759259259</v>
      </c>
      <c r="N32" s="13"/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</v>
      </c>
      <c r="X32" s="0" t="n">
        <v>1</v>
      </c>
      <c r="Y32" s="0" t="n">
        <v>18</v>
      </c>
      <c r="AN32" s="0" t="n">
        <v>1</v>
      </c>
      <c r="AO32" s="0" t="n">
        <v>1324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3</v>
      </c>
      <c r="AW32" s="0" t="n">
        <v>-3</v>
      </c>
      <c r="AX32" s="0" t="n">
        <v>120943</v>
      </c>
      <c r="AY32" s="0" t="s">
        <v>86</v>
      </c>
      <c r="AZ32" s="0" t="n">
        <v>175</v>
      </c>
      <c r="BA32" s="0" t="n">
        <v>121118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175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175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20</v>
      </c>
      <c r="C33" s="0" t="n">
        <v>2</v>
      </c>
      <c r="D33" s="0" t="n">
        <v>6</v>
      </c>
      <c r="E33" s="0" t="s">
        <v>142</v>
      </c>
      <c r="F33" s="0" t="n">
        <v>60.122</v>
      </c>
      <c r="G33" s="0" t="n">
        <v>1</v>
      </c>
      <c r="H33" s="0" t="s">
        <v>79</v>
      </c>
      <c r="I33" s="0" t="s">
        <v>143</v>
      </c>
      <c r="J33" s="0" t="n">
        <v>1436004422</v>
      </c>
      <c r="K33" s="0" t="s">
        <v>81</v>
      </c>
      <c r="L33" s="0" t="s">
        <v>144</v>
      </c>
      <c r="M33" s="12" t="n">
        <v>0.395821759259259</v>
      </c>
      <c r="N33" s="13"/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4</v>
      </c>
      <c r="X33" s="0" t="n">
        <v>1</v>
      </c>
      <c r="Y33" s="0" t="n">
        <v>19</v>
      </c>
      <c r="AF33" s="0" t="n">
        <v>0</v>
      </c>
      <c r="AH33" s="0" t="n">
        <v>5</v>
      </c>
      <c r="AI33" s="0" t="n">
        <v>-5</v>
      </c>
      <c r="AJ33" s="0" t="n">
        <v>124486</v>
      </c>
      <c r="AK33" s="0" t="s">
        <v>86</v>
      </c>
      <c r="AL33" s="0" t="n">
        <v>169</v>
      </c>
      <c r="AM33" s="0" t="n">
        <v>124655</v>
      </c>
      <c r="AN33" s="0" t="n">
        <v>8</v>
      </c>
      <c r="AO33" s="0" t="n">
        <v>1105</v>
      </c>
      <c r="AP33" s="0" t="n">
        <v>600</v>
      </c>
      <c r="AQ33" s="0" t="s">
        <v>87</v>
      </c>
      <c r="AR33" s="0" t="s">
        <v>34</v>
      </c>
      <c r="AS33" s="0" t="s">
        <v>88</v>
      </c>
      <c r="BC33" s="0" t="str">
        <f aca="false">$AP33&amp;LEFT($AS33,1)</f>
        <v>600C</v>
      </c>
      <c r="BD33" s="0" t="str">
        <f aca="false">AS33</f>
        <v>Catch</v>
      </c>
      <c r="BE33" s="1" t="n">
        <f aca="false">IF($BD33="catch",IF($AL33&gt;0,1,""),"")</f>
        <v>1</v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20</v>
      </c>
      <c r="C34" s="0" t="n">
        <v>2</v>
      </c>
      <c r="D34" s="0" t="n">
        <v>6</v>
      </c>
      <c r="E34" s="0" t="s">
        <v>142</v>
      </c>
      <c r="F34" s="0" t="n">
        <v>60.122</v>
      </c>
      <c r="G34" s="0" t="n">
        <v>1</v>
      </c>
      <c r="H34" s="0" t="s">
        <v>79</v>
      </c>
      <c r="I34" s="0" t="s">
        <v>143</v>
      </c>
      <c r="J34" s="0" t="n">
        <v>1436004422</v>
      </c>
      <c r="K34" s="0" t="s">
        <v>81</v>
      </c>
      <c r="L34" s="0" t="s">
        <v>144</v>
      </c>
      <c r="M34" s="12" t="n">
        <v>0.395821759259259</v>
      </c>
      <c r="N34" s="13"/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15</v>
      </c>
      <c r="X34" s="0" t="n">
        <v>1</v>
      </c>
      <c r="Y34" s="0" t="n">
        <v>20</v>
      </c>
      <c r="AF34" s="0" t="n">
        <v>1</v>
      </c>
      <c r="AH34" s="0" t="n">
        <v>-1</v>
      </c>
      <c r="AI34" s="0" t="n">
        <v>1</v>
      </c>
      <c r="AJ34" s="0" t="n">
        <v>128062</v>
      </c>
      <c r="AL34" s="0" t="n">
        <v>0</v>
      </c>
      <c r="AM34" s="0" t="n">
        <v>0</v>
      </c>
      <c r="AN34" s="0" t="n">
        <v>8</v>
      </c>
      <c r="AO34" s="0" t="n">
        <v>1130</v>
      </c>
      <c r="AP34" s="0" t="n">
        <v>600</v>
      </c>
      <c r="AQ34" s="0" t="s">
        <v>87</v>
      </c>
      <c r="AR34" s="0" t="s">
        <v>34</v>
      </c>
      <c r="AS34" s="0" t="s">
        <v>88</v>
      </c>
      <c r="BC34" s="0" t="str">
        <f aca="false">$AP34&amp;LEFT($AS34,1)</f>
        <v>600C</v>
      </c>
      <c r="BD34" s="0" t="str">
        <f aca="false">AS34</f>
        <v>Catch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str">
        <f aca="false">IF($BD34="Catch","", IF($AZ34&lt;$BC$11,"",$AZ34))</f>
        <v/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20</v>
      </c>
      <c r="C35" s="0" t="n">
        <v>2</v>
      </c>
      <c r="D35" s="0" t="n">
        <v>6</v>
      </c>
      <c r="E35" s="0" t="s">
        <v>142</v>
      </c>
      <c r="F35" s="0" t="n">
        <v>60.122</v>
      </c>
      <c r="G35" s="0" t="n">
        <v>1</v>
      </c>
      <c r="H35" s="0" t="s">
        <v>79</v>
      </c>
      <c r="I35" s="0" t="s">
        <v>143</v>
      </c>
      <c r="J35" s="0" t="n">
        <v>1436004422</v>
      </c>
      <c r="K35" s="0" t="s">
        <v>81</v>
      </c>
      <c r="L35" s="0" t="s">
        <v>144</v>
      </c>
      <c r="M35" s="12" t="n">
        <v>0.395821759259259</v>
      </c>
      <c r="N35" s="13"/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23</v>
      </c>
      <c r="X35" s="0" t="n">
        <v>1</v>
      </c>
      <c r="Y35" s="0" t="n">
        <v>21</v>
      </c>
      <c r="AN35" s="0" t="n">
        <v>6</v>
      </c>
      <c r="AO35" s="0" t="n">
        <v>1292</v>
      </c>
      <c r="AP35" s="0" t="n">
        <v>840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-4</v>
      </c>
      <c r="AW35" s="0" t="n">
        <v>4</v>
      </c>
      <c r="AX35" s="0" t="n">
        <v>132037</v>
      </c>
      <c r="AY35" s="0" t="s">
        <v>86</v>
      </c>
      <c r="AZ35" s="0" t="n">
        <v>701</v>
      </c>
      <c r="BA35" s="0" t="n">
        <v>132738</v>
      </c>
      <c r="BC35" s="0" t="str">
        <f aca="false">$AP35&amp;LEFT($AS35,1)</f>
        <v>840T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701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n">
        <f aca="false">IF($BC35=BN$14,$BH35,"")</f>
        <v>701</v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20</v>
      </c>
      <c r="C36" s="0" t="n">
        <v>2</v>
      </c>
      <c r="D36" s="0" t="n">
        <v>6</v>
      </c>
      <c r="E36" s="0" t="s">
        <v>142</v>
      </c>
      <c r="F36" s="0" t="n">
        <v>60.122</v>
      </c>
      <c r="G36" s="0" t="n">
        <v>1</v>
      </c>
      <c r="H36" s="0" t="s">
        <v>79</v>
      </c>
      <c r="I36" s="0" t="s">
        <v>143</v>
      </c>
      <c r="J36" s="0" t="n">
        <v>1436004422</v>
      </c>
      <c r="K36" s="0" t="s">
        <v>81</v>
      </c>
      <c r="L36" s="0" t="s">
        <v>144</v>
      </c>
      <c r="M36" s="12" t="n">
        <v>0.395821759259259</v>
      </c>
      <c r="N36" s="13"/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28</v>
      </c>
      <c r="X36" s="0" t="n">
        <v>1</v>
      </c>
      <c r="Y36" s="0" t="n">
        <v>22</v>
      </c>
      <c r="AF36" s="0" t="n">
        <v>1</v>
      </c>
      <c r="AH36" s="0" t="n">
        <v>-2</v>
      </c>
      <c r="AI36" s="0" t="n">
        <v>2</v>
      </c>
      <c r="AJ36" s="0" t="n">
        <v>135663</v>
      </c>
      <c r="AL36" s="0" t="n">
        <v>0</v>
      </c>
      <c r="AM36" s="0" t="n">
        <v>0</v>
      </c>
      <c r="AN36" s="0" t="n">
        <v>8</v>
      </c>
      <c r="AO36" s="0" t="n">
        <v>1188</v>
      </c>
      <c r="AP36" s="0" t="n">
        <v>600</v>
      </c>
      <c r="AQ36" s="0" t="s">
        <v>87</v>
      </c>
      <c r="AR36" s="0" t="s">
        <v>34</v>
      </c>
      <c r="AS36" s="0" t="s">
        <v>88</v>
      </c>
      <c r="BC36" s="0" t="str">
        <f aca="false">$AP36&amp;LEFT($AS36,1)</f>
        <v>600C</v>
      </c>
      <c r="BD36" s="0" t="str">
        <f aca="false">AS36</f>
        <v>Catch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str">
        <f aca="false">IF($BD36="Catch","", IF($AZ36&lt;$BC$11,"",$AZ36))</f>
        <v/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20</v>
      </c>
      <c r="C37" s="0" t="n">
        <v>2</v>
      </c>
      <c r="D37" s="0" t="n">
        <v>6</v>
      </c>
      <c r="E37" s="0" t="s">
        <v>142</v>
      </c>
      <c r="F37" s="0" t="n">
        <v>60.122</v>
      </c>
      <c r="G37" s="0" t="n">
        <v>1</v>
      </c>
      <c r="H37" s="0" t="s">
        <v>79</v>
      </c>
      <c r="I37" s="0" t="s">
        <v>143</v>
      </c>
      <c r="J37" s="0" t="n">
        <v>1436004422</v>
      </c>
      <c r="K37" s="0" t="s">
        <v>81</v>
      </c>
      <c r="L37" s="0" t="s">
        <v>144</v>
      </c>
      <c r="M37" s="12" t="n">
        <v>0.395821759259259</v>
      </c>
      <c r="N37" s="13"/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33</v>
      </c>
      <c r="X37" s="0" t="n">
        <v>1</v>
      </c>
      <c r="Y37" s="0" t="n">
        <v>23</v>
      </c>
      <c r="AN37" s="0" t="n">
        <v>2</v>
      </c>
      <c r="AO37" s="0" t="n">
        <v>1122</v>
      </c>
      <c r="AP37" s="0" t="n">
        <v>240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-10</v>
      </c>
      <c r="AW37" s="0" t="n">
        <v>10</v>
      </c>
      <c r="AX37" s="0" t="n">
        <v>138873</v>
      </c>
      <c r="AY37" s="0" t="s">
        <v>86</v>
      </c>
      <c r="AZ37" s="0" t="n">
        <v>741</v>
      </c>
      <c r="BA37" s="0" t="n">
        <v>139614</v>
      </c>
      <c r="BC37" s="0" t="str">
        <f aca="false">$AP37&amp;LEFT($AS37,1)</f>
        <v>240T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741</v>
      </c>
      <c r="BI37" s="1" t="n">
        <f aca="false">IF($BC37=BI$14,$BH37,"")</f>
        <v>741</v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20</v>
      </c>
      <c r="C38" s="0" t="n">
        <v>2</v>
      </c>
      <c r="D38" s="0" t="n">
        <v>6</v>
      </c>
      <c r="E38" s="0" t="s">
        <v>142</v>
      </c>
      <c r="F38" s="0" t="n">
        <v>60.122</v>
      </c>
      <c r="G38" s="0" t="n">
        <v>1</v>
      </c>
      <c r="H38" s="0" t="s">
        <v>79</v>
      </c>
      <c r="I38" s="0" t="s">
        <v>143</v>
      </c>
      <c r="J38" s="0" t="n">
        <v>1436004422</v>
      </c>
      <c r="K38" s="0" t="s">
        <v>81</v>
      </c>
      <c r="L38" s="0" t="s">
        <v>144</v>
      </c>
      <c r="M38" s="12" t="n">
        <v>0.395821759259259</v>
      </c>
      <c r="N38" s="13"/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27</v>
      </c>
      <c r="X38" s="0" t="n">
        <v>1</v>
      </c>
      <c r="Y38" s="0" t="n">
        <v>24</v>
      </c>
      <c r="AN38" s="0" t="n">
        <v>5</v>
      </c>
      <c r="AO38" s="0" t="n">
        <v>1313</v>
      </c>
      <c r="AP38" s="0" t="n">
        <v>720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4</v>
      </c>
      <c r="AW38" s="0" t="n">
        <v>-4</v>
      </c>
      <c r="AX38" s="0" t="n">
        <v>142732</v>
      </c>
      <c r="AY38" s="0" t="s">
        <v>86</v>
      </c>
      <c r="AZ38" s="0" t="n">
        <v>47</v>
      </c>
      <c r="BA38" s="0" t="n">
        <v>142779</v>
      </c>
      <c r="BC38" s="0" t="str">
        <f aca="false">$AP38&amp;LEFT($AS38,1)</f>
        <v>720T</v>
      </c>
      <c r="BD38" s="0" t="str">
        <f aca="false">AS38</f>
        <v>Target</v>
      </c>
      <c r="BE38" s="1" t="str">
        <f aca="false">IF($BD38="catch",IF($AL38&gt;0,1,""),"")</f>
        <v/>
      </c>
      <c r="BF38" s="1" t="n">
        <f aca="false">IF(AND($AZ38&gt;0,$AZ38&lt;$BC$11),1,"")</f>
        <v>1</v>
      </c>
      <c r="BG38" s="1" t="str">
        <f aca="false">IF($BD38="Target",IF($AZ38=0,1,""),"")</f>
        <v/>
      </c>
      <c r="BH38" s="1" t="str">
        <f aca="false">IF($BD38="Catch","", IF($AZ38&lt;$BC$11,"",$AZ38))</f>
        <v/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20</v>
      </c>
      <c r="C39" s="0" t="n">
        <v>2</v>
      </c>
      <c r="D39" s="0" t="n">
        <v>6</v>
      </c>
      <c r="E39" s="0" t="s">
        <v>142</v>
      </c>
      <c r="F39" s="0" t="n">
        <v>60.122</v>
      </c>
      <c r="G39" s="0" t="n">
        <v>1</v>
      </c>
      <c r="H39" s="0" t="s">
        <v>79</v>
      </c>
      <c r="I39" s="0" t="s">
        <v>143</v>
      </c>
      <c r="J39" s="0" t="n">
        <v>1436004422</v>
      </c>
      <c r="K39" s="0" t="s">
        <v>81</v>
      </c>
      <c r="L39" s="0" t="s">
        <v>144</v>
      </c>
      <c r="M39" s="12" t="n">
        <v>0.395821759259259</v>
      </c>
      <c r="N39" s="13"/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22</v>
      </c>
      <c r="X39" s="0" t="n">
        <v>1</v>
      </c>
      <c r="Y39" s="0" t="n">
        <v>25</v>
      </c>
      <c r="AN39" s="0" t="n">
        <v>6</v>
      </c>
      <c r="AO39" s="0" t="n">
        <v>1143</v>
      </c>
      <c r="AP39" s="0" t="n">
        <v>840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1</v>
      </c>
      <c r="AW39" s="0" t="n">
        <v>-1</v>
      </c>
      <c r="AX39" s="0" t="n">
        <v>146558</v>
      </c>
      <c r="AY39" s="0" t="s">
        <v>86</v>
      </c>
      <c r="AZ39" s="0" t="n">
        <v>150</v>
      </c>
      <c r="BA39" s="0" t="n">
        <v>146708</v>
      </c>
      <c r="BC39" s="0" t="str">
        <f aca="false">$AP39&amp;LEFT($AS39,1)</f>
        <v>840T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150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n">
        <f aca="false">IF($BC39=BN$14,$BH39,"")</f>
        <v>150</v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20</v>
      </c>
      <c r="C40" s="0" t="n">
        <v>2</v>
      </c>
      <c r="D40" s="0" t="n">
        <v>6</v>
      </c>
      <c r="E40" s="0" t="s">
        <v>142</v>
      </c>
      <c r="F40" s="0" t="n">
        <v>60.122</v>
      </c>
      <c r="G40" s="0" t="n">
        <v>1</v>
      </c>
      <c r="H40" s="0" t="s">
        <v>79</v>
      </c>
      <c r="I40" s="0" t="s">
        <v>143</v>
      </c>
      <c r="J40" s="0" t="n">
        <v>1436004422</v>
      </c>
      <c r="K40" s="0" t="s">
        <v>81</v>
      </c>
      <c r="L40" s="0" t="s">
        <v>144</v>
      </c>
      <c r="M40" s="12" t="n">
        <v>0.395821759259259</v>
      </c>
      <c r="N40" s="13"/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12</v>
      </c>
      <c r="X40" s="0" t="n">
        <v>1</v>
      </c>
      <c r="Y40" s="0" t="n">
        <v>26</v>
      </c>
      <c r="AN40" s="0" t="n">
        <v>2</v>
      </c>
      <c r="AO40" s="0" t="n">
        <v>1295</v>
      </c>
      <c r="AP40" s="0" t="n">
        <v>240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0</v>
      </c>
      <c r="AW40" s="0" t="n">
        <v>0</v>
      </c>
      <c r="AX40" s="0" t="n">
        <v>149934</v>
      </c>
      <c r="AY40" s="0" t="s">
        <v>86</v>
      </c>
      <c r="AZ40" s="0" t="n">
        <v>490</v>
      </c>
      <c r="BA40" s="0" t="n">
        <v>150424</v>
      </c>
      <c r="BC40" s="0" t="str">
        <f aca="false">$AP40&amp;LEFT($AS40,1)</f>
        <v>240T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490</v>
      </c>
      <c r="BI40" s="1" t="n">
        <f aca="false">IF($BC40=BI$14,$BH40,"")</f>
        <v>490</v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20</v>
      </c>
      <c r="C41" s="0" t="n">
        <v>2</v>
      </c>
      <c r="D41" s="0" t="n">
        <v>6</v>
      </c>
      <c r="E41" s="0" t="s">
        <v>142</v>
      </c>
      <c r="F41" s="0" t="n">
        <v>60.122</v>
      </c>
      <c r="G41" s="0" t="n">
        <v>1</v>
      </c>
      <c r="H41" s="0" t="s">
        <v>79</v>
      </c>
      <c r="I41" s="0" t="s">
        <v>143</v>
      </c>
      <c r="J41" s="0" t="n">
        <v>1436004422</v>
      </c>
      <c r="K41" s="0" t="s">
        <v>81</v>
      </c>
      <c r="L41" s="0" t="s">
        <v>144</v>
      </c>
      <c r="M41" s="12" t="n">
        <v>0.395821759259259</v>
      </c>
      <c r="N41" s="13"/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17</v>
      </c>
      <c r="X41" s="0" t="n">
        <v>1</v>
      </c>
      <c r="Y41" s="0" t="n">
        <v>27</v>
      </c>
      <c r="AN41" s="0" t="n">
        <v>1</v>
      </c>
      <c r="AO41" s="0" t="n">
        <v>1135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-1</v>
      </c>
      <c r="AW41" s="0" t="n">
        <v>1</v>
      </c>
      <c r="AX41" s="0" t="n">
        <v>153510</v>
      </c>
      <c r="AY41" s="0" t="s">
        <v>86</v>
      </c>
      <c r="AZ41" s="0" t="n">
        <v>830</v>
      </c>
      <c r="BA41" s="0" t="n">
        <v>154340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830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830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20</v>
      </c>
      <c r="C42" s="0" t="n">
        <v>2</v>
      </c>
      <c r="D42" s="0" t="n">
        <v>6</v>
      </c>
      <c r="E42" s="0" t="s">
        <v>142</v>
      </c>
      <c r="F42" s="0" t="n">
        <v>60.122</v>
      </c>
      <c r="G42" s="0" t="n">
        <v>1</v>
      </c>
      <c r="H42" s="0" t="s">
        <v>79</v>
      </c>
      <c r="I42" s="0" t="s">
        <v>143</v>
      </c>
      <c r="J42" s="0" t="n">
        <v>1436004422</v>
      </c>
      <c r="K42" s="0" t="s">
        <v>81</v>
      </c>
      <c r="L42" s="0" t="s">
        <v>144</v>
      </c>
      <c r="M42" s="12" t="n">
        <v>0.395821759259259</v>
      </c>
      <c r="N42" s="13"/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13</v>
      </c>
      <c r="X42" s="0" t="n">
        <v>1</v>
      </c>
      <c r="Y42" s="0" t="n">
        <v>28</v>
      </c>
      <c r="AN42" s="0" t="n">
        <v>1</v>
      </c>
      <c r="AO42" s="0" t="n">
        <v>1122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1</v>
      </c>
      <c r="AW42" s="0" t="n">
        <v>-1</v>
      </c>
      <c r="AX42" s="0" t="n">
        <v>157070</v>
      </c>
      <c r="AY42" s="0" t="s">
        <v>86</v>
      </c>
      <c r="AZ42" s="0" t="n">
        <v>113</v>
      </c>
      <c r="BA42" s="0" t="n">
        <v>157183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113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n">
        <f aca="false">IF($BC42=BL$14,$BH42,"")</f>
        <v>113</v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20</v>
      </c>
      <c r="C43" s="0" t="n">
        <v>2</v>
      </c>
      <c r="D43" s="0" t="n">
        <v>6</v>
      </c>
      <c r="E43" s="0" t="s">
        <v>142</v>
      </c>
      <c r="F43" s="0" t="n">
        <v>60.122</v>
      </c>
      <c r="G43" s="0" t="n">
        <v>1</v>
      </c>
      <c r="H43" s="0" t="s">
        <v>79</v>
      </c>
      <c r="I43" s="0" t="s">
        <v>143</v>
      </c>
      <c r="J43" s="0" t="n">
        <v>1436004422</v>
      </c>
      <c r="K43" s="0" t="s">
        <v>81</v>
      </c>
      <c r="L43" s="0" t="s">
        <v>144</v>
      </c>
      <c r="M43" s="12" t="n">
        <v>0.395821759259259</v>
      </c>
      <c r="N43" s="13"/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25</v>
      </c>
      <c r="X43" s="0" t="n">
        <v>1</v>
      </c>
      <c r="Y43" s="0" t="n">
        <v>29</v>
      </c>
      <c r="AN43" s="0" t="n">
        <v>3</v>
      </c>
      <c r="AO43" s="0" t="n">
        <v>1334</v>
      </c>
      <c r="AP43" s="0" t="n">
        <v>360</v>
      </c>
      <c r="AQ43" s="0" t="s">
        <v>85</v>
      </c>
      <c r="AR43" s="0" t="s">
        <v>34</v>
      </c>
      <c r="AS43" s="0" t="s">
        <v>56</v>
      </c>
      <c r="AT43" s="0" t="n">
        <v>1</v>
      </c>
      <c r="AV43" s="0" t="n">
        <v>-8</v>
      </c>
      <c r="AW43" s="0" t="n">
        <v>8</v>
      </c>
      <c r="AX43" s="0" t="n">
        <v>160613</v>
      </c>
      <c r="AZ43" s="0" t="n">
        <v>0</v>
      </c>
      <c r="BA43" s="0" t="n">
        <v>0</v>
      </c>
      <c r="BC43" s="0" t="str">
        <f aca="false">$AP43&amp;LEFT($AS43,1)</f>
        <v>360T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n">
        <f aca="false">IF($BD43="Target",IF($AZ43=0,1,""),"")</f>
        <v>1</v>
      </c>
      <c r="BH43" s="1" t="str">
        <f aca="false">IF($BD43="Catch","", IF($AZ43&lt;$BC$11,"",$AZ43))</f>
        <v/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n">
        <f aca="false">IF($BC43=BS$14,$BG43,"")</f>
        <v>1</v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20</v>
      </c>
      <c r="C44" s="0" t="n">
        <v>2</v>
      </c>
      <c r="D44" s="0" t="n">
        <v>6</v>
      </c>
      <c r="E44" s="0" t="s">
        <v>142</v>
      </c>
      <c r="F44" s="0" t="n">
        <v>60.122</v>
      </c>
      <c r="G44" s="0" t="n">
        <v>1</v>
      </c>
      <c r="H44" s="0" t="s">
        <v>79</v>
      </c>
      <c r="I44" s="0" t="s">
        <v>143</v>
      </c>
      <c r="J44" s="0" t="n">
        <v>1436004422</v>
      </c>
      <c r="K44" s="0" t="s">
        <v>81</v>
      </c>
      <c r="L44" s="0" t="s">
        <v>144</v>
      </c>
      <c r="M44" s="12" t="n">
        <v>0.395821759259259</v>
      </c>
      <c r="N44" s="13"/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</v>
      </c>
      <c r="X44" s="0" t="n">
        <v>1</v>
      </c>
      <c r="Y44" s="0" t="n">
        <v>30</v>
      </c>
      <c r="AN44" s="0" t="n">
        <v>1</v>
      </c>
      <c r="AO44" s="0" t="n">
        <v>1143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-1</v>
      </c>
      <c r="AW44" s="0" t="n">
        <v>1</v>
      </c>
      <c r="AX44" s="0" t="n">
        <v>164189</v>
      </c>
      <c r="AY44" s="0" t="s">
        <v>86</v>
      </c>
      <c r="AZ44" s="0" t="n">
        <v>714</v>
      </c>
      <c r="BA44" s="0" t="n">
        <v>164903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714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n">
        <f aca="false">IF($BC44=BL$14,$BH44,"")</f>
        <v>714</v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20</v>
      </c>
      <c r="C45" s="0" t="n">
        <v>2</v>
      </c>
      <c r="D45" s="0" t="n">
        <v>6</v>
      </c>
      <c r="E45" s="0" t="s">
        <v>142</v>
      </c>
      <c r="F45" s="0" t="n">
        <v>60.122</v>
      </c>
      <c r="G45" s="0" t="n">
        <v>1</v>
      </c>
      <c r="H45" s="0" t="s">
        <v>79</v>
      </c>
      <c r="I45" s="0" t="s">
        <v>143</v>
      </c>
      <c r="J45" s="0" t="n">
        <v>1436004422</v>
      </c>
      <c r="K45" s="0" t="s">
        <v>81</v>
      </c>
      <c r="L45" s="0" t="s">
        <v>144</v>
      </c>
      <c r="M45" s="12" t="n">
        <v>0.395821759259259</v>
      </c>
      <c r="N45" s="13"/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19</v>
      </c>
      <c r="X45" s="0" t="n">
        <v>1</v>
      </c>
      <c r="Y45" s="0" t="n">
        <v>31</v>
      </c>
      <c r="AN45" s="0" t="n">
        <v>5</v>
      </c>
      <c r="AO45" s="0" t="n">
        <v>1375</v>
      </c>
      <c r="AP45" s="0" t="n">
        <v>720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-8</v>
      </c>
      <c r="AW45" s="0" t="n">
        <v>8</v>
      </c>
      <c r="AX45" s="0" t="n">
        <v>168131</v>
      </c>
      <c r="AY45" s="0" t="s">
        <v>86</v>
      </c>
      <c r="AZ45" s="0" t="n">
        <v>316</v>
      </c>
      <c r="BA45" s="0" t="n">
        <v>168447</v>
      </c>
      <c r="BC45" s="0" t="str">
        <f aca="false">$AP45&amp;LEFT($AS45,1)</f>
        <v>720T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316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n">
        <f aca="false">IF($BC45=BM$14,$BH45,"")</f>
        <v>316</v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20</v>
      </c>
      <c r="C46" s="0" t="n">
        <v>2</v>
      </c>
      <c r="D46" s="0" t="n">
        <v>6</v>
      </c>
      <c r="E46" s="0" t="s">
        <v>142</v>
      </c>
      <c r="F46" s="0" t="n">
        <v>60.122</v>
      </c>
      <c r="G46" s="0" t="n">
        <v>1</v>
      </c>
      <c r="H46" s="0" t="s">
        <v>79</v>
      </c>
      <c r="I46" s="0" t="s">
        <v>143</v>
      </c>
      <c r="J46" s="0" t="n">
        <v>1436004422</v>
      </c>
      <c r="K46" s="0" t="s">
        <v>81</v>
      </c>
      <c r="L46" s="0" t="s">
        <v>144</v>
      </c>
      <c r="M46" s="12" t="n">
        <v>0.395821759259259</v>
      </c>
      <c r="N46" s="13"/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7</v>
      </c>
      <c r="X46" s="0" t="n">
        <v>1</v>
      </c>
      <c r="Y46" s="0" t="n">
        <v>32</v>
      </c>
      <c r="AN46" s="0" t="n">
        <v>1</v>
      </c>
      <c r="AO46" s="0" t="n">
        <v>1313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3</v>
      </c>
      <c r="AW46" s="0" t="n">
        <v>-3</v>
      </c>
      <c r="AX46" s="0" t="n">
        <v>171873</v>
      </c>
      <c r="AY46" s="0" t="s">
        <v>86</v>
      </c>
      <c r="AZ46" s="0" t="n">
        <v>1291</v>
      </c>
      <c r="BA46" s="0" t="n">
        <v>173164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1291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1291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20</v>
      </c>
      <c r="C47" s="0" t="n">
        <v>2</v>
      </c>
      <c r="D47" s="0" t="n">
        <v>6</v>
      </c>
      <c r="E47" s="0" t="s">
        <v>142</v>
      </c>
      <c r="F47" s="0" t="n">
        <v>60.122</v>
      </c>
      <c r="G47" s="0" t="n">
        <v>1</v>
      </c>
      <c r="H47" s="0" t="s">
        <v>79</v>
      </c>
      <c r="I47" s="0" t="s">
        <v>143</v>
      </c>
      <c r="J47" s="0" t="n">
        <v>1436004422</v>
      </c>
      <c r="K47" s="0" t="s">
        <v>81</v>
      </c>
      <c r="L47" s="0" t="s">
        <v>144</v>
      </c>
      <c r="M47" s="12" t="n">
        <v>0.395821759259259</v>
      </c>
      <c r="N47" s="13"/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18</v>
      </c>
      <c r="X47" s="0" t="n">
        <v>1</v>
      </c>
      <c r="Y47" s="0" t="n">
        <v>33</v>
      </c>
      <c r="AN47" s="0" t="n">
        <v>7</v>
      </c>
      <c r="AO47" s="0" t="n">
        <v>1035</v>
      </c>
      <c r="AP47" s="0" t="n">
        <v>960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-4</v>
      </c>
      <c r="AW47" s="0" t="n">
        <v>4</v>
      </c>
      <c r="AX47" s="0" t="n">
        <v>175715</v>
      </c>
      <c r="AY47" s="0" t="s">
        <v>86</v>
      </c>
      <c r="AZ47" s="0" t="n">
        <v>641</v>
      </c>
      <c r="BA47" s="0" t="n">
        <v>176356</v>
      </c>
      <c r="BC47" s="0" t="str">
        <f aca="false">$AP47&amp;LEFT($AS47,1)</f>
        <v>960T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641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n">
        <f aca="false">IF($BC47=BO$14,$BH47,"")</f>
        <v>641</v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20</v>
      </c>
      <c r="C48" s="0" t="n">
        <v>2</v>
      </c>
      <c r="D48" s="0" t="n">
        <v>6</v>
      </c>
      <c r="E48" s="0" t="s">
        <v>142</v>
      </c>
      <c r="F48" s="0" t="n">
        <v>60.122</v>
      </c>
      <c r="G48" s="0" t="n">
        <v>1</v>
      </c>
      <c r="H48" s="0" t="s">
        <v>79</v>
      </c>
      <c r="I48" s="0" t="s">
        <v>143</v>
      </c>
      <c r="J48" s="0" t="n">
        <v>1436004422</v>
      </c>
      <c r="K48" s="0" t="s">
        <v>81</v>
      </c>
      <c r="L48" s="0" t="s">
        <v>144</v>
      </c>
      <c r="M48" s="12" t="n">
        <v>0.395821759259259</v>
      </c>
      <c r="N48" s="13"/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26</v>
      </c>
      <c r="AA48" s="0" t="n">
        <v>1</v>
      </c>
      <c r="AB48" s="0" t="n">
        <v>1</v>
      </c>
      <c r="AN48" s="0" t="n">
        <v>2</v>
      </c>
      <c r="AO48" s="0" t="n">
        <v>1436</v>
      </c>
      <c r="AP48" s="0" t="n">
        <v>240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-4</v>
      </c>
      <c r="AW48" s="0" t="n">
        <v>4</v>
      </c>
      <c r="AX48" s="0" t="n">
        <v>201763</v>
      </c>
      <c r="AY48" s="0" t="s">
        <v>86</v>
      </c>
      <c r="AZ48" s="0" t="n">
        <v>374</v>
      </c>
      <c r="BA48" s="0" t="n">
        <v>202137</v>
      </c>
      <c r="BC48" s="0" t="str">
        <f aca="false">$AP48&amp;LEFT($AS48,1)</f>
        <v>240T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374</v>
      </c>
      <c r="BI48" s="1" t="n">
        <f aca="false">IF($BC48=BI$14,$BH48,"")</f>
        <v>374</v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20</v>
      </c>
      <c r="C49" s="0" t="n">
        <v>2</v>
      </c>
      <c r="D49" s="0" t="n">
        <v>6</v>
      </c>
      <c r="E49" s="0" t="s">
        <v>142</v>
      </c>
      <c r="F49" s="0" t="n">
        <v>60.122</v>
      </c>
      <c r="G49" s="0" t="n">
        <v>1</v>
      </c>
      <c r="H49" s="0" t="s">
        <v>79</v>
      </c>
      <c r="I49" s="0" t="s">
        <v>143</v>
      </c>
      <c r="J49" s="0" t="n">
        <v>1436004422</v>
      </c>
      <c r="K49" s="0" t="s">
        <v>81</v>
      </c>
      <c r="L49" s="0" t="s">
        <v>144</v>
      </c>
      <c r="M49" s="12" t="n">
        <v>0.395821759259259</v>
      </c>
      <c r="N49" s="13"/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31</v>
      </c>
      <c r="AA49" s="0" t="n">
        <v>1</v>
      </c>
      <c r="AB49" s="0" t="n">
        <v>2</v>
      </c>
      <c r="AN49" s="0" t="n">
        <v>4</v>
      </c>
      <c r="AO49" s="0" t="n">
        <v>1083</v>
      </c>
      <c r="AP49" s="0" t="n">
        <v>480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-10</v>
      </c>
      <c r="AW49" s="0" t="n">
        <v>10</v>
      </c>
      <c r="AX49" s="0" t="n">
        <v>205172</v>
      </c>
      <c r="AY49" s="0" t="s">
        <v>86</v>
      </c>
      <c r="AZ49" s="0" t="n">
        <v>477</v>
      </c>
      <c r="BA49" s="0" t="n">
        <v>205649</v>
      </c>
      <c r="BC49" s="0" t="str">
        <f aca="false">$AP49&amp;LEFT($AS49,1)</f>
        <v>480T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477</v>
      </c>
      <c r="BI49" s="1" t="str">
        <f aca="false">IF($BC49=BI$14,$BH49,"")</f>
        <v/>
      </c>
      <c r="BJ49" s="1" t="str">
        <f aca="false">IF($BC49=BJ$14,$BH49,"")</f>
        <v/>
      </c>
      <c r="BK49" s="1" t="n">
        <f aca="false">IF($BC49=BK$14,$BH49,"")</f>
        <v>477</v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20</v>
      </c>
      <c r="C50" s="0" t="n">
        <v>2</v>
      </c>
      <c r="D50" s="0" t="n">
        <v>6</v>
      </c>
      <c r="E50" s="0" t="s">
        <v>142</v>
      </c>
      <c r="F50" s="0" t="n">
        <v>60.122</v>
      </c>
      <c r="G50" s="0" t="n">
        <v>1</v>
      </c>
      <c r="H50" s="0" t="s">
        <v>79</v>
      </c>
      <c r="I50" s="0" t="s">
        <v>143</v>
      </c>
      <c r="J50" s="0" t="n">
        <v>1436004422</v>
      </c>
      <c r="K50" s="0" t="s">
        <v>81</v>
      </c>
      <c r="L50" s="0" t="s">
        <v>144</v>
      </c>
      <c r="M50" s="12" t="n">
        <v>0.395821759259259</v>
      </c>
      <c r="N50" s="13"/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32</v>
      </c>
      <c r="AA50" s="0" t="n">
        <v>1</v>
      </c>
      <c r="AB50" s="0" t="n">
        <v>3</v>
      </c>
      <c r="AN50" s="0" t="n">
        <v>4</v>
      </c>
      <c r="AO50" s="0" t="n">
        <v>1064</v>
      </c>
      <c r="AP50" s="0" t="n">
        <v>480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-3</v>
      </c>
      <c r="AW50" s="0" t="n">
        <v>3</v>
      </c>
      <c r="AX50" s="0" t="n">
        <v>208549</v>
      </c>
      <c r="AY50" s="0" t="s">
        <v>86</v>
      </c>
      <c r="AZ50" s="0" t="n">
        <v>334</v>
      </c>
      <c r="BA50" s="0" t="n">
        <v>208883</v>
      </c>
      <c r="BC50" s="0" t="str">
        <f aca="false">$AP50&amp;LEFT($AS50,1)</f>
        <v>480T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334</v>
      </c>
      <c r="BI50" s="1" t="str">
        <f aca="false">IF($BC50=BI$14,$BH50,"")</f>
        <v/>
      </c>
      <c r="BJ50" s="1" t="str">
        <f aca="false">IF($BC50=BJ$14,$BH50,"")</f>
        <v/>
      </c>
      <c r="BK50" s="1" t="n">
        <f aca="false">IF($BC50=BK$14,$BH50,"")</f>
        <v>334</v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20</v>
      </c>
      <c r="C51" s="0" t="n">
        <v>2</v>
      </c>
      <c r="D51" s="0" t="n">
        <v>6</v>
      </c>
      <c r="E51" s="0" t="s">
        <v>142</v>
      </c>
      <c r="F51" s="0" t="n">
        <v>60.122</v>
      </c>
      <c r="G51" s="0" t="n">
        <v>1</v>
      </c>
      <c r="H51" s="0" t="s">
        <v>79</v>
      </c>
      <c r="I51" s="0" t="s">
        <v>143</v>
      </c>
      <c r="J51" s="0" t="n">
        <v>1436004422</v>
      </c>
      <c r="K51" s="0" t="s">
        <v>81</v>
      </c>
      <c r="L51" s="0" t="s">
        <v>144</v>
      </c>
      <c r="M51" s="12" t="n">
        <v>0.395821759259259</v>
      </c>
      <c r="N51" s="13"/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10</v>
      </c>
      <c r="AA51" s="0" t="n">
        <v>1</v>
      </c>
      <c r="AB51" s="0" t="n">
        <v>4</v>
      </c>
      <c r="AN51" s="0" t="n">
        <v>4</v>
      </c>
      <c r="AO51" s="0" t="n">
        <v>1105</v>
      </c>
      <c r="AP51" s="0" t="n">
        <v>480</v>
      </c>
      <c r="AQ51" s="0" t="s">
        <v>85</v>
      </c>
      <c r="AR51" s="0" t="s">
        <v>37</v>
      </c>
      <c r="AS51" s="0" t="s">
        <v>56</v>
      </c>
      <c r="AT51" s="0" t="n">
        <v>1</v>
      </c>
      <c r="AV51" s="0" t="n">
        <v>-4</v>
      </c>
      <c r="AW51" s="0" t="n">
        <v>4</v>
      </c>
      <c r="AX51" s="0" t="n">
        <v>211975</v>
      </c>
      <c r="AZ51" s="0" t="n">
        <v>0</v>
      </c>
      <c r="BA51" s="0" t="n">
        <v>0</v>
      </c>
      <c r="BC51" s="0" t="str">
        <f aca="false">$AP51&amp;LEFT($AS51,1)</f>
        <v>480T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n">
        <f aca="false">IF($BD51="Target",IF($AZ51=0,1,""),"")</f>
        <v>1</v>
      </c>
      <c r="BH51" s="1" t="str">
        <f aca="false">IF($BD51="Catch","", IF($AZ51&lt;$BC$11,"",$AZ51))</f>
        <v/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n">
        <f aca="false">IF($BC51=BT$14,$BG51,"")</f>
        <v>1</v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20</v>
      </c>
      <c r="C52" s="0" t="n">
        <v>2</v>
      </c>
      <c r="D52" s="0" t="n">
        <v>6</v>
      </c>
      <c r="E52" s="0" t="s">
        <v>142</v>
      </c>
      <c r="F52" s="0" t="n">
        <v>60.122</v>
      </c>
      <c r="G52" s="0" t="n">
        <v>1</v>
      </c>
      <c r="H52" s="0" t="s">
        <v>79</v>
      </c>
      <c r="I52" s="0" t="s">
        <v>143</v>
      </c>
      <c r="J52" s="0" t="n">
        <v>1436004422</v>
      </c>
      <c r="K52" s="0" t="s">
        <v>81</v>
      </c>
      <c r="L52" s="0" t="s">
        <v>144</v>
      </c>
      <c r="M52" s="12" t="n">
        <v>0.395821759259259</v>
      </c>
      <c r="N52" s="13"/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21</v>
      </c>
      <c r="AA52" s="0" t="n">
        <v>1</v>
      </c>
      <c r="AB52" s="0" t="n">
        <v>5</v>
      </c>
      <c r="AN52" s="0" t="n">
        <v>5</v>
      </c>
      <c r="AO52" s="0" t="n">
        <v>1340</v>
      </c>
      <c r="AP52" s="0" t="n">
        <v>720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4</v>
      </c>
      <c r="AW52" s="0" t="n">
        <v>-4</v>
      </c>
      <c r="AX52" s="0" t="n">
        <v>215867</v>
      </c>
      <c r="AY52" s="0" t="s">
        <v>86</v>
      </c>
      <c r="AZ52" s="0" t="n">
        <v>496</v>
      </c>
      <c r="BA52" s="0" t="n">
        <v>216363</v>
      </c>
      <c r="BC52" s="0" t="str">
        <f aca="false">$AP52&amp;LEFT($AS52,1)</f>
        <v>720T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496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n">
        <f aca="false">IF($BC52=BM$14,$BH52,"")</f>
        <v>496</v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20</v>
      </c>
      <c r="C53" s="0" t="n">
        <v>2</v>
      </c>
      <c r="D53" s="0" t="n">
        <v>6</v>
      </c>
      <c r="E53" s="0" t="s">
        <v>142</v>
      </c>
      <c r="F53" s="0" t="n">
        <v>60.122</v>
      </c>
      <c r="G53" s="0" t="n">
        <v>1</v>
      </c>
      <c r="H53" s="0" t="s">
        <v>79</v>
      </c>
      <c r="I53" s="0" t="s">
        <v>143</v>
      </c>
      <c r="J53" s="0" t="n">
        <v>1436004422</v>
      </c>
      <c r="K53" s="0" t="s">
        <v>81</v>
      </c>
      <c r="L53" s="0" t="s">
        <v>144</v>
      </c>
      <c r="M53" s="12" t="n">
        <v>0.395821759259259</v>
      </c>
      <c r="N53" s="13"/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18</v>
      </c>
      <c r="AA53" s="0" t="n">
        <v>1</v>
      </c>
      <c r="AB53" s="0" t="n">
        <v>6</v>
      </c>
      <c r="AN53" s="0" t="n">
        <v>3</v>
      </c>
      <c r="AO53" s="0" t="n">
        <v>1206</v>
      </c>
      <c r="AP53" s="0" t="n">
        <v>360</v>
      </c>
      <c r="AQ53" s="0" t="s">
        <v>85</v>
      </c>
      <c r="AR53" s="0" t="s">
        <v>37</v>
      </c>
      <c r="AS53" s="0" t="s">
        <v>56</v>
      </c>
      <c r="AT53" s="0" t="n">
        <v>1</v>
      </c>
      <c r="AV53" s="0" t="n">
        <v>0</v>
      </c>
      <c r="AW53" s="0" t="n">
        <v>0</v>
      </c>
      <c r="AX53" s="0" t="n">
        <v>219277</v>
      </c>
      <c r="AZ53" s="0" t="n">
        <v>0</v>
      </c>
      <c r="BA53" s="0" t="n">
        <v>0</v>
      </c>
      <c r="BC53" s="0" t="str">
        <f aca="false">$AP53&amp;LEFT($AS53,1)</f>
        <v>360T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n">
        <f aca="false">IF($BD53="Target",IF($AZ53=0,1,""),"")</f>
        <v>1</v>
      </c>
      <c r="BH53" s="1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n">
        <f aca="false">IF($BC53=BS$14,$BG53,"")</f>
        <v>1</v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20</v>
      </c>
      <c r="C54" s="0" t="n">
        <v>2</v>
      </c>
      <c r="D54" s="0" t="n">
        <v>6</v>
      </c>
      <c r="E54" s="0" t="s">
        <v>142</v>
      </c>
      <c r="F54" s="0" t="n">
        <v>60.122</v>
      </c>
      <c r="G54" s="0" t="n">
        <v>1</v>
      </c>
      <c r="H54" s="0" t="s">
        <v>79</v>
      </c>
      <c r="I54" s="0" t="s">
        <v>143</v>
      </c>
      <c r="J54" s="0" t="n">
        <v>1436004422</v>
      </c>
      <c r="K54" s="0" t="s">
        <v>81</v>
      </c>
      <c r="L54" s="0" t="s">
        <v>144</v>
      </c>
      <c r="M54" s="12" t="n">
        <v>0.395821759259259</v>
      </c>
      <c r="N54" s="13"/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29</v>
      </c>
      <c r="AA54" s="0" t="n">
        <v>1</v>
      </c>
      <c r="AB54" s="0" t="n">
        <v>7</v>
      </c>
      <c r="AN54" s="0" t="n">
        <v>3</v>
      </c>
      <c r="AO54" s="0" t="n">
        <v>1020</v>
      </c>
      <c r="AP54" s="0" t="n">
        <v>360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-7</v>
      </c>
      <c r="AW54" s="0" t="n">
        <v>7</v>
      </c>
      <c r="AX54" s="0" t="n">
        <v>222504</v>
      </c>
      <c r="AY54" s="0" t="s">
        <v>86</v>
      </c>
      <c r="AZ54" s="0" t="n">
        <v>51</v>
      </c>
      <c r="BA54" s="0" t="n">
        <v>222555</v>
      </c>
      <c r="BC54" s="0" t="str">
        <f aca="false">$AP54&amp;LEFT($AS54,1)</f>
        <v>360T</v>
      </c>
      <c r="BD54" s="0" t="str">
        <f aca="false">AS54</f>
        <v>Target</v>
      </c>
      <c r="BE54" s="1" t="str">
        <f aca="false">IF($BD54="catch",IF($AL54&gt;0,1,""),"")</f>
        <v/>
      </c>
      <c r="BF54" s="1" t="n">
        <f aca="false">IF(AND($AZ54&gt;0,$AZ54&lt;$BC$11),1,"")</f>
        <v>1</v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20</v>
      </c>
      <c r="C55" s="0" t="n">
        <v>2</v>
      </c>
      <c r="D55" s="0" t="n">
        <v>6</v>
      </c>
      <c r="E55" s="0" t="s">
        <v>142</v>
      </c>
      <c r="F55" s="0" t="n">
        <v>60.122</v>
      </c>
      <c r="G55" s="0" t="n">
        <v>1</v>
      </c>
      <c r="H55" s="0" t="s">
        <v>79</v>
      </c>
      <c r="I55" s="0" t="s">
        <v>143</v>
      </c>
      <c r="J55" s="0" t="n">
        <v>1436004422</v>
      </c>
      <c r="K55" s="0" t="s">
        <v>81</v>
      </c>
      <c r="L55" s="0" t="s">
        <v>144</v>
      </c>
      <c r="M55" s="12" t="n">
        <v>0.395821759259259</v>
      </c>
      <c r="N55" s="13"/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33</v>
      </c>
      <c r="AA55" s="0" t="n">
        <v>1</v>
      </c>
      <c r="AB55" s="0" t="n">
        <v>8</v>
      </c>
      <c r="AN55" s="0" t="n">
        <v>3</v>
      </c>
      <c r="AO55" s="0" t="n">
        <v>1024</v>
      </c>
      <c r="AP55" s="0" t="n">
        <v>360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-10</v>
      </c>
      <c r="AW55" s="0" t="n">
        <v>10</v>
      </c>
      <c r="AX55" s="0" t="n">
        <v>225731</v>
      </c>
      <c r="AY55" s="0" t="s">
        <v>86</v>
      </c>
      <c r="AZ55" s="0" t="n">
        <v>110</v>
      </c>
      <c r="BA55" s="0" t="n">
        <v>225841</v>
      </c>
      <c r="BC55" s="0" t="str">
        <f aca="false">$AP55&amp;LEFT($AS55,1)</f>
        <v>360T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110</v>
      </c>
      <c r="BI55" s="1" t="str">
        <f aca="false">IF($BC55=BI$14,$BH55,"")</f>
        <v/>
      </c>
      <c r="BJ55" s="1" t="n">
        <f aca="false">IF($BC55=BJ$14,$BH55,"")</f>
        <v>110</v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20</v>
      </c>
      <c r="C56" s="0" t="n">
        <v>2</v>
      </c>
      <c r="D56" s="0" t="n">
        <v>6</v>
      </c>
      <c r="E56" s="0" t="s">
        <v>142</v>
      </c>
      <c r="F56" s="0" t="n">
        <v>60.122</v>
      </c>
      <c r="G56" s="0" t="n">
        <v>1</v>
      </c>
      <c r="H56" s="0" t="s">
        <v>79</v>
      </c>
      <c r="I56" s="0" t="s">
        <v>143</v>
      </c>
      <c r="J56" s="0" t="n">
        <v>1436004422</v>
      </c>
      <c r="K56" s="0" t="s">
        <v>81</v>
      </c>
      <c r="L56" s="0" t="s">
        <v>144</v>
      </c>
      <c r="M56" s="12" t="n">
        <v>0.395821759259259</v>
      </c>
      <c r="N56" s="13"/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24</v>
      </c>
      <c r="AA56" s="0" t="n">
        <v>1</v>
      </c>
      <c r="AB56" s="0" t="n">
        <v>9</v>
      </c>
      <c r="AF56" s="0" t="n">
        <v>1</v>
      </c>
      <c r="AH56" s="0" t="n">
        <v>0</v>
      </c>
      <c r="AI56" s="0" t="n">
        <v>0</v>
      </c>
      <c r="AJ56" s="0" t="n">
        <v>229573</v>
      </c>
      <c r="AL56" s="0" t="n">
        <v>0</v>
      </c>
      <c r="AM56" s="0" t="n">
        <v>0</v>
      </c>
      <c r="AN56" s="0" t="n">
        <v>8</v>
      </c>
      <c r="AO56" s="0" t="n">
        <v>1412</v>
      </c>
      <c r="AP56" s="0" t="n">
        <v>600</v>
      </c>
      <c r="AQ56" s="0" t="s">
        <v>87</v>
      </c>
      <c r="AR56" s="0" t="s">
        <v>37</v>
      </c>
      <c r="AS56" s="0" t="s">
        <v>88</v>
      </c>
      <c r="BC56" s="0" t="str">
        <f aca="false">$AP56&amp;LEFT($AS56,1)</f>
        <v>600C</v>
      </c>
      <c r="BD56" s="0" t="str">
        <f aca="false">AS56</f>
        <v>Catch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str">
        <f aca="false">IF($BD56="Catch","", IF($AZ56&lt;$BC$11,"",$AZ56))</f>
        <v/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20</v>
      </c>
      <c r="C57" s="0" t="n">
        <v>2</v>
      </c>
      <c r="D57" s="0" t="n">
        <v>6</v>
      </c>
      <c r="E57" s="0" t="s">
        <v>142</v>
      </c>
      <c r="F57" s="0" t="n">
        <v>60.122</v>
      </c>
      <c r="G57" s="0" t="n">
        <v>1</v>
      </c>
      <c r="H57" s="0" t="s">
        <v>79</v>
      </c>
      <c r="I57" s="0" t="s">
        <v>143</v>
      </c>
      <c r="J57" s="0" t="n">
        <v>1436004422</v>
      </c>
      <c r="K57" s="0" t="s">
        <v>81</v>
      </c>
      <c r="L57" s="0" t="s">
        <v>144</v>
      </c>
      <c r="M57" s="12" t="n">
        <v>0.395821759259259</v>
      </c>
      <c r="N57" s="13"/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9</v>
      </c>
      <c r="AA57" s="0" t="n">
        <v>1</v>
      </c>
      <c r="AB57" s="0" t="n">
        <v>10</v>
      </c>
      <c r="AN57" s="0" t="n">
        <v>1</v>
      </c>
      <c r="AO57" s="0" t="n">
        <v>1187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1</v>
      </c>
      <c r="AW57" s="0" t="n">
        <v>-1</v>
      </c>
      <c r="AX57" s="0" t="n">
        <v>233199</v>
      </c>
      <c r="AY57" s="0" t="s">
        <v>86</v>
      </c>
      <c r="AZ57" s="0" t="n">
        <v>545</v>
      </c>
      <c r="BA57" s="0" t="n">
        <v>233744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545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545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20</v>
      </c>
      <c r="C58" s="0" t="n">
        <v>2</v>
      </c>
      <c r="D58" s="0" t="n">
        <v>6</v>
      </c>
      <c r="E58" s="0" t="s">
        <v>142</v>
      </c>
      <c r="F58" s="0" t="n">
        <v>60.122</v>
      </c>
      <c r="G58" s="0" t="n">
        <v>1</v>
      </c>
      <c r="H58" s="0" t="s">
        <v>79</v>
      </c>
      <c r="I58" s="0" t="s">
        <v>143</v>
      </c>
      <c r="J58" s="0" t="n">
        <v>1436004422</v>
      </c>
      <c r="K58" s="0" t="s">
        <v>81</v>
      </c>
      <c r="L58" s="0" t="s">
        <v>144</v>
      </c>
      <c r="M58" s="12" t="n">
        <v>0.395821759259259</v>
      </c>
      <c r="N58" s="13"/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7</v>
      </c>
      <c r="AA58" s="0" t="n">
        <v>1</v>
      </c>
      <c r="AB58" s="0" t="n">
        <v>11</v>
      </c>
      <c r="AN58" s="0" t="n">
        <v>1</v>
      </c>
      <c r="AO58" s="0" t="n">
        <v>1005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3</v>
      </c>
      <c r="AW58" s="0" t="n">
        <v>-3</v>
      </c>
      <c r="AX58" s="0" t="n">
        <v>236642</v>
      </c>
      <c r="AY58" s="0" t="s">
        <v>86</v>
      </c>
      <c r="AZ58" s="0" t="n">
        <v>302</v>
      </c>
      <c r="BA58" s="0" t="n">
        <v>236944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302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302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20</v>
      </c>
      <c r="C59" s="0" t="n">
        <v>2</v>
      </c>
      <c r="D59" s="0" t="n">
        <v>6</v>
      </c>
      <c r="E59" s="0" t="s">
        <v>142</v>
      </c>
      <c r="F59" s="0" t="n">
        <v>60.122</v>
      </c>
      <c r="G59" s="0" t="n">
        <v>1</v>
      </c>
      <c r="H59" s="0" t="s">
        <v>79</v>
      </c>
      <c r="I59" s="0" t="s">
        <v>143</v>
      </c>
      <c r="J59" s="0" t="n">
        <v>1436004422</v>
      </c>
      <c r="K59" s="0" t="s">
        <v>81</v>
      </c>
      <c r="L59" s="0" t="s">
        <v>144</v>
      </c>
      <c r="M59" s="12" t="n">
        <v>0.395821759259259</v>
      </c>
      <c r="N59" s="13"/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25</v>
      </c>
      <c r="AA59" s="0" t="n">
        <v>1</v>
      </c>
      <c r="AB59" s="0" t="n">
        <v>12</v>
      </c>
      <c r="AN59" s="0" t="n">
        <v>1</v>
      </c>
      <c r="AO59" s="0" t="n">
        <v>1392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1</v>
      </c>
      <c r="AV59" s="0" t="n">
        <v>-7</v>
      </c>
      <c r="AW59" s="0" t="n">
        <v>7</v>
      </c>
      <c r="AX59" s="0" t="n">
        <v>240484</v>
      </c>
      <c r="AZ59" s="0" t="n">
        <v>0</v>
      </c>
      <c r="BA59" s="0" t="n">
        <v>0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n">
        <f aca="false">IF($BD59="Target",IF($AZ59=0,1,""),"")</f>
        <v>1</v>
      </c>
      <c r="BH59" s="1" t="str">
        <f aca="false">IF($BD59="Catch","", IF($AZ59&lt;$BC$11,"",$AZ59))</f>
        <v/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n">
        <f aca="false">IF($BC59=BU$14,$BG59,"")</f>
        <v>1</v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20</v>
      </c>
      <c r="C60" s="0" t="n">
        <v>2</v>
      </c>
      <c r="D60" s="0" t="n">
        <v>6</v>
      </c>
      <c r="E60" s="0" t="s">
        <v>142</v>
      </c>
      <c r="F60" s="0" t="n">
        <v>60.122</v>
      </c>
      <c r="G60" s="0" t="n">
        <v>1</v>
      </c>
      <c r="H60" s="0" t="s">
        <v>79</v>
      </c>
      <c r="I60" s="0" t="s">
        <v>143</v>
      </c>
      <c r="J60" s="0" t="n">
        <v>1436004422</v>
      </c>
      <c r="K60" s="0" t="s">
        <v>81</v>
      </c>
      <c r="L60" s="0" t="s">
        <v>144</v>
      </c>
      <c r="M60" s="12" t="n">
        <v>0.395821759259259</v>
      </c>
      <c r="N60" s="13"/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3</v>
      </c>
      <c r="AA60" s="0" t="n">
        <v>1</v>
      </c>
      <c r="AB60" s="0" t="n">
        <v>13</v>
      </c>
      <c r="AN60" s="0" t="n">
        <v>1</v>
      </c>
      <c r="AO60" s="0" t="n">
        <v>1094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1</v>
      </c>
      <c r="AW60" s="0" t="n">
        <v>-1</v>
      </c>
      <c r="AX60" s="0" t="n">
        <v>244010</v>
      </c>
      <c r="AY60" s="0" t="s">
        <v>86</v>
      </c>
      <c r="AZ60" s="0" t="n">
        <v>155</v>
      </c>
      <c r="BA60" s="0" t="n">
        <v>244165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155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155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20</v>
      </c>
      <c r="C61" s="0" t="n">
        <v>2</v>
      </c>
      <c r="D61" s="0" t="n">
        <v>6</v>
      </c>
      <c r="E61" s="0" t="s">
        <v>142</v>
      </c>
      <c r="F61" s="0" t="n">
        <v>60.122</v>
      </c>
      <c r="G61" s="0" t="n">
        <v>1</v>
      </c>
      <c r="H61" s="0" t="s">
        <v>79</v>
      </c>
      <c r="I61" s="0" t="s">
        <v>143</v>
      </c>
      <c r="J61" s="0" t="n">
        <v>1436004422</v>
      </c>
      <c r="K61" s="0" t="s">
        <v>81</v>
      </c>
      <c r="L61" s="0" t="s">
        <v>144</v>
      </c>
      <c r="M61" s="12" t="n">
        <v>0.395821759259259</v>
      </c>
      <c r="N61" s="13"/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</v>
      </c>
      <c r="AA61" s="0" t="n">
        <v>1</v>
      </c>
      <c r="AB61" s="0" t="n">
        <v>14</v>
      </c>
      <c r="AN61" s="0" t="n">
        <v>1</v>
      </c>
      <c r="AO61" s="0" t="n">
        <v>1427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-8</v>
      </c>
      <c r="AW61" s="0" t="n">
        <v>8</v>
      </c>
      <c r="AX61" s="0" t="n">
        <v>247886</v>
      </c>
      <c r="AY61" s="0" t="s">
        <v>86</v>
      </c>
      <c r="AZ61" s="0" t="n">
        <v>287</v>
      </c>
      <c r="BA61" s="0" t="n">
        <v>248173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287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287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20</v>
      </c>
      <c r="C62" s="0" t="n">
        <v>2</v>
      </c>
      <c r="D62" s="0" t="n">
        <v>6</v>
      </c>
      <c r="E62" s="0" t="s">
        <v>142</v>
      </c>
      <c r="F62" s="0" t="n">
        <v>60.122</v>
      </c>
      <c r="G62" s="0" t="n">
        <v>1</v>
      </c>
      <c r="H62" s="0" t="s">
        <v>79</v>
      </c>
      <c r="I62" s="0" t="s">
        <v>143</v>
      </c>
      <c r="J62" s="0" t="n">
        <v>1436004422</v>
      </c>
      <c r="K62" s="0" t="s">
        <v>81</v>
      </c>
      <c r="L62" s="0" t="s">
        <v>144</v>
      </c>
      <c r="M62" s="12" t="n">
        <v>0.395821759259259</v>
      </c>
      <c r="N62" s="13"/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16</v>
      </c>
      <c r="AA62" s="0" t="n">
        <v>1</v>
      </c>
      <c r="AB62" s="0" t="n">
        <v>15</v>
      </c>
      <c r="AN62" s="0" t="n">
        <v>2</v>
      </c>
      <c r="AO62" s="0" t="n">
        <v>1062</v>
      </c>
      <c r="AP62" s="0" t="n">
        <v>240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-9</v>
      </c>
      <c r="AW62" s="0" t="n">
        <v>9</v>
      </c>
      <c r="AX62" s="0" t="n">
        <v>251029</v>
      </c>
      <c r="AY62" s="0" t="s">
        <v>86</v>
      </c>
      <c r="AZ62" s="0" t="n">
        <v>549</v>
      </c>
      <c r="BA62" s="0" t="n">
        <v>251578</v>
      </c>
      <c r="BC62" s="0" t="str">
        <f aca="false">$AP62&amp;LEFT($AS62,1)</f>
        <v>240T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549</v>
      </c>
      <c r="BI62" s="1" t="n">
        <f aca="false">IF($BC62=BI$14,$BH62,"")</f>
        <v>549</v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20</v>
      </c>
      <c r="C63" s="0" t="n">
        <v>2</v>
      </c>
      <c r="D63" s="0" t="n">
        <v>6</v>
      </c>
      <c r="E63" s="0" t="s">
        <v>142</v>
      </c>
      <c r="F63" s="0" t="n">
        <v>60.122</v>
      </c>
      <c r="G63" s="0" t="n">
        <v>1</v>
      </c>
      <c r="H63" s="0" t="s">
        <v>79</v>
      </c>
      <c r="I63" s="0" t="s">
        <v>143</v>
      </c>
      <c r="J63" s="0" t="n">
        <v>1436004422</v>
      </c>
      <c r="K63" s="0" t="s">
        <v>81</v>
      </c>
      <c r="L63" s="0" t="s">
        <v>144</v>
      </c>
      <c r="M63" s="12" t="n">
        <v>0.395821759259259</v>
      </c>
      <c r="N63" s="13"/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13</v>
      </c>
      <c r="AA63" s="0" t="n">
        <v>1</v>
      </c>
      <c r="AB63" s="0" t="n">
        <v>16</v>
      </c>
      <c r="AN63" s="0" t="n">
        <v>1</v>
      </c>
      <c r="AO63" s="0" t="n">
        <v>1294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-1</v>
      </c>
      <c r="AW63" s="0" t="n">
        <v>1</v>
      </c>
      <c r="AX63" s="0" t="n">
        <v>254755</v>
      </c>
      <c r="AY63" s="0" t="s">
        <v>86</v>
      </c>
      <c r="AZ63" s="0" t="n">
        <v>145</v>
      </c>
      <c r="BA63" s="0" t="n">
        <v>254900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145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145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20</v>
      </c>
      <c r="C64" s="0" t="n">
        <v>2</v>
      </c>
      <c r="D64" s="0" t="n">
        <v>6</v>
      </c>
      <c r="E64" s="0" t="s">
        <v>142</v>
      </c>
      <c r="F64" s="0" t="n">
        <v>60.122</v>
      </c>
      <c r="G64" s="0" t="n">
        <v>1</v>
      </c>
      <c r="H64" s="0" t="s">
        <v>79</v>
      </c>
      <c r="I64" s="0" t="s">
        <v>143</v>
      </c>
      <c r="J64" s="0" t="n">
        <v>1436004422</v>
      </c>
      <c r="K64" s="0" t="s">
        <v>81</v>
      </c>
      <c r="L64" s="0" t="s">
        <v>144</v>
      </c>
      <c r="M64" s="12" t="n">
        <v>0.395821759259259</v>
      </c>
      <c r="N64" s="13"/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4</v>
      </c>
      <c r="AA64" s="0" t="n">
        <v>1</v>
      </c>
      <c r="AB64" s="0" t="n">
        <v>17</v>
      </c>
      <c r="AN64" s="0" t="n">
        <v>1</v>
      </c>
      <c r="AO64" s="0" t="n">
        <v>1341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4</v>
      </c>
      <c r="AW64" s="0" t="n">
        <v>-4</v>
      </c>
      <c r="AX64" s="0" t="n">
        <v>258531</v>
      </c>
      <c r="AY64" s="0" t="s">
        <v>86</v>
      </c>
      <c r="AZ64" s="0" t="n">
        <v>428</v>
      </c>
      <c r="BA64" s="0" t="n">
        <v>258959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428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428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20</v>
      </c>
      <c r="C65" s="0" t="n">
        <v>2</v>
      </c>
      <c r="D65" s="0" t="n">
        <v>6</v>
      </c>
      <c r="E65" s="0" t="s">
        <v>142</v>
      </c>
      <c r="F65" s="0" t="n">
        <v>60.122</v>
      </c>
      <c r="G65" s="0" t="n">
        <v>1</v>
      </c>
      <c r="H65" s="0" t="s">
        <v>79</v>
      </c>
      <c r="I65" s="0" t="s">
        <v>143</v>
      </c>
      <c r="J65" s="0" t="n">
        <v>1436004422</v>
      </c>
      <c r="K65" s="0" t="s">
        <v>81</v>
      </c>
      <c r="L65" s="0" t="s">
        <v>144</v>
      </c>
      <c r="M65" s="12" t="n">
        <v>0.395821759259259</v>
      </c>
      <c r="N65" s="13"/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28</v>
      </c>
      <c r="AA65" s="0" t="n">
        <v>1</v>
      </c>
      <c r="AB65" s="0" t="n">
        <v>18</v>
      </c>
      <c r="AN65" s="0" t="n">
        <v>1</v>
      </c>
      <c r="AO65" s="0" t="n">
        <v>1182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0</v>
      </c>
      <c r="AW65" s="0" t="n">
        <v>0</v>
      </c>
      <c r="AX65" s="0" t="n">
        <v>262157</v>
      </c>
      <c r="AY65" s="0" t="s">
        <v>86</v>
      </c>
      <c r="AZ65" s="0" t="n">
        <v>595</v>
      </c>
      <c r="BA65" s="0" t="n">
        <v>262752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595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595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20</v>
      </c>
      <c r="C66" s="0" t="n">
        <v>2</v>
      </c>
      <c r="D66" s="0" t="n">
        <v>6</v>
      </c>
      <c r="E66" s="0" t="s">
        <v>142</v>
      </c>
      <c r="F66" s="0" t="n">
        <v>60.122</v>
      </c>
      <c r="G66" s="0" t="n">
        <v>1</v>
      </c>
      <c r="H66" s="0" t="s">
        <v>79</v>
      </c>
      <c r="I66" s="0" t="s">
        <v>143</v>
      </c>
      <c r="J66" s="0" t="n">
        <v>1436004422</v>
      </c>
      <c r="K66" s="0" t="s">
        <v>81</v>
      </c>
      <c r="L66" s="0" t="s">
        <v>144</v>
      </c>
      <c r="M66" s="12" t="n">
        <v>0.395821759259259</v>
      </c>
      <c r="N66" s="13"/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5</v>
      </c>
      <c r="AA66" s="0" t="n">
        <v>1</v>
      </c>
      <c r="AB66" s="0" t="n">
        <v>19</v>
      </c>
      <c r="AN66" s="0" t="n">
        <v>5</v>
      </c>
      <c r="AO66" s="0" t="n">
        <v>1056</v>
      </c>
      <c r="AP66" s="0" t="n">
        <v>720</v>
      </c>
      <c r="AQ66" s="0" t="s">
        <v>85</v>
      </c>
      <c r="AR66" s="0" t="s">
        <v>37</v>
      </c>
      <c r="AS66" s="0" t="s">
        <v>56</v>
      </c>
      <c r="AT66" s="0" t="n">
        <v>1</v>
      </c>
      <c r="AV66" s="0" t="n">
        <v>-10</v>
      </c>
      <c r="AW66" s="0" t="n">
        <v>10</v>
      </c>
      <c r="AX66" s="0" t="n">
        <v>265783</v>
      </c>
      <c r="AZ66" s="0" t="n">
        <v>0</v>
      </c>
      <c r="BA66" s="0" t="n">
        <v>0</v>
      </c>
      <c r="BC66" s="0" t="str">
        <f aca="false">$AP66&amp;LEFT($AS66,1)</f>
        <v>720T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n">
        <f aca="false">IF($BD66="Target",IF($AZ66=0,1,""),"")</f>
        <v>1</v>
      </c>
      <c r="BH66" s="1" t="str">
        <f aca="false">IF($BD66="Catch","", IF($AZ66&lt;$BC$11,"",$AZ66))</f>
        <v/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n">
        <f aca="false">IF($BC66=BV$14,$BG66,"")</f>
        <v>1</v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20</v>
      </c>
      <c r="C67" s="0" t="n">
        <v>2</v>
      </c>
      <c r="D67" s="0" t="n">
        <v>6</v>
      </c>
      <c r="E67" s="0" t="s">
        <v>142</v>
      </c>
      <c r="F67" s="0" t="n">
        <v>60.122</v>
      </c>
      <c r="G67" s="0" t="n">
        <v>1</v>
      </c>
      <c r="H67" s="0" t="s">
        <v>79</v>
      </c>
      <c r="I67" s="0" t="s">
        <v>143</v>
      </c>
      <c r="J67" s="0" t="n">
        <v>1436004422</v>
      </c>
      <c r="K67" s="0" t="s">
        <v>81</v>
      </c>
      <c r="L67" s="0" t="s">
        <v>144</v>
      </c>
      <c r="M67" s="12" t="n">
        <v>0.395821759259259</v>
      </c>
      <c r="N67" s="13"/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27</v>
      </c>
      <c r="AA67" s="0" t="n">
        <v>1</v>
      </c>
      <c r="AB67" s="0" t="n">
        <v>20</v>
      </c>
      <c r="AN67" s="0" t="n">
        <v>7</v>
      </c>
      <c r="AO67" s="0" t="n">
        <v>1441</v>
      </c>
      <c r="AP67" s="0" t="n">
        <v>960</v>
      </c>
      <c r="AQ67" s="0" t="s">
        <v>85</v>
      </c>
      <c r="AR67" s="0" t="s">
        <v>37</v>
      </c>
      <c r="AS67" s="0" t="s">
        <v>56</v>
      </c>
      <c r="AT67" s="0" t="n">
        <v>1</v>
      </c>
      <c r="AV67" s="0" t="n">
        <v>-10</v>
      </c>
      <c r="AW67" s="0" t="n">
        <v>10</v>
      </c>
      <c r="AX67" s="0" t="n">
        <v>270024</v>
      </c>
      <c r="AZ67" s="0" t="n">
        <v>0</v>
      </c>
      <c r="BA67" s="0" t="n">
        <v>0</v>
      </c>
      <c r="BC67" s="0" t="str">
        <f aca="false">$AP67&amp;LEFT($AS67,1)</f>
        <v>960T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n">
        <f aca="false">IF($BD67="Target",IF($AZ67=0,1,""),"")</f>
        <v>1</v>
      </c>
      <c r="BH67" s="1" t="str">
        <f aca="false">IF($BD67="Catch","", IF($AZ67&lt;$BC$11,"",$AZ67))</f>
        <v/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n">
        <f aca="false">IF($BC67=BX$14,$BG67,"")</f>
        <v>1</v>
      </c>
    </row>
    <row r="68" customFormat="false" ht="15" hidden="false" customHeight="false" outlineLevel="0" collapsed="false">
      <c r="A68" s="0" t="s">
        <v>77</v>
      </c>
      <c r="B68" s="0" t="n">
        <v>20</v>
      </c>
      <c r="C68" s="0" t="n">
        <v>2</v>
      </c>
      <c r="D68" s="0" t="n">
        <v>6</v>
      </c>
      <c r="E68" s="0" t="s">
        <v>142</v>
      </c>
      <c r="F68" s="0" t="n">
        <v>60.122</v>
      </c>
      <c r="G68" s="0" t="n">
        <v>1</v>
      </c>
      <c r="H68" s="0" t="s">
        <v>79</v>
      </c>
      <c r="I68" s="0" t="s">
        <v>143</v>
      </c>
      <c r="J68" s="0" t="n">
        <v>1436004422</v>
      </c>
      <c r="K68" s="0" t="s">
        <v>81</v>
      </c>
      <c r="L68" s="0" t="s">
        <v>144</v>
      </c>
      <c r="M68" s="12" t="n">
        <v>0.395821759259259</v>
      </c>
      <c r="N68" s="13"/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12</v>
      </c>
      <c r="AA68" s="0" t="n">
        <v>1</v>
      </c>
      <c r="AB68" s="0" t="n">
        <v>21</v>
      </c>
      <c r="AF68" s="0" t="n">
        <v>1</v>
      </c>
      <c r="AH68" s="0" t="n">
        <v>-5</v>
      </c>
      <c r="AI68" s="0" t="n">
        <v>5</v>
      </c>
      <c r="AJ68" s="0" t="n">
        <v>273850</v>
      </c>
      <c r="AL68" s="0" t="n">
        <v>0</v>
      </c>
      <c r="AM68" s="0" t="n">
        <v>0</v>
      </c>
      <c r="AN68" s="0" t="n">
        <v>8</v>
      </c>
      <c r="AO68" s="0" t="n">
        <v>1391</v>
      </c>
      <c r="AP68" s="0" t="n">
        <v>600</v>
      </c>
      <c r="AQ68" s="0" t="s">
        <v>87</v>
      </c>
      <c r="AR68" s="0" t="s">
        <v>37</v>
      </c>
      <c r="AS68" s="0" t="s">
        <v>88</v>
      </c>
      <c r="BC68" s="0" t="str">
        <f aca="false">$AP68&amp;LEFT($AS68,1)</f>
        <v>600C</v>
      </c>
      <c r="BD68" s="0" t="str">
        <f aca="false">AS68</f>
        <v>Catch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str">
        <f aca="false">IF($BD68="Catch","", IF($AZ68&lt;$BC$11,"",$AZ68))</f>
        <v/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20</v>
      </c>
      <c r="C69" s="0" t="n">
        <v>2</v>
      </c>
      <c r="D69" s="0" t="n">
        <v>6</v>
      </c>
      <c r="E69" s="0" t="s">
        <v>142</v>
      </c>
      <c r="F69" s="0" t="n">
        <v>60.122</v>
      </c>
      <c r="G69" s="0" t="n">
        <v>1</v>
      </c>
      <c r="H69" s="0" t="s">
        <v>79</v>
      </c>
      <c r="I69" s="0" t="s">
        <v>143</v>
      </c>
      <c r="J69" s="0" t="n">
        <v>1436004422</v>
      </c>
      <c r="K69" s="0" t="s">
        <v>81</v>
      </c>
      <c r="L69" s="0" t="s">
        <v>144</v>
      </c>
      <c r="M69" s="12" t="n">
        <v>0.395821759259259</v>
      </c>
      <c r="N69" s="13"/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17</v>
      </c>
      <c r="AA69" s="0" t="n">
        <v>1</v>
      </c>
      <c r="AB69" s="0" t="n">
        <v>22</v>
      </c>
      <c r="AF69" s="0" t="n">
        <v>1</v>
      </c>
      <c r="AH69" s="0" t="n">
        <v>4</v>
      </c>
      <c r="AI69" s="0" t="n">
        <v>-4</v>
      </c>
      <c r="AJ69" s="0" t="n">
        <v>277642</v>
      </c>
      <c r="AL69" s="0" t="n">
        <v>0</v>
      </c>
      <c r="AM69" s="0" t="n">
        <v>0</v>
      </c>
      <c r="AN69" s="0" t="n">
        <v>8</v>
      </c>
      <c r="AO69" s="0" t="n">
        <v>1361</v>
      </c>
      <c r="AP69" s="0" t="n">
        <v>600</v>
      </c>
      <c r="AQ69" s="0" t="s">
        <v>87</v>
      </c>
      <c r="AR69" s="0" t="s">
        <v>37</v>
      </c>
      <c r="AS69" s="0" t="s">
        <v>88</v>
      </c>
      <c r="BC69" s="0" t="str">
        <f aca="false">$AP69&amp;LEFT($AS69,1)</f>
        <v>600C</v>
      </c>
      <c r="BD69" s="0" t="str">
        <f aca="false">AS69</f>
        <v>Catch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str">
        <f aca="false">IF($BD69="Catch","", IF($AZ69&lt;$BC$11,"",$AZ69))</f>
        <v/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20</v>
      </c>
      <c r="C70" s="0" t="n">
        <v>2</v>
      </c>
      <c r="D70" s="0" t="n">
        <v>6</v>
      </c>
      <c r="E70" s="0" t="s">
        <v>142</v>
      </c>
      <c r="F70" s="0" t="n">
        <v>60.122</v>
      </c>
      <c r="G70" s="0" t="n">
        <v>1</v>
      </c>
      <c r="H70" s="0" t="s">
        <v>79</v>
      </c>
      <c r="I70" s="0" t="s">
        <v>143</v>
      </c>
      <c r="J70" s="0" t="n">
        <v>1436004422</v>
      </c>
      <c r="K70" s="0" t="s">
        <v>81</v>
      </c>
      <c r="L70" s="0" t="s">
        <v>144</v>
      </c>
      <c r="M70" s="12" t="n">
        <v>0.395821759259259</v>
      </c>
      <c r="N70" s="13"/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23</v>
      </c>
      <c r="AA70" s="0" t="n">
        <v>1</v>
      </c>
      <c r="AB70" s="0" t="n">
        <v>23</v>
      </c>
      <c r="AN70" s="0" t="n">
        <v>7</v>
      </c>
      <c r="AO70" s="0" t="n">
        <v>1054</v>
      </c>
      <c r="AP70" s="0" t="n">
        <v>960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-1</v>
      </c>
      <c r="AW70" s="0" t="n">
        <v>1</v>
      </c>
      <c r="AX70" s="0" t="n">
        <v>281501</v>
      </c>
      <c r="AY70" s="0" t="s">
        <v>86</v>
      </c>
      <c r="AZ70" s="0" t="n">
        <v>556</v>
      </c>
      <c r="BA70" s="0" t="n">
        <v>282057</v>
      </c>
      <c r="BC70" s="0" t="str">
        <f aca="false">$AP70&amp;LEFT($AS70,1)</f>
        <v>960T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556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n">
        <f aca="false">IF($BC70=BO$14,$BH70,"")</f>
        <v>556</v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20</v>
      </c>
      <c r="C71" s="0" t="n">
        <v>2</v>
      </c>
      <c r="D71" s="0" t="n">
        <v>6</v>
      </c>
      <c r="E71" s="0" t="s">
        <v>142</v>
      </c>
      <c r="F71" s="0" t="n">
        <v>60.122</v>
      </c>
      <c r="G71" s="0" t="n">
        <v>1</v>
      </c>
      <c r="H71" s="0" t="s">
        <v>79</v>
      </c>
      <c r="I71" s="0" t="s">
        <v>143</v>
      </c>
      <c r="J71" s="0" t="n">
        <v>1436004422</v>
      </c>
      <c r="K71" s="0" t="s">
        <v>81</v>
      </c>
      <c r="L71" s="0" t="s">
        <v>144</v>
      </c>
      <c r="M71" s="12" t="n">
        <v>0.395821759259259</v>
      </c>
      <c r="N71" s="13"/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14</v>
      </c>
      <c r="AA71" s="0" t="n">
        <v>1</v>
      </c>
      <c r="AB71" s="0" t="n">
        <v>24</v>
      </c>
      <c r="AN71" s="0" t="n">
        <v>1</v>
      </c>
      <c r="AO71" s="0" t="n">
        <v>1123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1</v>
      </c>
      <c r="AV71" s="0" t="n">
        <v>2</v>
      </c>
      <c r="AW71" s="0" t="n">
        <v>-2</v>
      </c>
      <c r="AX71" s="0" t="n">
        <v>285061</v>
      </c>
      <c r="AZ71" s="0" t="n">
        <v>0</v>
      </c>
      <c r="BA71" s="0" t="n">
        <v>0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n">
        <f aca="false">IF($BD71="Target",IF($AZ71=0,1,""),"")</f>
        <v>1</v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n">
        <f aca="false">IF($BC71=BU$14,$BG71,"")</f>
        <v>1</v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20</v>
      </c>
      <c r="C72" s="0" t="n">
        <v>2</v>
      </c>
      <c r="D72" s="0" t="n">
        <v>6</v>
      </c>
      <c r="E72" s="0" t="s">
        <v>142</v>
      </c>
      <c r="F72" s="0" t="n">
        <v>60.122</v>
      </c>
      <c r="G72" s="0" t="n">
        <v>1</v>
      </c>
      <c r="H72" s="0" t="s">
        <v>79</v>
      </c>
      <c r="I72" s="0" t="s">
        <v>143</v>
      </c>
      <c r="J72" s="0" t="n">
        <v>1436004422</v>
      </c>
      <c r="K72" s="0" t="s">
        <v>81</v>
      </c>
      <c r="L72" s="0" t="s">
        <v>144</v>
      </c>
      <c r="M72" s="12" t="n">
        <v>0.395821759259259</v>
      </c>
      <c r="N72" s="13"/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</v>
      </c>
      <c r="AA72" s="0" t="n">
        <v>1</v>
      </c>
      <c r="AB72" s="0" t="n">
        <v>25</v>
      </c>
      <c r="AN72" s="0" t="n">
        <v>1</v>
      </c>
      <c r="AO72" s="0" t="n">
        <v>1329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-4</v>
      </c>
      <c r="AW72" s="0" t="n">
        <v>4</v>
      </c>
      <c r="AX72" s="0" t="n">
        <v>288836</v>
      </c>
      <c r="AY72" s="0" t="s">
        <v>86</v>
      </c>
      <c r="AZ72" s="0" t="n">
        <v>645</v>
      </c>
      <c r="BA72" s="0" t="n">
        <v>289481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645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645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20</v>
      </c>
      <c r="C73" s="0" t="n">
        <v>2</v>
      </c>
      <c r="D73" s="0" t="n">
        <v>6</v>
      </c>
      <c r="E73" s="0" t="s">
        <v>142</v>
      </c>
      <c r="F73" s="0" t="n">
        <v>60.122</v>
      </c>
      <c r="G73" s="0" t="n">
        <v>1</v>
      </c>
      <c r="H73" s="0" t="s">
        <v>79</v>
      </c>
      <c r="I73" s="0" t="s">
        <v>143</v>
      </c>
      <c r="J73" s="0" t="n">
        <v>1436004422</v>
      </c>
      <c r="K73" s="0" t="s">
        <v>81</v>
      </c>
      <c r="L73" s="0" t="s">
        <v>144</v>
      </c>
      <c r="M73" s="12" t="n">
        <v>0.395821759259259</v>
      </c>
      <c r="N73" s="13"/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30</v>
      </c>
      <c r="AA73" s="0" t="n">
        <v>1</v>
      </c>
      <c r="AB73" s="0" t="n">
        <v>26</v>
      </c>
      <c r="AN73" s="0" t="n">
        <v>6</v>
      </c>
      <c r="AO73" s="0" t="n">
        <v>1230</v>
      </c>
      <c r="AP73" s="0" t="n">
        <v>840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-3</v>
      </c>
      <c r="AW73" s="0" t="n">
        <v>3</v>
      </c>
      <c r="AX73" s="0" t="n">
        <v>292745</v>
      </c>
      <c r="AY73" s="0" t="s">
        <v>86</v>
      </c>
      <c r="AZ73" s="0" t="n">
        <v>317</v>
      </c>
      <c r="BA73" s="0" t="n">
        <v>293062</v>
      </c>
      <c r="BC73" s="0" t="str">
        <f aca="false">$AP73&amp;LEFT($AS73,1)</f>
        <v>840T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317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n">
        <f aca="false">IF($BC73=BN$14,$BH73,"")</f>
        <v>317</v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20</v>
      </c>
      <c r="C74" s="0" t="n">
        <v>2</v>
      </c>
      <c r="D74" s="0" t="n">
        <v>6</v>
      </c>
      <c r="E74" s="0" t="s">
        <v>142</v>
      </c>
      <c r="F74" s="0" t="n">
        <v>60.122</v>
      </c>
      <c r="G74" s="0" t="n">
        <v>1</v>
      </c>
      <c r="H74" s="0" t="s">
        <v>79</v>
      </c>
      <c r="I74" s="0" t="s">
        <v>143</v>
      </c>
      <c r="J74" s="0" t="n">
        <v>1436004422</v>
      </c>
      <c r="K74" s="0" t="s">
        <v>81</v>
      </c>
      <c r="L74" s="0" t="s">
        <v>144</v>
      </c>
      <c r="M74" s="12" t="n">
        <v>0.395821759259259</v>
      </c>
      <c r="N74" s="13"/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20</v>
      </c>
      <c r="AA74" s="0" t="n">
        <v>1</v>
      </c>
      <c r="AB74" s="0" t="n">
        <v>27</v>
      </c>
      <c r="AN74" s="0" t="n">
        <v>1</v>
      </c>
      <c r="AO74" s="0" t="n">
        <v>1096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1</v>
      </c>
      <c r="AV74" s="0" t="n">
        <v>-10</v>
      </c>
      <c r="AW74" s="0" t="n">
        <v>10</v>
      </c>
      <c r="AX74" s="0" t="n">
        <v>296288</v>
      </c>
      <c r="AZ74" s="0" t="n">
        <v>0</v>
      </c>
      <c r="BA74" s="0" t="n">
        <v>0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n">
        <f aca="false">IF($BD74="Target",IF($AZ74=0,1,""),"")</f>
        <v>1</v>
      </c>
      <c r="BH74" s="1" t="str">
        <f aca="false">IF($BD74="Catch","", IF($AZ74&lt;$BC$11,"",$AZ74))</f>
        <v/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n">
        <f aca="false">IF($BC74=BU$14,$BG74,"")</f>
        <v>1</v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20</v>
      </c>
      <c r="C75" s="0" t="n">
        <v>2</v>
      </c>
      <c r="D75" s="0" t="n">
        <v>6</v>
      </c>
      <c r="E75" s="0" t="s">
        <v>142</v>
      </c>
      <c r="F75" s="0" t="n">
        <v>60.122</v>
      </c>
      <c r="G75" s="0" t="n">
        <v>1</v>
      </c>
      <c r="H75" s="0" t="s">
        <v>79</v>
      </c>
      <c r="I75" s="0" t="s">
        <v>143</v>
      </c>
      <c r="J75" s="0" t="n">
        <v>1436004422</v>
      </c>
      <c r="K75" s="0" t="s">
        <v>81</v>
      </c>
      <c r="L75" s="0" t="s">
        <v>144</v>
      </c>
      <c r="M75" s="12" t="n">
        <v>0.395821759259259</v>
      </c>
      <c r="N75" s="13"/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11</v>
      </c>
      <c r="AA75" s="0" t="n">
        <v>1</v>
      </c>
      <c r="AB75" s="0" t="n">
        <v>28</v>
      </c>
      <c r="AN75" s="0" t="n">
        <v>1</v>
      </c>
      <c r="AO75" s="0" t="n">
        <v>1222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1</v>
      </c>
      <c r="AV75" s="0" t="n">
        <v>-7</v>
      </c>
      <c r="AW75" s="0" t="n">
        <v>7</v>
      </c>
      <c r="AX75" s="0" t="n">
        <v>299947</v>
      </c>
      <c r="AZ75" s="0" t="n">
        <v>0</v>
      </c>
      <c r="BA75" s="0" t="n">
        <v>0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n">
        <f aca="false">IF($BD75="Target",IF($AZ75=0,1,""),"")</f>
        <v>1</v>
      </c>
      <c r="BH75" s="1" t="str">
        <f aca="false">IF($BD75="Catch","", IF($AZ75&lt;$BC$11,"",$AZ75))</f>
        <v/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n">
        <f aca="false">IF($BC75=BU$14,$BG75,"")</f>
        <v>1</v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20</v>
      </c>
      <c r="C76" s="0" t="n">
        <v>2</v>
      </c>
      <c r="D76" s="0" t="n">
        <v>6</v>
      </c>
      <c r="E76" s="0" t="s">
        <v>142</v>
      </c>
      <c r="F76" s="0" t="n">
        <v>60.122</v>
      </c>
      <c r="G76" s="0" t="n">
        <v>1</v>
      </c>
      <c r="H76" s="0" t="s">
        <v>79</v>
      </c>
      <c r="I76" s="0" t="s">
        <v>143</v>
      </c>
      <c r="J76" s="0" t="n">
        <v>1436004422</v>
      </c>
      <c r="K76" s="0" t="s">
        <v>81</v>
      </c>
      <c r="L76" s="0" t="s">
        <v>144</v>
      </c>
      <c r="M76" s="12" t="n">
        <v>0.395821759259259</v>
      </c>
      <c r="N76" s="13"/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8</v>
      </c>
      <c r="AA76" s="0" t="n">
        <v>1</v>
      </c>
      <c r="AB76" s="0" t="n">
        <v>29</v>
      </c>
      <c r="AN76" s="0" t="n">
        <v>2</v>
      </c>
      <c r="AO76" s="0" t="n">
        <v>1222</v>
      </c>
      <c r="AP76" s="0" t="n">
        <v>240</v>
      </c>
      <c r="AQ76" s="0" t="s">
        <v>85</v>
      </c>
      <c r="AR76" s="0" t="s">
        <v>37</v>
      </c>
      <c r="AS76" s="0" t="s">
        <v>56</v>
      </c>
      <c r="AT76" s="0" t="n">
        <v>1</v>
      </c>
      <c r="AV76" s="0" t="n">
        <v>2</v>
      </c>
      <c r="AW76" s="0" t="n">
        <v>-2</v>
      </c>
      <c r="AX76" s="0" t="n">
        <v>303240</v>
      </c>
      <c r="AZ76" s="0" t="n">
        <v>0</v>
      </c>
      <c r="BA76" s="0" t="n">
        <v>0</v>
      </c>
      <c r="BC76" s="0" t="str">
        <f aca="false">$AP76&amp;LEFT($AS76,1)</f>
        <v>240T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n">
        <f aca="false">IF($BD76="Target",IF($AZ76=0,1,""),"")</f>
        <v>1</v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n">
        <f aca="false">IF($BC76=BR$14,$BG76,"")</f>
        <v>1</v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20</v>
      </c>
      <c r="C77" s="0" t="n">
        <v>2</v>
      </c>
      <c r="D77" s="0" t="n">
        <v>6</v>
      </c>
      <c r="E77" s="0" t="s">
        <v>142</v>
      </c>
      <c r="F77" s="0" t="n">
        <v>60.122</v>
      </c>
      <c r="G77" s="0" t="n">
        <v>1</v>
      </c>
      <c r="H77" s="0" t="s">
        <v>79</v>
      </c>
      <c r="I77" s="0" t="s">
        <v>143</v>
      </c>
      <c r="J77" s="0" t="n">
        <v>1436004422</v>
      </c>
      <c r="K77" s="0" t="s">
        <v>81</v>
      </c>
      <c r="L77" s="0" t="s">
        <v>144</v>
      </c>
      <c r="M77" s="12" t="n">
        <v>0.395821759259259</v>
      </c>
      <c r="N77" s="13"/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15</v>
      </c>
      <c r="AA77" s="0" t="n">
        <v>1</v>
      </c>
      <c r="AB77" s="0" t="n">
        <v>30</v>
      </c>
      <c r="AN77" s="0" t="n">
        <v>5</v>
      </c>
      <c r="AO77" s="0" t="n">
        <v>1414</v>
      </c>
      <c r="AP77" s="0" t="n">
        <v>720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0</v>
      </c>
      <c r="AW77" s="0" t="n">
        <v>0</v>
      </c>
      <c r="AX77" s="0" t="n">
        <v>307216</v>
      </c>
      <c r="AY77" s="0" t="s">
        <v>86</v>
      </c>
      <c r="AZ77" s="0" t="n">
        <v>415</v>
      </c>
      <c r="BA77" s="0" t="n">
        <v>307631</v>
      </c>
      <c r="BC77" s="0" t="str">
        <f aca="false">$AP77&amp;LEFT($AS77,1)</f>
        <v>720T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415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n">
        <f aca="false">IF($BC77=BM$14,$BH77,"")</f>
        <v>415</v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20</v>
      </c>
      <c r="C78" s="0" t="n">
        <v>2</v>
      </c>
      <c r="D78" s="0" t="n">
        <v>6</v>
      </c>
      <c r="E78" s="0" t="s">
        <v>142</v>
      </c>
      <c r="F78" s="0" t="n">
        <v>60.122</v>
      </c>
      <c r="G78" s="0" t="n">
        <v>1</v>
      </c>
      <c r="H78" s="0" t="s">
        <v>79</v>
      </c>
      <c r="I78" s="0" t="s">
        <v>143</v>
      </c>
      <c r="J78" s="0" t="n">
        <v>1436004422</v>
      </c>
      <c r="K78" s="0" t="s">
        <v>81</v>
      </c>
      <c r="L78" s="0" t="s">
        <v>144</v>
      </c>
      <c r="M78" s="12" t="n">
        <v>0.395821759259259</v>
      </c>
      <c r="N78" s="13"/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22</v>
      </c>
      <c r="AA78" s="0" t="n">
        <v>1</v>
      </c>
      <c r="AB78" s="0" t="n">
        <v>31</v>
      </c>
      <c r="AN78" s="0" t="n">
        <v>7</v>
      </c>
      <c r="AO78" s="0" t="n">
        <v>1383</v>
      </c>
      <c r="AP78" s="0" t="n">
        <v>960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-8</v>
      </c>
      <c r="AW78" s="0" t="n">
        <v>8</v>
      </c>
      <c r="AX78" s="0" t="n">
        <v>311407</v>
      </c>
      <c r="AY78" s="0" t="s">
        <v>86</v>
      </c>
      <c r="AZ78" s="0" t="n">
        <v>1256</v>
      </c>
      <c r="BA78" s="0" t="n">
        <v>312663</v>
      </c>
      <c r="BC78" s="0" t="str">
        <f aca="false">$AP78&amp;LEFT($AS78,1)</f>
        <v>960T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1256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n">
        <f aca="false">IF($BC78=BO$14,$BH78,"")</f>
        <v>1256</v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20</v>
      </c>
      <c r="C79" s="0" t="n">
        <v>2</v>
      </c>
      <c r="D79" s="0" t="n">
        <v>6</v>
      </c>
      <c r="E79" s="0" t="s">
        <v>142</v>
      </c>
      <c r="F79" s="0" t="n">
        <v>60.122</v>
      </c>
      <c r="G79" s="0" t="n">
        <v>1</v>
      </c>
      <c r="H79" s="0" t="s">
        <v>79</v>
      </c>
      <c r="I79" s="0" t="s">
        <v>143</v>
      </c>
      <c r="J79" s="0" t="n">
        <v>1436004422</v>
      </c>
      <c r="K79" s="0" t="s">
        <v>81</v>
      </c>
      <c r="L79" s="0" t="s">
        <v>144</v>
      </c>
      <c r="M79" s="12" t="n">
        <v>0.395821759259259</v>
      </c>
      <c r="N79" s="13"/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19</v>
      </c>
      <c r="AA79" s="0" t="n">
        <v>1</v>
      </c>
      <c r="AB79" s="0" t="n">
        <v>32</v>
      </c>
      <c r="AN79" s="0" t="n">
        <v>6</v>
      </c>
      <c r="AO79" s="0" t="n">
        <v>1250</v>
      </c>
      <c r="AP79" s="0" t="n">
        <v>840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-4</v>
      </c>
      <c r="AW79" s="0" t="n">
        <v>4</v>
      </c>
      <c r="AX79" s="0" t="n">
        <v>315333</v>
      </c>
      <c r="AY79" s="0" t="s">
        <v>86</v>
      </c>
      <c r="AZ79" s="0" t="n">
        <v>916</v>
      </c>
      <c r="BA79" s="0" t="n">
        <v>316249</v>
      </c>
      <c r="BC79" s="0" t="str">
        <f aca="false">$AP79&amp;LEFT($AS79,1)</f>
        <v>840T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916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n">
        <f aca="false">IF($BC79=BN$14,$BH79,"")</f>
        <v>916</v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20</v>
      </c>
      <c r="C80" s="0" t="n">
        <v>2</v>
      </c>
      <c r="D80" s="0" t="n">
        <v>6</v>
      </c>
      <c r="E80" s="0" t="s">
        <v>142</v>
      </c>
      <c r="F80" s="0" t="n">
        <v>60.122</v>
      </c>
      <c r="G80" s="0" t="n">
        <v>1</v>
      </c>
      <c r="H80" s="0" t="s">
        <v>79</v>
      </c>
      <c r="I80" s="0" t="s">
        <v>143</v>
      </c>
      <c r="J80" s="0" t="n">
        <v>1436004422</v>
      </c>
      <c r="K80" s="0" t="s">
        <v>81</v>
      </c>
      <c r="L80" s="0" t="s">
        <v>144</v>
      </c>
      <c r="M80" s="12" t="n">
        <v>0.395821759259259</v>
      </c>
      <c r="N80" s="13"/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6</v>
      </c>
      <c r="AA80" s="0" t="n">
        <v>1</v>
      </c>
      <c r="AB80" s="0" t="n">
        <v>33</v>
      </c>
      <c r="AN80" s="0" t="n">
        <v>6</v>
      </c>
      <c r="AO80" s="0" t="n">
        <v>1035</v>
      </c>
      <c r="AP80" s="0" t="n">
        <v>840</v>
      </c>
      <c r="AQ80" s="0" t="s">
        <v>85</v>
      </c>
      <c r="AR80" s="0" t="s">
        <v>37</v>
      </c>
      <c r="AS80" s="0" t="s">
        <v>56</v>
      </c>
      <c r="AT80" s="0" t="n">
        <v>1</v>
      </c>
      <c r="AV80" s="0" t="n">
        <v>2</v>
      </c>
      <c r="AW80" s="0" t="n">
        <v>-2</v>
      </c>
      <c r="AX80" s="0" t="n">
        <v>319042</v>
      </c>
      <c r="AZ80" s="0" t="n">
        <v>0</v>
      </c>
      <c r="BA80" s="0" t="n">
        <v>0</v>
      </c>
      <c r="BC80" s="0" t="str">
        <f aca="false">$AP80&amp;LEFT($AS80,1)</f>
        <v>840T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n">
        <f aca="false">IF($BD80="Target",IF($AZ80=0,1,""),"")</f>
        <v>1</v>
      </c>
      <c r="BH80" s="1" t="str">
        <f aca="false">IF($BD80="Catch","", IF($AZ80&lt;$BC$11,"",$AZ80))</f>
        <v/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n">
        <f aca="false">IF($BC80=BW$14,$BG80,"")</f>
        <v>1</v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20</v>
      </c>
      <c r="C81" s="0" t="n">
        <v>2</v>
      </c>
      <c r="D81" s="0" t="n">
        <v>6</v>
      </c>
      <c r="E81" s="0" t="s">
        <v>142</v>
      </c>
      <c r="F81" s="0" t="n">
        <v>60.122</v>
      </c>
      <c r="G81" s="0" t="n">
        <v>1</v>
      </c>
      <c r="H81" s="0" t="s">
        <v>79</v>
      </c>
      <c r="I81" s="0" t="s">
        <v>143</v>
      </c>
      <c r="J81" s="0" t="n">
        <v>1436004422</v>
      </c>
      <c r="K81" s="0" t="s">
        <v>81</v>
      </c>
      <c r="L81" s="0" t="s">
        <v>144</v>
      </c>
      <c r="M81" s="12" t="n">
        <v>0.395821759259259</v>
      </c>
      <c r="N81" s="13"/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13</v>
      </c>
      <c r="AD81" s="0" t="n">
        <v>1</v>
      </c>
      <c r="AE81" s="0" t="n">
        <v>1</v>
      </c>
      <c r="AN81" s="0" t="n">
        <v>1</v>
      </c>
      <c r="AO81" s="0" t="n">
        <v>1393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-3</v>
      </c>
      <c r="AW81" s="0" t="n">
        <v>3</v>
      </c>
      <c r="AX81" s="0" t="n">
        <v>329288</v>
      </c>
      <c r="AY81" s="0" t="s">
        <v>86</v>
      </c>
      <c r="AZ81" s="0" t="n">
        <v>415</v>
      </c>
      <c r="BA81" s="0" t="n">
        <v>329703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415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415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20</v>
      </c>
      <c r="C82" s="0" t="n">
        <v>2</v>
      </c>
      <c r="D82" s="0" t="n">
        <v>6</v>
      </c>
      <c r="E82" s="0" t="s">
        <v>142</v>
      </c>
      <c r="F82" s="0" t="n">
        <v>60.122</v>
      </c>
      <c r="G82" s="0" t="n">
        <v>1</v>
      </c>
      <c r="H82" s="0" t="s">
        <v>79</v>
      </c>
      <c r="I82" s="0" t="s">
        <v>143</v>
      </c>
      <c r="J82" s="0" t="n">
        <v>1436004422</v>
      </c>
      <c r="K82" s="0" t="s">
        <v>81</v>
      </c>
      <c r="L82" s="0" t="s">
        <v>144</v>
      </c>
      <c r="M82" s="12" t="n">
        <v>0.395821759259259</v>
      </c>
      <c r="N82" s="13"/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30</v>
      </c>
      <c r="AD82" s="0" t="n">
        <v>1</v>
      </c>
      <c r="AE82" s="0" t="n">
        <v>2</v>
      </c>
      <c r="AN82" s="0" t="n">
        <v>6</v>
      </c>
      <c r="AO82" s="0" t="n">
        <v>1343</v>
      </c>
      <c r="AP82" s="0" t="n">
        <v>840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-5</v>
      </c>
      <c r="AW82" s="0" t="n">
        <v>5</v>
      </c>
      <c r="AX82" s="0" t="n">
        <v>333313</v>
      </c>
      <c r="AY82" s="0" t="s">
        <v>86</v>
      </c>
      <c r="AZ82" s="0" t="n">
        <v>470</v>
      </c>
      <c r="BA82" s="0" t="n">
        <v>333783</v>
      </c>
      <c r="BC82" s="0" t="str">
        <f aca="false">$AP82&amp;LEFT($AS82,1)</f>
        <v>840T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470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n">
        <f aca="false">IF($BC82=BN$14,$BH82,"")</f>
        <v>470</v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20</v>
      </c>
      <c r="C83" s="0" t="n">
        <v>2</v>
      </c>
      <c r="D83" s="0" t="n">
        <v>6</v>
      </c>
      <c r="E83" s="0" t="s">
        <v>142</v>
      </c>
      <c r="F83" s="0" t="n">
        <v>60.122</v>
      </c>
      <c r="G83" s="0" t="n">
        <v>1</v>
      </c>
      <c r="H83" s="0" t="s">
        <v>79</v>
      </c>
      <c r="I83" s="0" t="s">
        <v>143</v>
      </c>
      <c r="J83" s="0" t="n">
        <v>1436004422</v>
      </c>
      <c r="K83" s="0" t="s">
        <v>81</v>
      </c>
      <c r="L83" s="0" t="s">
        <v>144</v>
      </c>
      <c r="M83" s="12" t="n">
        <v>0.395821759259259</v>
      </c>
      <c r="N83" s="13"/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6</v>
      </c>
      <c r="AD83" s="0" t="n">
        <v>1</v>
      </c>
      <c r="AE83" s="0" t="n">
        <v>3</v>
      </c>
      <c r="AN83" s="0" t="n">
        <v>5</v>
      </c>
      <c r="AO83" s="0" t="n">
        <v>1412</v>
      </c>
      <c r="AP83" s="0" t="n">
        <v>720</v>
      </c>
      <c r="AQ83" s="0" t="s">
        <v>85</v>
      </c>
      <c r="AR83" s="0" t="s">
        <v>40</v>
      </c>
      <c r="AS83" s="0" t="s">
        <v>56</v>
      </c>
      <c r="AT83" s="0" t="n">
        <v>1</v>
      </c>
      <c r="AV83" s="0" t="n">
        <v>-8</v>
      </c>
      <c r="AW83" s="0" t="n">
        <v>8</v>
      </c>
      <c r="AX83" s="0" t="n">
        <v>337288</v>
      </c>
      <c r="AZ83" s="0" t="n">
        <v>0</v>
      </c>
      <c r="BA83" s="0" t="n">
        <v>0</v>
      </c>
      <c r="BC83" s="0" t="str">
        <f aca="false">$AP83&amp;LEFT($AS83,1)</f>
        <v>720T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n">
        <f aca="false">IF($BD83="Target",IF($AZ83=0,1,""),"")</f>
        <v>1</v>
      </c>
      <c r="BH83" s="1" t="str">
        <f aca="false">IF($BD83="Catch","", IF($AZ83&lt;$BC$11,"",$AZ83))</f>
        <v/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n">
        <f aca="false">IF($BC83=BV$14,$BG83,"")</f>
        <v>1</v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20</v>
      </c>
      <c r="C84" s="0" t="n">
        <v>2</v>
      </c>
      <c r="D84" s="0" t="n">
        <v>6</v>
      </c>
      <c r="E84" s="0" t="s">
        <v>142</v>
      </c>
      <c r="F84" s="0" t="n">
        <v>60.122</v>
      </c>
      <c r="G84" s="0" t="n">
        <v>1</v>
      </c>
      <c r="H84" s="0" t="s">
        <v>79</v>
      </c>
      <c r="I84" s="0" t="s">
        <v>143</v>
      </c>
      <c r="J84" s="0" t="n">
        <v>1436004422</v>
      </c>
      <c r="K84" s="0" t="s">
        <v>81</v>
      </c>
      <c r="L84" s="0" t="s">
        <v>144</v>
      </c>
      <c r="M84" s="12" t="n">
        <v>0.395821759259259</v>
      </c>
      <c r="N84" s="13"/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10</v>
      </c>
      <c r="AD84" s="0" t="n">
        <v>1</v>
      </c>
      <c r="AE84" s="0" t="n">
        <v>4</v>
      </c>
      <c r="AN84" s="0" t="n">
        <v>2</v>
      </c>
      <c r="AO84" s="0" t="n">
        <v>1318</v>
      </c>
      <c r="AP84" s="0" t="n">
        <v>240</v>
      </c>
      <c r="AQ84" s="0" t="s">
        <v>85</v>
      </c>
      <c r="AR84" s="0" t="s">
        <v>40</v>
      </c>
      <c r="AS84" s="0" t="s">
        <v>56</v>
      </c>
      <c r="AT84" s="0" t="n">
        <v>1</v>
      </c>
      <c r="AV84" s="0" t="n">
        <v>-3</v>
      </c>
      <c r="AW84" s="0" t="n">
        <v>3</v>
      </c>
      <c r="AX84" s="0" t="n">
        <v>340681</v>
      </c>
      <c r="AZ84" s="0" t="n">
        <v>0</v>
      </c>
      <c r="BA84" s="0" t="n">
        <v>0</v>
      </c>
      <c r="BC84" s="0" t="str">
        <f aca="false">$AP84&amp;LEFT($AS84,1)</f>
        <v>240T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n">
        <f aca="false">IF($BD84="Target",IF($AZ84=0,1,""),"")</f>
        <v>1</v>
      </c>
      <c r="BH84" s="1" t="str">
        <f aca="false">IF($BD84="Catch","", IF($AZ84&lt;$BC$11,"",$AZ84))</f>
        <v/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n">
        <f aca="false">IF($BC84=BR$14,$BG84,"")</f>
        <v>1</v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20</v>
      </c>
      <c r="C85" s="0" t="n">
        <v>2</v>
      </c>
      <c r="D85" s="0" t="n">
        <v>6</v>
      </c>
      <c r="E85" s="0" t="s">
        <v>142</v>
      </c>
      <c r="F85" s="0" t="n">
        <v>60.122</v>
      </c>
      <c r="G85" s="0" t="n">
        <v>1</v>
      </c>
      <c r="H85" s="0" t="s">
        <v>79</v>
      </c>
      <c r="I85" s="0" t="s">
        <v>143</v>
      </c>
      <c r="J85" s="0" t="n">
        <v>1436004422</v>
      </c>
      <c r="K85" s="0" t="s">
        <v>81</v>
      </c>
      <c r="L85" s="0" t="s">
        <v>144</v>
      </c>
      <c r="M85" s="12" t="n">
        <v>0.395821759259259</v>
      </c>
      <c r="N85" s="13"/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8</v>
      </c>
      <c r="AD85" s="0" t="n">
        <v>1</v>
      </c>
      <c r="AE85" s="0" t="n">
        <v>5</v>
      </c>
      <c r="AN85" s="0" t="n">
        <v>1</v>
      </c>
      <c r="AO85" s="0" t="n">
        <v>1453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-2</v>
      </c>
      <c r="AW85" s="0" t="n">
        <v>2</v>
      </c>
      <c r="AX85" s="0" t="n">
        <v>344573</v>
      </c>
      <c r="AY85" s="0" t="s">
        <v>86</v>
      </c>
      <c r="AZ85" s="0" t="n">
        <v>490</v>
      </c>
      <c r="BA85" s="0" t="n">
        <v>345063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490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490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20</v>
      </c>
      <c r="C86" s="0" t="n">
        <v>2</v>
      </c>
      <c r="D86" s="0" t="n">
        <v>6</v>
      </c>
      <c r="E86" s="0" t="s">
        <v>142</v>
      </c>
      <c r="F86" s="0" t="n">
        <v>60.122</v>
      </c>
      <c r="G86" s="0" t="n">
        <v>1</v>
      </c>
      <c r="H86" s="0" t="s">
        <v>79</v>
      </c>
      <c r="I86" s="0" t="s">
        <v>143</v>
      </c>
      <c r="J86" s="0" t="n">
        <v>1436004422</v>
      </c>
      <c r="K86" s="0" t="s">
        <v>81</v>
      </c>
      <c r="L86" s="0" t="s">
        <v>144</v>
      </c>
      <c r="M86" s="12" t="n">
        <v>0.395821759259259</v>
      </c>
      <c r="N86" s="13"/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18</v>
      </c>
      <c r="AD86" s="0" t="n">
        <v>1</v>
      </c>
      <c r="AE86" s="0" t="n">
        <v>6</v>
      </c>
      <c r="AN86" s="0" t="n">
        <v>4</v>
      </c>
      <c r="AO86" s="0" t="n">
        <v>1154</v>
      </c>
      <c r="AP86" s="0" t="n">
        <v>480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-5</v>
      </c>
      <c r="AW86" s="0" t="n">
        <v>5</v>
      </c>
      <c r="AX86" s="0" t="n">
        <v>348050</v>
      </c>
      <c r="AY86" s="0" t="s">
        <v>86</v>
      </c>
      <c r="AZ86" s="0" t="n">
        <v>564</v>
      </c>
      <c r="BA86" s="0" t="n">
        <v>348614</v>
      </c>
      <c r="BC86" s="0" t="str">
        <f aca="false">$AP86&amp;LEFT($AS86,1)</f>
        <v>480T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564</v>
      </c>
      <c r="BI86" s="1" t="str">
        <f aca="false">IF($BC86=BI$14,$BH86,"")</f>
        <v/>
      </c>
      <c r="BJ86" s="1" t="str">
        <f aca="false">IF($BC86=BJ$14,$BH86,"")</f>
        <v/>
      </c>
      <c r="BK86" s="1" t="n">
        <f aca="false">IF($BC86=BK$14,$BH86,"")</f>
        <v>564</v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20</v>
      </c>
      <c r="C87" s="0" t="n">
        <v>2</v>
      </c>
      <c r="D87" s="0" t="n">
        <v>6</v>
      </c>
      <c r="E87" s="0" t="s">
        <v>142</v>
      </c>
      <c r="F87" s="0" t="n">
        <v>60.122</v>
      </c>
      <c r="G87" s="0" t="n">
        <v>1</v>
      </c>
      <c r="H87" s="0" t="s">
        <v>79</v>
      </c>
      <c r="I87" s="0" t="s">
        <v>143</v>
      </c>
      <c r="J87" s="0" t="n">
        <v>1436004422</v>
      </c>
      <c r="K87" s="0" t="s">
        <v>81</v>
      </c>
      <c r="L87" s="0" t="s">
        <v>144</v>
      </c>
      <c r="M87" s="12" t="n">
        <v>0.395821759259259</v>
      </c>
      <c r="N87" s="13"/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</v>
      </c>
      <c r="AD87" s="0" t="n">
        <v>1</v>
      </c>
      <c r="AE87" s="0" t="n">
        <v>7</v>
      </c>
      <c r="AN87" s="0" t="n">
        <v>7</v>
      </c>
      <c r="AO87" s="0" t="n">
        <v>1234</v>
      </c>
      <c r="AP87" s="0" t="n">
        <v>960</v>
      </c>
      <c r="AQ87" s="0" t="s">
        <v>85</v>
      </c>
      <c r="AR87" s="0" t="s">
        <v>40</v>
      </c>
      <c r="AS87" s="0" t="s">
        <v>56</v>
      </c>
      <c r="AT87" s="0" t="n">
        <v>1</v>
      </c>
      <c r="AV87" s="0" t="n">
        <v>4</v>
      </c>
      <c r="AW87" s="0" t="n">
        <v>-4</v>
      </c>
      <c r="AX87" s="0" t="n">
        <v>352075</v>
      </c>
      <c r="AZ87" s="0" t="n">
        <v>0</v>
      </c>
      <c r="BA87" s="0" t="n">
        <v>0</v>
      </c>
      <c r="BC87" s="0" t="str">
        <f aca="false">$AP87&amp;LEFT($AS87,1)</f>
        <v>960T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n">
        <f aca="false">IF($BD87="Target",IF($AZ87=0,1,""),"")</f>
        <v>1</v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n">
        <f aca="false">IF($BC87=BX$14,$BG87,"")</f>
        <v>1</v>
      </c>
    </row>
    <row r="88" customFormat="false" ht="15" hidden="false" customHeight="false" outlineLevel="0" collapsed="false">
      <c r="A88" s="0" t="s">
        <v>77</v>
      </c>
      <c r="B88" s="0" t="n">
        <v>20</v>
      </c>
      <c r="C88" s="0" t="n">
        <v>2</v>
      </c>
      <c r="D88" s="0" t="n">
        <v>6</v>
      </c>
      <c r="E88" s="0" t="s">
        <v>142</v>
      </c>
      <c r="F88" s="0" t="n">
        <v>60.122</v>
      </c>
      <c r="G88" s="0" t="n">
        <v>1</v>
      </c>
      <c r="H88" s="0" t="s">
        <v>79</v>
      </c>
      <c r="I88" s="0" t="s">
        <v>143</v>
      </c>
      <c r="J88" s="0" t="n">
        <v>1436004422</v>
      </c>
      <c r="K88" s="0" t="s">
        <v>81</v>
      </c>
      <c r="L88" s="0" t="s">
        <v>144</v>
      </c>
      <c r="M88" s="12" t="n">
        <v>0.395821759259259</v>
      </c>
      <c r="N88" s="13"/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26</v>
      </c>
      <c r="AD88" s="0" t="n">
        <v>1</v>
      </c>
      <c r="AE88" s="0" t="n">
        <v>8</v>
      </c>
      <c r="AN88" s="0" t="n">
        <v>1</v>
      </c>
      <c r="AO88" s="0" t="n">
        <v>1158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-7</v>
      </c>
      <c r="AW88" s="0" t="n">
        <v>7</v>
      </c>
      <c r="AX88" s="0" t="n">
        <v>355684</v>
      </c>
      <c r="AY88" s="0" t="s">
        <v>86</v>
      </c>
      <c r="AZ88" s="0" t="n">
        <v>700</v>
      </c>
      <c r="BA88" s="0" t="n">
        <v>356384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700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700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20</v>
      </c>
      <c r="C89" s="0" t="n">
        <v>2</v>
      </c>
      <c r="D89" s="0" t="n">
        <v>6</v>
      </c>
      <c r="E89" s="0" t="s">
        <v>142</v>
      </c>
      <c r="F89" s="0" t="n">
        <v>60.122</v>
      </c>
      <c r="G89" s="0" t="n">
        <v>1</v>
      </c>
      <c r="H89" s="0" t="s">
        <v>79</v>
      </c>
      <c r="I89" s="0" t="s">
        <v>143</v>
      </c>
      <c r="J89" s="0" t="n">
        <v>1436004422</v>
      </c>
      <c r="K89" s="0" t="s">
        <v>81</v>
      </c>
      <c r="L89" s="0" t="s">
        <v>144</v>
      </c>
      <c r="M89" s="12" t="n">
        <v>0.395821759259259</v>
      </c>
      <c r="N89" s="13"/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23</v>
      </c>
      <c r="AD89" s="0" t="n">
        <v>1</v>
      </c>
      <c r="AE89" s="0" t="n">
        <v>9</v>
      </c>
      <c r="AN89" s="0" t="n">
        <v>7</v>
      </c>
      <c r="AO89" s="0" t="n">
        <v>1390</v>
      </c>
      <c r="AP89" s="0" t="n">
        <v>960</v>
      </c>
      <c r="AQ89" s="0" t="s">
        <v>85</v>
      </c>
      <c r="AR89" s="0" t="s">
        <v>40</v>
      </c>
      <c r="AS89" s="0" t="s">
        <v>56</v>
      </c>
      <c r="AT89" s="0" t="n">
        <v>1</v>
      </c>
      <c r="AV89" s="0" t="n">
        <v>-9</v>
      </c>
      <c r="AW89" s="0" t="n">
        <v>9</v>
      </c>
      <c r="AX89" s="0" t="n">
        <v>359876</v>
      </c>
      <c r="AZ89" s="0" t="n">
        <v>0</v>
      </c>
      <c r="BA89" s="0" t="n">
        <v>0</v>
      </c>
      <c r="BC89" s="0" t="str">
        <f aca="false">$AP89&amp;LEFT($AS89,1)</f>
        <v>960T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n">
        <f aca="false">IF($BD89="Target",IF($AZ89=0,1,""),"")</f>
        <v>1</v>
      </c>
      <c r="BH89" s="1" t="str">
        <f aca="false">IF($BD89="Catch","", IF($AZ89&lt;$BC$11,"",$AZ89))</f>
        <v/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n">
        <f aca="false">IF($BC89=BX$14,$BG89,"")</f>
        <v>1</v>
      </c>
    </row>
    <row r="90" customFormat="false" ht="15" hidden="false" customHeight="false" outlineLevel="0" collapsed="false">
      <c r="A90" s="0" t="s">
        <v>77</v>
      </c>
      <c r="B90" s="0" t="n">
        <v>20</v>
      </c>
      <c r="C90" s="0" t="n">
        <v>2</v>
      </c>
      <c r="D90" s="0" t="n">
        <v>6</v>
      </c>
      <c r="E90" s="0" t="s">
        <v>142</v>
      </c>
      <c r="F90" s="0" t="n">
        <v>60.122</v>
      </c>
      <c r="G90" s="0" t="n">
        <v>1</v>
      </c>
      <c r="H90" s="0" t="s">
        <v>79</v>
      </c>
      <c r="I90" s="0" t="s">
        <v>143</v>
      </c>
      <c r="J90" s="0" t="n">
        <v>1436004422</v>
      </c>
      <c r="K90" s="0" t="s">
        <v>81</v>
      </c>
      <c r="L90" s="0" t="s">
        <v>144</v>
      </c>
      <c r="M90" s="12" t="n">
        <v>0.395821759259259</v>
      </c>
      <c r="N90" s="13"/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9</v>
      </c>
      <c r="AD90" s="0" t="n">
        <v>1</v>
      </c>
      <c r="AE90" s="0" t="n">
        <v>10</v>
      </c>
      <c r="AF90" s="0" t="n">
        <v>1</v>
      </c>
      <c r="AH90" s="0" t="n">
        <v>3</v>
      </c>
      <c r="AI90" s="0" t="n">
        <v>-3</v>
      </c>
      <c r="AJ90" s="0" t="n">
        <v>363435</v>
      </c>
      <c r="AL90" s="0" t="n">
        <v>0</v>
      </c>
      <c r="AM90" s="0" t="n">
        <v>0</v>
      </c>
      <c r="AN90" s="0" t="n">
        <v>8</v>
      </c>
      <c r="AO90" s="0" t="n">
        <v>1131</v>
      </c>
      <c r="AP90" s="0" t="n">
        <v>600</v>
      </c>
      <c r="AQ90" s="0" t="s">
        <v>87</v>
      </c>
      <c r="AR90" s="0" t="s">
        <v>40</v>
      </c>
      <c r="AS90" s="0" t="s">
        <v>88</v>
      </c>
      <c r="BC90" s="0" t="str">
        <f aca="false">$AP90&amp;LEFT($AS90,1)</f>
        <v>600C</v>
      </c>
      <c r="BD90" s="0" t="str">
        <f aca="false">AS90</f>
        <v>Catch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str">
        <f aca="false">IF($BD90="Catch","", IF($AZ90&lt;$BC$11,"",$AZ90))</f>
        <v/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20</v>
      </c>
      <c r="C91" s="0" t="n">
        <v>2</v>
      </c>
      <c r="D91" s="0" t="n">
        <v>6</v>
      </c>
      <c r="E91" s="0" t="s">
        <v>142</v>
      </c>
      <c r="F91" s="0" t="n">
        <v>60.122</v>
      </c>
      <c r="G91" s="0" t="n">
        <v>1</v>
      </c>
      <c r="H91" s="0" t="s">
        <v>79</v>
      </c>
      <c r="I91" s="0" t="s">
        <v>143</v>
      </c>
      <c r="J91" s="0" t="n">
        <v>1436004422</v>
      </c>
      <c r="K91" s="0" t="s">
        <v>81</v>
      </c>
      <c r="L91" s="0" t="s">
        <v>144</v>
      </c>
      <c r="M91" s="12" t="n">
        <v>0.395821759259259</v>
      </c>
      <c r="N91" s="13"/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21</v>
      </c>
      <c r="AD91" s="0" t="n">
        <v>1</v>
      </c>
      <c r="AE91" s="0" t="n">
        <v>11</v>
      </c>
      <c r="AN91" s="0" t="n">
        <v>1</v>
      </c>
      <c r="AO91" s="0" t="n">
        <v>1214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-3</v>
      </c>
      <c r="AW91" s="0" t="n">
        <v>3</v>
      </c>
      <c r="AX91" s="0" t="n">
        <v>367095</v>
      </c>
      <c r="AY91" s="0" t="s">
        <v>86</v>
      </c>
      <c r="AZ91" s="0" t="n">
        <v>915</v>
      </c>
      <c r="BA91" s="0" t="n">
        <v>368010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915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915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20</v>
      </c>
      <c r="C92" s="0" t="n">
        <v>2</v>
      </c>
      <c r="D92" s="0" t="n">
        <v>6</v>
      </c>
      <c r="E92" s="0" t="s">
        <v>142</v>
      </c>
      <c r="F92" s="0" t="n">
        <v>60.122</v>
      </c>
      <c r="G92" s="0" t="n">
        <v>1</v>
      </c>
      <c r="H92" s="0" t="s">
        <v>79</v>
      </c>
      <c r="I92" s="0" t="s">
        <v>143</v>
      </c>
      <c r="J92" s="0" t="n">
        <v>1436004422</v>
      </c>
      <c r="K92" s="0" t="s">
        <v>81</v>
      </c>
      <c r="L92" s="0" t="s">
        <v>144</v>
      </c>
      <c r="M92" s="12" t="n">
        <v>0.395821759259259</v>
      </c>
      <c r="N92" s="13"/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3</v>
      </c>
      <c r="AD92" s="0" t="n">
        <v>1</v>
      </c>
      <c r="AE92" s="0" t="n">
        <v>12</v>
      </c>
      <c r="AN92" s="0" t="n">
        <v>1</v>
      </c>
      <c r="AO92" s="0" t="n">
        <v>1433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-5</v>
      </c>
      <c r="AW92" s="0" t="n">
        <v>5</v>
      </c>
      <c r="AX92" s="0" t="n">
        <v>370970</v>
      </c>
      <c r="AY92" s="0" t="s">
        <v>86</v>
      </c>
      <c r="AZ92" s="0" t="n">
        <v>433</v>
      </c>
      <c r="BA92" s="0" t="n">
        <v>371403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433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433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20</v>
      </c>
      <c r="C93" s="0" t="n">
        <v>2</v>
      </c>
      <c r="D93" s="0" t="n">
        <v>6</v>
      </c>
      <c r="E93" s="0" t="s">
        <v>142</v>
      </c>
      <c r="F93" s="0" t="n">
        <v>60.122</v>
      </c>
      <c r="G93" s="0" t="n">
        <v>1</v>
      </c>
      <c r="H93" s="0" t="s">
        <v>79</v>
      </c>
      <c r="I93" s="0" t="s">
        <v>143</v>
      </c>
      <c r="J93" s="0" t="n">
        <v>1436004422</v>
      </c>
      <c r="K93" s="0" t="s">
        <v>81</v>
      </c>
      <c r="L93" s="0" t="s">
        <v>144</v>
      </c>
      <c r="M93" s="12" t="n">
        <v>0.395821759259259</v>
      </c>
      <c r="N93" s="13"/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32</v>
      </c>
      <c r="AD93" s="0" t="n">
        <v>1</v>
      </c>
      <c r="AE93" s="0" t="n">
        <v>13</v>
      </c>
      <c r="AN93" s="0" t="n">
        <v>1</v>
      </c>
      <c r="AO93" s="0" t="n">
        <v>1182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-9</v>
      </c>
      <c r="AW93" s="0" t="n">
        <v>9</v>
      </c>
      <c r="AX93" s="0" t="n">
        <v>374596</v>
      </c>
      <c r="AY93" s="0" t="s">
        <v>86</v>
      </c>
      <c r="AZ93" s="0" t="n">
        <v>945</v>
      </c>
      <c r="BA93" s="0" t="n">
        <v>375541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945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945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20</v>
      </c>
      <c r="C94" s="0" t="n">
        <v>2</v>
      </c>
      <c r="D94" s="0" t="n">
        <v>6</v>
      </c>
      <c r="E94" s="0" t="s">
        <v>142</v>
      </c>
      <c r="F94" s="0" t="n">
        <v>60.122</v>
      </c>
      <c r="G94" s="0" t="n">
        <v>1</v>
      </c>
      <c r="H94" s="0" t="s">
        <v>79</v>
      </c>
      <c r="I94" s="0" t="s">
        <v>143</v>
      </c>
      <c r="J94" s="0" t="n">
        <v>1436004422</v>
      </c>
      <c r="K94" s="0" t="s">
        <v>81</v>
      </c>
      <c r="L94" s="0" t="s">
        <v>144</v>
      </c>
      <c r="M94" s="12" t="n">
        <v>0.395821759259259</v>
      </c>
      <c r="N94" s="13"/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7</v>
      </c>
      <c r="AD94" s="0" t="n">
        <v>1</v>
      </c>
      <c r="AE94" s="0" t="n">
        <v>14</v>
      </c>
      <c r="AN94" s="0" t="n">
        <v>3</v>
      </c>
      <c r="AO94" s="0" t="n">
        <v>1416</v>
      </c>
      <c r="AP94" s="0" t="n">
        <v>360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-2</v>
      </c>
      <c r="AW94" s="0" t="n">
        <v>2</v>
      </c>
      <c r="AX94" s="0" t="n">
        <v>378205</v>
      </c>
      <c r="AY94" s="0" t="s">
        <v>86</v>
      </c>
      <c r="AZ94" s="0" t="n">
        <v>648</v>
      </c>
      <c r="BA94" s="0" t="n">
        <v>378853</v>
      </c>
      <c r="BC94" s="0" t="str">
        <f aca="false">$AP94&amp;LEFT($AS94,1)</f>
        <v>360T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648</v>
      </c>
      <c r="BI94" s="1" t="str">
        <f aca="false">IF($BC94=BI$14,$BH94,"")</f>
        <v/>
      </c>
      <c r="BJ94" s="1" t="n">
        <f aca="false">IF($BC94=BJ$14,$BH94,"")</f>
        <v>648</v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20</v>
      </c>
      <c r="C95" s="0" t="n">
        <v>2</v>
      </c>
      <c r="D95" s="0" t="n">
        <v>6</v>
      </c>
      <c r="E95" s="0" t="s">
        <v>142</v>
      </c>
      <c r="F95" s="0" t="n">
        <v>60.122</v>
      </c>
      <c r="G95" s="0" t="n">
        <v>1</v>
      </c>
      <c r="H95" s="0" t="s">
        <v>79</v>
      </c>
      <c r="I95" s="0" t="s">
        <v>143</v>
      </c>
      <c r="J95" s="0" t="n">
        <v>1436004422</v>
      </c>
      <c r="K95" s="0" t="s">
        <v>81</v>
      </c>
      <c r="L95" s="0" t="s">
        <v>144</v>
      </c>
      <c r="M95" s="12" t="n">
        <v>0.395821759259259</v>
      </c>
      <c r="N95" s="13"/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16</v>
      </c>
      <c r="AD95" s="0" t="n">
        <v>1</v>
      </c>
      <c r="AE95" s="0" t="n">
        <v>15</v>
      </c>
      <c r="AN95" s="0" t="n">
        <v>1</v>
      </c>
      <c r="AO95" s="0" t="n">
        <v>1096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-9</v>
      </c>
      <c r="AW95" s="0" t="n">
        <v>9</v>
      </c>
      <c r="AX95" s="0" t="n">
        <v>381748</v>
      </c>
      <c r="AY95" s="0" t="s">
        <v>86</v>
      </c>
      <c r="AZ95" s="0" t="n">
        <v>284</v>
      </c>
      <c r="BA95" s="0" t="n">
        <v>382032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284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284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20</v>
      </c>
      <c r="C96" s="0" t="n">
        <v>2</v>
      </c>
      <c r="D96" s="0" t="n">
        <v>6</v>
      </c>
      <c r="E96" s="0" t="s">
        <v>142</v>
      </c>
      <c r="F96" s="0" t="n">
        <v>60.122</v>
      </c>
      <c r="G96" s="0" t="n">
        <v>1</v>
      </c>
      <c r="H96" s="0" t="s">
        <v>79</v>
      </c>
      <c r="I96" s="0" t="s">
        <v>143</v>
      </c>
      <c r="J96" s="0" t="n">
        <v>1436004422</v>
      </c>
      <c r="K96" s="0" t="s">
        <v>81</v>
      </c>
      <c r="L96" s="0" t="s">
        <v>144</v>
      </c>
      <c r="M96" s="12" t="n">
        <v>0.395821759259259</v>
      </c>
      <c r="N96" s="13"/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</v>
      </c>
      <c r="AD96" s="0" t="n">
        <v>1</v>
      </c>
      <c r="AE96" s="0" t="n">
        <v>16</v>
      </c>
      <c r="AN96" s="0" t="n">
        <v>7</v>
      </c>
      <c r="AO96" s="0" t="n">
        <v>1269</v>
      </c>
      <c r="AP96" s="0" t="n">
        <v>960</v>
      </c>
      <c r="AQ96" s="0" t="s">
        <v>85</v>
      </c>
      <c r="AR96" s="0" t="s">
        <v>40</v>
      </c>
      <c r="AS96" s="0" t="s">
        <v>56</v>
      </c>
      <c r="AT96" s="0" t="n">
        <v>1</v>
      </c>
      <c r="AV96" s="0" t="n">
        <v>1</v>
      </c>
      <c r="AW96" s="0" t="n">
        <v>-1</v>
      </c>
      <c r="AX96" s="0" t="n">
        <v>385807</v>
      </c>
      <c r="AZ96" s="0" t="n">
        <v>0</v>
      </c>
      <c r="BA96" s="0" t="n">
        <v>0</v>
      </c>
      <c r="BC96" s="0" t="str">
        <f aca="false">$AP96&amp;LEFT($AS96,1)</f>
        <v>960T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n">
        <f aca="false">IF($BD96="Target",IF($AZ96=0,1,""),"")</f>
        <v>1</v>
      </c>
      <c r="BH96" s="1" t="str">
        <f aca="false">IF($BD96="Catch","", IF($AZ96&lt;$BC$11,"",$AZ96))</f>
        <v/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n">
        <f aca="false">IF($BC96=BX$14,$BG96,"")</f>
        <v>1</v>
      </c>
    </row>
    <row r="97" customFormat="false" ht="15" hidden="false" customHeight="false" outlineLevel="0" collapsed="false">
      <c r="A97" s="0" t="s">
        <v>77</v>
      </c>
      <c r="B97" s="0" t="n">
        <v>20</v>
      </c>
      <c r="C97" s="0" t="n">
        <v>2</v>
      </c>
      <c r="D97" s="0" t="n">
        <v>6</v>
      </c>
      <c r="E97" s="0" t="s">
        <v>142</v>
      </c>
      <c r="F97" s="0" t="n">
        <v>60.122</v>
      </c>
      <c r="G97" s="0" t="n">
        <v>1</v>
      </c>
      <c r="H97" s="0" t="s">
        <v>79</v>
      </c>
      <c r="I97" s="0" t="s">
        <v>143</v>
      </c>
      <c r="J97" s="0" t="n">
        <v>1436004422</v>
      </c>
      <c r="K97" s="0" t="s">
        <v>81</v>
      </c>
      <c r="L97" s="0" t="s">
        <v>144</v>
      </c>
      <c r="M97" s="12" t="n">
        <v>0.395821759259259</v>
      </c>
      <c r="N97" s="13"/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19</v>
      </c>
      <c r="AD97" s="0" t="n">
        <v>1</v>
      </c>
      <c r="AE97" s="0" t="n">
        <v>17</v>
      </c>
      <c r="AF97" s="0" t="n">
        <v>1</v>
      </c>
      <c r="AH97" s="0" t="n">
        <v>-1</v>
      </c>
      <c r="AI97" s="0" t="n">
        <v>1</v>
      </c>
      <c r="AJ97" s="0" t="n">
        <v>389399</v>
      </c>
      <c r="AL97" s="0" t="n">
        <v>0</v>
      </c>
      <c r="AM97" s="0" t="n">
        <v>0</v>
      </c>
      <c r="AN97" s="0" t="n">
        <v>8</v>
      </c>
      <c r="AO97" s="0" t="n">
        <v>1150</v>
      </c>
      <c r="AP97" s="0" t="n">
        <v>600</v>
      </c>
      <c r="AQ97" s="0" t="s">
        <v>87</v>
      </c>
      <c r="AR97" s="0" t="s">
        <v>40</v>
      </c>
      <c r="AS97" s="0" t="s">
        <v>88</v>
      </c>
      <c r="BC97" s="0" t="str">
        <f aca="false">$AP97&amp;LEFT($AS97,1)</f>
        <v>600C</v>
      </c>
      <c r="BD97" s="0" t="str">
        <f aca="false">AS97</f>
        <v>Catch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20</v>
      </c>
      <c r="C98" s="0" t="n">
        <v>2</v>
      </c>
      <c r="D98" s="0" t="n">
        <v>6</v>
      </c>
      <c r="E98" s="0" t="s">
        <v>142</v>
      </c>
      <c r="F98" s="0" t="n">
        <v>60.122</v>
      </c>
      <c r="G98" s="0" t="n">
        <v>1</v>
      </c>
      <c r="H98" s="0" t="s">
        <v>79</v>
      </c>
      <c r="I98" s="0" t="s">
        <v>143</v>
      </c>
      <c r="J98" s="0" t="n">
        <v>1436004422</v>
      </c>
      <c r="K98" s="0" t="s">
        <v>81</v>
      </c>
      <c r="L98" s="0" t="s">
        <v>144</v>
      </c>
      <c r="M98" s="12" t="n">
        <v>0.395821759259259</v>
      </c>
      <c r="N98" s="13"/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11</v>
      </c>
      <c r="AD98" s="0" t="n">
        <v>1</v>
      </c>
      <c r="AE98" s="0" t="n">
        <v>18</v>
      </c>
      <c r="AN98" s="0" t="n">
        <v>6</v>
      </c>
      <c r="AO98" s="0" t="n">
        <v>1259</v>
      </c>
      <c r="AP98" s="0" t="n">
        <v>840</v>
      </c>
      <c r="AQ98" s="0" t="s">
        <v>85</v>
      </c>
      <c r="AR98" s="0" t="s">
        <v>40</v>
      </c>
      <c r="AS98" s="0" t="s">
        <v>56</v>
      </c>
      <c r="AT98" s="0" t="n">
        <v>1</v>
      </c>
      <c r="AV98" s="0" t="n">
        <v>-4</v>
      </c>
      <c r="AW98" s="0" t="n">
        <v>4</v>
      </c>
      <c r="AX98" s="0" t="n">
        <v>393341</v>
      </c>
      <c r="AZ98" s="0" t="n">
        <v>0</v>
      </c>
      <c r="BA98" s="0" t="n">
        <v>0</v>
      </c>
      <c r="BC98" s="0" t="str">
        <f aca="false">$AP98&amp;LEFT($AS98,1)</f>
        <v>840T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n">
        <f aca="false">IF($BD98="Target",IF($AZ98=0,1,""),"")</f>
        <v>1</v>
      </c>
      <c r="BH98" s="1" t="str">
        <f aca="false">IF($BD98="Catch","", IF($AZ98&lt;$BC$11,"",$AZ98))</f>
        <v/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n">
        <f aca="false">IF($BC98=BW$14,$BG98,"")</f>
        <v>1</v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20</v>
      </c>
      <c r="C99" s="0" t="n">
        <v>2</v>
      </c>
      <c r="D99" s="0" t="n">
        <v>6</v>
      </c>
      <c r="E99" s="0" t="s">
        <v>142</v>
      </c>
      <c r="F99" s="0" t="n">
        <v>60.122</v>
      </c>
      <c r="G99" s="0" t="n">
        <v>1</v>
      </c>
      <c r="H99" s="0" t="s">
        <v>79</v>
      </c>
      <c r="I99" s="0" t="s">
        <v>143</v>
      </c>
      <c r="J99" s="0" t="n">
        <v>1436004422</v>
      </c>
      <c r="K99" s="0" t="s">
        <v>81</v>
      </c>
      <c r="L99" s="0" t="s">
        <v>144</v>
      </c>
      <c r="M99" s="12" t="n">
        <v>0.395821759259259</v>
      </c>
      <c r="N99" s="13"/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31</v>
      </c>
      <c r="AD99" s="0" t="n">
        <v>1</v>
      </c>
      <c r="AE99" s="0" t="n">
        <v>19</v>
      </c>
      <c r="AN99" s="0" t="n">
        <v>4</v>
      </c>
      <c r="AO99" s="0" t="n">
        <v>1438</v>
      </c>
      <c r="AP99" s="0" t="n">
        <v>480</v>
      </c>
      <c r="AQ99" s="0" t="s">
        <v>85</v>
      </c>
      <c r="AR99" s="0" t="s">
        <v>40</v>
      </c>
      <c r="AS99" s="0" t="s">
        <v>56</v>
      </c>
      <c r="AT99" s="0" t="n">
        <v>1</v>
      </c>
      <c r="AV99" s="0" t="n">
        <v>-5</v>
      </c>
      <c r="AW99" s="0" t="n">
        <v>5</v>
      </c>
      <c r="AX99" s="0" t="n">
        <v>397100</v>
      </c>
      <c r="AZ99" s="0" t="n">
        <v>0</v>
      </c>
      <c r="BA99" s="0" t="n">
        <v>0</v>
      </c>
      <c r="BC99" s="0" t="str">
        <f aca="false">$AP99&amp;LEFT($AS99,1)</f>
        <v>480T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n">
        <f aca="false">IF($BD99="Target",IF($AZ99=0,1,""),"")</f>
        <v>1</v>
      </c>
      <c r="BH99" s="1" t="str">
        <f aca="false">IF($BD99="Catch","", IF($AZ99&lt;$BC$11,"",$AZ99))</f>
        <v/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n">
        <f aca="false">IF($BC99=BT$14,$BG99,"")</f>
        <v>1</v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20</v>
      </c>
      <c r="C100" s="0" t="n">
        <v>2</v>
      </c>
      <c r="D100" s="0" t="n">
        <v>6</v>
      </c>
      <c r="E100" s="0" t="s">
        <v>142</v>
      </c>
      <c r="F100" s="0" t="n">
        <v>60.122</v>
      </c>
      <c r="G100" s="0" t="n">
        <v>1</v>
      </c>
      <c r="H100" s="0" t="s">
        <v>79</v>
      </c>
      <c r="I100" s="0" t="s">
        <v>143</v>
      </c>
      <c r="J100" s="0" t="n">
        <v>1436004422</v>
      </c>
      <c r="K100" s="0" t="s">
        <v>81</v>
      </c>
      <c r="L100" s="0" t="s">
        <v>144</v>
      </c>
      <c r="M100" s="12" t="n">
        <v>0.395821759259259</v>
      </c>
      <c r="N100" s="13"/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33</v>
      </c>
      <c r="AD100" s="0" t="n">
        <v>1</v>
      </c>
      <c r="AE100" s="0" t="n">
        <v>20</v>
      </c>
      <c r="AN100" s="0" t="n">
        <v>3</v>
      </c>
      <c r="AO100" s="0" t="n">
        <v>1081</v>
      </c>
      <c r="AP100" s="0" t="n">
        <v>360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-1</v>
      </c>
      <c r="AW100" s="0" t="n">
        <v>1</v>
      </c>
      <c r="AX100" s="0" t="n">
        <v>400377</v>
      </c>
      <c r="AY100" s="0" t="s">
        <v>86</v>
      </c>
      <c r="AZ100" s="0" t="n">
        <v>311</v>
      </c>
      <c r="BA100" s="0" t="n">
        <v>400688</v>
      </c>
      <c r="BC100" s="0" t="str">
        <f aca="false">$AP100&amp;LEFT($AS100,1)</f>
        <v>360T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311</v>
      </c>
      <c r="BI100" s="1" t="str">
        <f aca="false">IF($BC100=BI$14,$BH100,"")</f>
        <v/>
      </c>
      <c r="BJ100" s="1" t="n">
        <f aca="false">IF($BC100=BJ$14,$BH100,"")</f>
        <v>311</v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20</v>
      </c>
      <c r="C101" s="0" t="n">
        <v>2</v>
      </c>
      <c r="D101" s="0" t="n">
        <v>6</v>
      </c>
      <c r="E101" s="0" t="s">
        <v>142</v>
      </c>
      <c r="F101" s="0" t="n">
        <v>60.122</v>
      </c>
      <c r="G101" s="0" t="n">
        <v>1</v>
      </c>
      <c r="H101" s="0" t="s">
        <v>79</v>
      </c>
      <c r="I101" s="0" t="s">
        <v>143</v>
      </c>
      <c r="J101" s="0" t="n">
        <v>1436004422</v>
      </c>
      <c r="K101" s="0" t="s">
        <v>81</v>
      </c>
      <c r="L101" s="0" t="s">
        <v>144</v>
      </c>
      <c r="M101" s="12" t="n">
        <v>0.395821759259259</v>
      </c>
      <c r="N101" s="13"/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22</v>
      </c>
      <c r="AD101" s="0" t="n">
        <v>1</v>
      </c>
      <c r="AE101" s="0" t="n">
        <v>21</v>
      </c>
      <c r="AN101" s="0" t="n">
        <v>2</v>
      </c>
      <c r="AO101" s="0" t="n">
        <v>1318</v>
      </c>
      <c r="AP101" s="0" t="n">
        <v>240</v>
      </c>
      <c r="AQ101" s="0" t="s">
        <v>85</v>
      </c>
      <c r="AR101" s="0" t="s">
        <v>40</v>
      </c>
      <c r="AS101" s="0" t="s">
        <v>56</v>
      </c>
      <c r="AT101" s="0" t="n">
        <v>1</v>
      </c>
      <c r="AV101" s="0" t="n">
        <v>4</v>
      </c>
      <c r="AW101" s="0" t="n">
        <v>-4</v>
      </c>
      <c r="AX101" s="0" t="n">
        <v>403770</v>
      </c>
      <c r="AZ101" s="0" t="n">
        <v>0</v>
      </c>
      <c r="BA101" s="0" t="n">
        <v>0</v>
      </c>
      <c r="BC101" s="0" t="str">
        <f aca="false">$AP101&amp;LEFT($AS101,1)</f>
        <v>240T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n">
        <f aca="false">IF($BD101="Target",IF($AZ101=0,1,""),"")</f>
        <v>1</v>
      </c>
      <c r="BH101" s="1" t="str">
        <f aca="false">IF($BD101="Catch","", IF($AZ101&lt;$BC$11,"",$AZ101))</f>
        <v/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n">
        <f aca="false">IF($BC101=BR$14,$BG101,"")</f>
        <v>1</v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20</v>
      </c>
      <c r="C102" s="0" t="n">
        <v>2</v>
      </c>
      <c r="D102" s="0" t="n">
        <v>6</v>
      </c>
      <c r="E102" s="0" t="s">
        <v>142</v>
      </c>
      <c r="F102" s="0" t="n">
        <v>60.122</v>
      </c>
      <c r="G102" s="0" t="n">
        <v>1</v>
      </c>
      <c r="H102" s="0" t="s">
        <v>79</v>
      </c>
      <c r="I102" s="0" t="s">
        <v>143</v>
      </c>
      <c r="J102" s="0" t="n">
        <v>1436004422</v>
      </c>
      <c r="K102" s="0" t="s">
        <v>81</v>
      </c>
      <c r="L102" s="0" t="s">
        <v>144</v>
      </c>
      <c r="M102" s="12" t="n">
        <v>0.395821759259259</v>
      </c>
      <c r="N102" s="13"/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17</v>
      </c>
      <c r="AD102" s="0" t="n">
        <v>1</v>
      </c>
      <c r="AE102" s="0" t="n">
        <v>22</v>
      </c>
      <c r="AN102" s="0" t="n">
        <v>1</v>
      </c>
      <c r="AO102" s="0" t="n">
        <v>1150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1</v>
      </c>
      <c r="AV102" s="0" t="n">
        <v>1</v>
      </c>
      <c r="AW102" s="0" t="n">
        <v>-1</v>
      </c>
      <c r="AX102" s="0" t="n">
        <v>407363</v>
      </c>
      <c r="AZ102" s="0" t="n">
        <v>0</v>
      </c>
      <c r="BA102" s="0" t="n">
        <v>0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n">
        <f aca="false">IF($BD102="Target",IF($AZ102=0,1,""),"")</f>
        <v>1</v>
      </c>
      <c r="BH102" s="1" t="str">
        <f aca="false">IF($BD102="Catch","", IF($AZ102&lt;$BC$11,"",$AZ102))</f>
        <v/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n">
        <f aca="false">IF($BC102=BU$14,$BG102,"")</f>
        <v>1</v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20</v>
      </c>
      <c r="C103" s="0" t="n">
        <v>2</v>
      </c>
      <c r="D103" s="0" t="n">
        <v>6</v>
      </c>
      <c r="E103" s="0" t="s">
        <v>142</v>
      </c>
      <c r="F103" s="0" t="n">
        <v>60.122</v>
      </c>
      <c r="G103" s="0" t="n">
        <v>1</v>
      </c>
      <c r="H103" s="0" t="s">
        <v>79</v>
      </c>
      <c r="I103" s="0" t="s">
        <v>143</v>
      </c>
      <c r="J103" s="0" t="n">
        <v>1436004422</v>
      </c>
      <c r="K103" s="0" t="s">
        <v>81</v>
      </c>
      <c r="L103" s="0" t="s">
        <v>144</v>
      </c>
      <c r="M103" s="12" t="n">
        <v>0.395821759259259</v>
      </c>
      <c r="N103" s="13"/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4</v>
      </c>
      <c r="AD103" s="0" t="n">
        <v>1</v>
      </c>
      <c r="AE103" s="0" t="n">
        <v>23</v>
      </c>
      <c r="AN103" s="0" t="n">
        <v>6</v>
      </c>
      <c r="AO103" s="0" t="n">
        <v>1095</v>
      </c>
      <c r="AP103" s="0" t="n">
        <v>840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0</v>
      </c>
      <c r="AW103" s="0" t="n">
        <v>0</v>
      </c>
      <c r="AX103" s="0" t="n">
        <v>411139</v>
      </c>
      <c r="AY103" s="0" t="s">
        <v>86</v>
      </c>
      <c r="AZ103" s="0" t="n">
        <v>617</v>
      </c>
      <c r="BA103" s="0" t="n">
        <v>411756</v>
      </c>
      <c r="BC103" s="0" t="str">
        <f aca="false">$AP103&amp;LEFT($AS103,1)</f>
        <v>840T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617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n">
        <f aca="false">IF($BC103=BN$14,$BH103,"")</f>
        <v>617</v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20</v>
      </c>
      <c r="C104" s="0" t="n">
        <v>2</v>
      </c>
      <c r="D104" s="0" t="n">
        <v>6</v>
      </c>
      <c r="E104" s="0" t="s">
        <v>142</v>
      </c>
      <c r="F104" s="0" t="n">
        <v>60.122</v>
      </c>
      <c r="G104" s="0" t="n">
        <v>1</v>
      </c>
      <c r="H104" s="0" t="s">
        <v>79</v>
      </c>
      <c r="I104" s="0" t="s">
        <v>143</v>
      </c>
      <c r="J104" s="0" t="n">
        <v>1436004422</v>
      </c>
      <c r="K104" s="0" t="s">
        <v>81</v>
      </c>
      <c r="L104" s="0" t="s">
        <v>144</v>
      </c>
      <c r="M104" s="12" t="n">
        <v>0.395821759259259</v>
      </c>
      <c r="N104" s="13"/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14</v>
      </c>
      <c r="AD104" s="0" t="n">
        <v>1</v>
      </c>
      <c r="AE104" s="0" t="n">
        <v>24</v>
      </c>
      <c r="AN104" s="0" t="n">
        <v>2</v>
      </c>
      <c r="AO104" s="0" t="n">
        <v>1240</v>
      </c>
      <c r="AP104" s="0" t="n">
        <v>240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-6</v>
      </c>
      <c r="AW104" s="0" t="n">
        <v>6</v>
      </c>
      <c r="AX104" s="0" t="n">
        <v>414465</v>
      </c>
      <c r="AY104" s="0" t="s">
        <v>86</v>
      </c>
      <c r="AZ104" s="0" t="n">
        <v>830</v>
      </c>
      <c r="BA104" s="0" t="n">
        <v>415295</v>
      </c>
      <c r="BC104" s="0" t="str">
        <f aca="false">$AP104&amp;LEFT($AS104,1)</f>
        <v>240T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830</v>
      </c>
      <c r="BI104" s="1" t="n">
        <f aca="false">IF($BC104=BI$14,$BH104,"")</f>
        <v>830</v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20</v>
      </c>
      <c r="C105" s="0" t="n">
        <v>2</v>
      </c>
      <c r="D105" s="0" t="n">
        <v>6</v>
      </c>
      <c r="E105" s="0" t="s">
        <v>142</v>
      </c>
      <c r="F105" s="0" t="n">
        <v>60.122</v>
      </c>
      <c r="G105" s="0" t="n">
        <v>1</v>
      </c>
      <c r="H105" s="0" t="s">
        <v>79</v>
      </c>
      <c r="I105" s="0" t="s">
        <v>143</v>
      </c>
      <c r="J105" s="0" t="n">
        <v>1436004422</v>
      </c>
      <c r="K105" s="0" t="s">
        <v>81</v>
      </c>
      <c r="L105" s="0" t="s">
        <v>144</v>
      </c>
      <c r="M105" s="12" t="n">
        <v>0.395821759259259</v>
      </c>
      <c r="N105" s="13"/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28</v>
      </c>
      <c r="AD105" s="0" t="n">
        <v>1</v>
      </c>
      <c r="AE105" s="0" t="n">
        <v>25</v>
      </c>
      <c r="AF105" s="0" t="n">
        <v>1</v>
      </c>
      <c r="AH105" s="0" t="n">
        <v>-1</v>
      </c>
      <c r="AI105" s="0" t="n">
        <v>1</v>
      </c>
      <c r="AJ105" s="0" t="n">
        <v>418208</v>
      </c>
      <c r="AL105" s="0" t="n">
        <v>0</v>
      </c>
      <c r="AM105" s="0" t="n">
        <v>0</v>
      </c>
      <c r="AN105" s="0" t="n">
        <v>8</v>
      </c>
      <c r="AO105" s="0" t="n">
        <v>1308</v>
      </c>
      <c r="AP105" s="0" t="n">
        <v>600</v>
      </c>
      <c r="AQ105" s="0" t="s">
        <v>87</v>
      </c>
      <c r="AR105" s="0" t="s">
        <v>40</v>
      </c>
      <c r="AS105" s="0" t="s">
        <v>88</v>
      </c>
      <c r="BC105" s="0" t="str">
        <f aca="false">$AP105&amp;LEFT($AS105,1)</f>
        <v>600C</v>
      </c>
      <c r="BD105" s="0" t="str">
        <f aca="false">AS105</f>
        <v>Catch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str">
        <f aca="false">IF($BD105="Catch","", IF($AZ105&lt;$BC$11,"",$AZ105))</f>
        <v/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20</v>
      </c>
      <c r="C106" s="0" t="n">
        <v>2</v>
      </c>
      <c r="D106" s="0" t="n">
        <v>6</v>
      </c>
      <c r="E106" s="0" t="s">
        <v>142</v>
      </c>
      <c r="F106" s="0" t="n">
        <v>60.122</v>
      </c>
      <c r="G106" s="0" t="n">
        <v>1</v>
      </c>
      <c r="H106" s="0" t="s">
        <v>79</v>
      </c>
      <c r="I106" s="0" t="s">
        <v>143</v>
      </c>
      <c r="J106" s="0" t="n">
        <v>1436004422</v>
      </c>
      <c r="K106" s="0" t="s">
        <v>81</v>
      </c>
      <c r="L106" s="0" t="s">
        <v>144</v>
      </c>
      <c r="M106" s="12" t="n">
        <v>0.395821759259259</v>
      </c>
      <c r="N106" s="13"/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20</v>
      </c>
      <c r="AD106" s="0" t="n">
        <v>1</v>
      </c>
      <c r="AE106" s="0" t="n">
        <v>26</v>
      </c>
      <c r="AN106" s="0" t="n">
        <v>1</v>
      </c>
      <c r="AO106" s="0" t="n">
        <v>1038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1</v>
      </c>
      <c r="AW106" s="0" t="n">
        <v>-1</v>
      </c>
      <c r="AX106" s="0" t="n">
        <v>421684</v>
      </c>
      <c r="AY106" s="0" t="s">
        <v>86</v>
      </c>
      <c r="AZ106" s="0" t="n">
        <v>646</v>
      </c>
      <c r="BA106" s="0" t="n">
        <v>422330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646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646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20</v>
      </c>
      <c r="C107" s="0" t="n">
        <v>2</v>
      </c>
      <c r="D107" s="0" t="n">
        <v>6</v>
      </c>
      <c r="E107" s="0" t="s">
        <v>142</v>
      </c>
      <c r="F107" s="0" t="n">
        <v>60.122</v>
      </c>
      <c r="G107" s="0" t="n">
        <v>1</v>
      </c>
      <c r="H107" s="0" t="s">
        <v>79</v>
      </c>
      <c r="I107" s="0" t="s">
        <v>143</v>
      </c>
      <c r="J107" s="0" t="n">
        <v>1436004422</v>
      </c>
      <c r="K107" s="0" t="s">
        <v>81</v>
      </c>
      <c r="L107" s="0" t="s">
        <v>144</v>
      </c>
      <c r="M107" s="12" t="n">
        <v>0.395821759259259</v>
      </c>
      <c r="N107" s="13"/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12</v>
      </c>
      <c r="AD107" s="0" t="n">
        <v>1</v>
      </c>
      <c r="AE107" s="0" t="n">
        <v>27</v>
      </c>
      <c r="AN107" s="0" t="n">
        <v>1</v>
      </c>
      <c r="AO107" s="0" t="n">
        <v>1059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1</v>
      </c>
      <c r="AV107" s="0" t="n">
        <v>-10</v>
      </c>
      <c r="AW107" s="0" t="n">
        <v>10</v>
      </c>
      <c r="AX107" s="0" t="n">
        <v>425194</v>
      </c>
      <c r="AZ107" s="0" t="n">
        <v>0</v>
      </c>
      <c r="BA107" s="0" t="n">
        <v>0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n">
        <f aca="false">IF($BD107="Target",IF($AZ107=0,1,""),"")</f>
        <v>1</v>
      </c>
      <c r="BH107" s="1" t="str">
        <f aca="false">IF($BD107="Catch","", IF($AZ107&lt;$BC$11,"",$AZ107))</f>
        <v/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n">
        <f aca="false">IF($BC107=BU$14,$BG107,"")</f>
        <v>1</v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20</v>
      </c>
      <c r="C108" s="0" t="n">
        <v>2</v>
      </c>
      <c r="D108" s="0" t="n">
        <v>6</v>
      </c>
      <c r="E108" s="0" t="s">
        <v>142</v>
      </c>
      <c r="F108" s="0" t="n">
        <v>60.122</v>
      </c>
      <c r="G108" s="0" t="n">
        <v>1</v>
      </c>
      <c r="H108" s="0" t="s">
        <v>79</v>
      </c>
      <c r="I108" s="0" t="s">
        <v>143</v>
      </c>
      <c r="J108" s="0" t="n">
        <v>1436004422</v>
      </c>
      <c r="K108" s="0" t="s">
        <v>81</v>
      </c>
      <c r="L108" s="0" t="s">
        <v>144</v>
      </c>
      <c r="M108" s="12" t="n">
        <v>0.395821759259259</v>
      </c>
      <c r="N108" s="13"/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24</v>
      </c>
      <c r="AD108" s="0" t="n">
        <v>1</v>
      </c>
      <c r="AE108" s="0" t="n">
        <v>28</v>
      </c>
      <c r="AN108" s="0" t="n">
        <v>5</v>
      </c>
      <c r="AO108" s="0" t="n">
        <v>1455</v>
      </c>
      <c r="AP108" s="0" t="n">
        <v>720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-3</v>
      </c>
      <c r="AW108" s="0" t="n">
        <v>3</v>
      </c>
      <c r="AX108" s="0" t="n">
        <v>429202</v>
      </c>
      <c r="AY108" s="0" t="s">
        <v>86</v>
      </c>
      <c r="AZ108" s="0" t="n">
        <v>672</v>
      </c>
      <c r="BA108" s="0" t="n">
        <v>429874</v>
      </c>
      <c r="BC108" s="0" t="str">
        <f aca="false">$AP108&amp;LEFT($AS108,1)</f>
        <v>720T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672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n">
        <f aca="false">IF($BC108=BM$14,$BH108,"")</f>
        <v>672</v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20</v>
      </c>
      <c r="C109" s="0" t="n">
        <v>2</v>
      </c>
      <c r="D109" s="0" t="n">
        <v>6</v>
      </c>
      <c r="E109" s="0" t="s">
        <v>142</v>
      </c>
      <c r="F109" s="0" t="n">
        <v>60.122</v>
      </c>
      <c r="G109" s="0" t="n">
        <v>1</v>
      </c>
      <c r="H109" s="0" t="s">
        <v>79</v>
      </c>
      <c r="I109" s="0" t="s">
        <v>143</v>
      </c>
      <c r="J109" s="0" t="n">
        <v>1436004422</v>
      </c>
      <c r="K109" s="0" t="s">
        <v>81</v>
      </c>
      <c r="L109" s="0" t="s">
        <v>144</v>
      </c>
      <c r="M109" s="12" t="n">
        <v>0.395821759259259</v>
      </c>
      <c r="N109" s="13"/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27</v>
      </c>
      <c r="AD109" s="0" t="n">
        <v>1</v>
      </c>
      <c r="AE109" s="0" t="n">
        <v>29</v>
      </c>
      <c r="AN109" s="0" t="n">
        <v>5</v>
      </c>
      <c r="AO109" s="0" t="n">
        <v>1184</v>
      </c>
      <c r="AP109" s="0" t="n">
        <v>720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-2</v>
      </c>
      <c r="AW109" s="0" t="n">
        <v>2</v>
      </c>
      <c r="AX109" s="0" t="n">
        <v>432945</v>
      </c>
      <c r="AY109" s="0" t="s">
        <v>86</v>
      </c>
      <c r="AZ109" s="0" t="n">
        <v>613</v>
      </c>
      <c r="BA109" s="0" t="n">
        <v>433558</v>
      </c>
      <c r="BC109" s="0" t="str">
        <f aca="false">$AP109&amp;LEFT($AS109,1)</f>
        <v>720T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613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n">
        <f aca="false">IF($BC109=BM$14,$BH109,"")</f>
        <v>613</v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20</v>
      </c>
      <c r="C110" s="0" t="n">
        <v>2</v>
      </c>
      <c r="D110" s="0" t="n">
        <v>6</v>
      </c>
      <c r="E110" s="0" t="s">
        <v>142</v>
      </c>
      <c r="F110" s="0" t="n">
        <v>60.122</v>
      </c>
      <c r="G110" s="0" t="n">
        <v>1</v>
      </c>
      <c r="H110" s="0" t="s">
        <v>79</v>
      </c>
      <c r="I110" s="0" t="s">
        <v>143</v>
      </c>
      <c r="J110" s="0" t="n">
        <v>1436004422</v>
      </c>
      <c r="K110" s="0" t="s">
        <v>81</v>
      </c>
      <c r="L110" s="0" t="s">
        <v>144</v>
      </c>
      <c r="M110" s="12" t="n">
        <v>0.395821759259259</v>
      </c>
      <c r="N110" s="13"/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5</v>
      </c>
      <c r="AD110" s="0" t="n">
        <v>1</v>
      </c>
      <c r="AE110" s="0" t="n">
        <v>30</v>
      </c>
      <c r="AN110" s="0" t="n">
        <v>1</v>
      </c>
      <c r="AO110" s="0" t="n">
        <v>1468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-2</v>
      </c>
      <c r="AW110" s="0" t="n">
        <v>2</v>
      </c>
      <c r="AX110" s="0" t="n">
        <v>436853</v>
      </c>
      <c r="AY110" s="0" t="s">
        <v>86</v>
      </c>
      <c r="AZ110" s="0" t="n">
        <v>1564</v>
      </c>
      <c r="BA110" s="0" t="n">
        <v>438417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1564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1564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20</v>
      </c>
      <c r="C111" s="0" t="n">
        <v>2</v>
      </c>
      <c r="D111" s="0" t="n">
        <v>6</v>
      </c>
      <c r="E111" s="0" t="s">
        <v>142</v>
      </c>
      <c r="F111" s="0" t="n">
        <v>60.122</v>
      </c>
      <c r="G111" s="0" t="n">
        <v>1</v>
      </c>
      <c r="H111" s="0" t="s">
        <v>79</v>
      </c>
      <c r="I111" s="0" t="s">
        <v>143</v>
      </c>
      <c r="J111" s="0" t="n">
        <v>1436004422</v>
      </c>
      <c r="K111" s="0" t="s">
        <v>81</v>
      </c>
      <c r="L111" s="0" t="s">
        <v>144</v>
      </c>
      <c r="M111" s="12" t="n">
        <v>0.395821759259259</v>
      </c>
      <c r="N111" s="13"/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29</v>
      </c>
      <c r="AD111" s="0" t="n">
        <v>1</v>
      </c>
      <c r="AE111" s="0" t="n">
        <v>31</v>
      </c>
      <c r="AN111" s="0" t="n">
        <v>3</v>
      </c>
      <c r="AO111" s="0" t="n">
        <v>1345</v>
      </c>
      <c r="AP111" s="0" t="n">
        <v>360</v>
      </c>
      <c r="AQ111" s="0" t="s">
        <v>85</v>
      </c>
      <c r="AR111" s="0" t="s">
        <v>40</v>
      </c>
      <c r="AS111" s="0" t="s">
        <v>56</v>
      </c>
      <c r="AT111" s="0" t="n">
        <v>1</v>
      </c>
      <c r="AV111" s="0" t="n">
        <v>0</v>
      </c>
      <c r="AW111" s="0" t="n">
        <v>0</v>
      </c>
      <c r="AX111" s="0" t="n">
        <v>440396</v>
      </c>
      <c r="AZ111" s="0" t="n">
        <v>0</v>
      </c>
      <c r="BA111" s="0" t="n">
        <v>0</v>
      </c>
      <c r="BC111" s="0" t="str">
        <f aca="false">$AP111&amp;LEFT($AS111,1)</f>
        <v>360T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n">
        <f aca="false">IF($BD111="Target",IF($AZ111=0,1,""),"")</f>
        <v>1</v>
      </c>
      <c r="BH111" s="1" t="str">
        <f aca="false">IF($BD111="Catch","", IF($AZ111&lt;$BC$11,"",$AZ111))</f>
        <v/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n">
        <f aca="false">IF($BC111=BS$14,$BG111,"")</f>
        <v>1</v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20</v>
      </c>
      <c r="C112" s="0" t="n">
        <v>2</v>
      </c>
      <c r="D112" s="0" t="n">
        <v>6</v>
      </c>
      <c r="E112" s="0" t="s">
        <v>142</v>
      </c>
      <c r="F112" s="0" t="n">
        <v>60.122</v>
      </c>
      <c r="G112" s="0" t="n">
        <v>1</v>
      </c>
      <c r="H112" s="0" t="s">
        <v>79</v>
      </c>
      <c r="I112" s="0" t="s">
        <v>143</v>
      </c>
      <c r="J112" s="0" t="n">
        <v>1436004422</v>
      </c>
      <c r="K112" s="0" t="s">
        <v>81</v>
      </c>
      <c r="L112" s="0" t="s">
        <v>144</v>
      </c>
      <c r="M112" s="12" t="n">
        <v>0.395821759259259</v>
      </c>
      <c r="N112" s="13"/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15</v>
      </c>
      <c r="AD112" s="0" t="n">
        <v>1</v>
      </c>
      <c r="AE112" s="0" t="n">
        <v>32</v>
      </c>
      <c r="AN112" s="0" t="n">
        <v>1</v>
      </c>
      <c r="AO112" s="0" t="n">
        <v>1361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-8</v>
      </c>
      <c r="AW112" s="0" t="n">
        <v>8</v>
      </c>
      <c r="AX112" s="0" t="n">
        <v>444205</v>
      </c>
      <c r="AY112" s="0" t="s">
        <v>86</v>
      </c>
      <c r="AZ112" s="0" t="n">
        <v>409</v>
      </c>
      <c r="BA112" s="0" t="n">
        <v>444614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409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409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20</v>
      </c>
      <c r="C113" s="0" t="n">
        <v>2</v>
      </c>
      <c r="D113" s="0" t="n">
        <v>6</v>
      </c>
      <c r="E113" s="0" t="s">
        <v>142</v>
      </c>
      <c r="F113" s="0" t="n">
        <v>60.122</v>
      </c>
      <c r="G113" s="0" t="n">
        <v>1</v>
      </c>
      <c r="H113" s="0" t="s">
        <v>79</v>
      </c>
      <c r="I113" s="0" t="s">
        <v>143</v>
      </c>
      <c r="J113" s="0" t="n">
        <v>1436004422</v>
      </c>
      <c r="K113" s="0" t="s">
        <v>81</v>
      </c>
      <c r="L113" s="0" t="s">
        <v>144</v>
      </c>
      <c r="M113" s="12" t="n">
        <v>0.395821759259259</v>
      </c>
      <c r="N113" s="13"/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25</v>
      </c>
      <c r="AD113" s="0" t="n">
        <v>1</v>
      </c>
      <c r="AE113" s="0" t="n">
        <v>33</v>
      </c>
      <c r="AN113" s="0" t="n">
        <v>4</v>
      </c>
      <c r="AO113" s="0" t="n">
        <v>1367</v>
      </c>
      <c r="AP113" s="0" t="n">
        <v>480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3</v>
      </c>
      <c r="AW113" s="0" t="n">
        <v>-3</v>
      </c>
      <c r="AX113" s="0" t="n">
        <v>447881</v>
      </c>
      <c r="AY113" s="0" t="s">
        <v>86</v>
      </c>
      <c r="AZ113" s="0" t="n">
        <v>378</v>
      </c>
      <c r="BA113" s="0" t="n">
        <v>448259</v>
      </c>
      <c r="BC113" s="0" t="str">
        <f aca="false">$AP113&amp;LEFT($AS113,1)</f>
        <v>480T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378</v>
      </c>
      <c r="BI113" s="1" t="str">
        <f aca="false">IF($BC113=BI$14,$BH113,"")</f>
        <v/>
      </c>
      <c r="BJ113" s="1" t="str">
        <f aca="false">IF($BC113=BJ$14,$BH113,"")</f>
        <v/>
      </c>
      <c r="BK113" s="1" t="n">
        <f aca="false">IF($BC113=BK$14,$BH113,"")</f>
        <v>378</v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0.5</v>
      </c>
      <c r="BJ115" s="21" t="n">
        <f aca="false">(COUNTIF(BJ15:BJ113,"&lt;"&amp;$BP$3))/BJ5</f>
        <v>0.75</v>
      </c>
      <c r="BK115" s="21" t="n">
        <f aca="false">(COUNTIF(BK15:BK113,"&lt;"&amp;$BP$3))/BK5</f>
        <v>0.714285714285714</v>
      </c>
      <c r="BL115" s="21" t="n">
        <f aca="false">(COUNTIF(BL15:BL113,"&lt;"&amp;$BP$3))/BL5</f>
        <v>0.551724137931035</v>
      </c>
      <c r="BM115" s="21" t="n">
        <f aca="false">(COUNTIF(BM15:BM113,"&lt;"&amp;$BP$3))/BM5</f>
        <v>0.6</v>
      </c>
      <c r="BN115" s="21" t="n">
        <f aca="false">(COUNTIF(BN15:BN113,"&lt;"&amp;$BP$3))/BN5</f>
        <v>0.428571428571429</v>
      </c>
      <c r="BO115" s="21" t="n">
        <f aca="false">(COUNTIF(BO15:BO113,"&lt;"&amp;$BP$3))/BO5</f>
        <v>0.25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0.333333333333333</v>
      </c>
      <c r="BJ116" s="1" t="n">
        <f aca="false">COUNTIF(BJ15:BJ113,"&lt;"&amp;$BP$116)/BJ5</f>
        <v>0.75</v>
      </c>
      <c r="BK116" s="1" t="n">
        <f aca="false">COUNTIF(BK15:BK113,"&lt;"&amp;$BP$116)/BK5</f>
        <v>0.714285714285714</v>
      </c>
      <c r="BL116" s="1" t="n">
        <f aca="false">COUNTIF(BL15:BL113,"&lt;"&amp;$BP$116)/BL5</f>
        <v>0.482758620689655</v>
      </c>
      <c r="BM116" s="1" t="n">
        <f aca="false">COUNTIF(BM15:BM113,"&lt;"&amp;$BP$116)/BM5</f>
        <v>0.4</v>
      </c>
      <c r="BN116" s="1" t="n">
        <f aca="false">COUNTIF(BN15:BN113,"&lt;"&amp;$BP$116)/BN5</f>
        <v>0.428571428571429</v>
      </c>
      <c r="BO116" s="1" t="n">
        <f aca="false">COUNTIF(BO15:BO113,"&lt;"&amp;$BP$116)/BO5</f>
        <v>0.25</v>
      </c>
      <c r="BP116" s="0" t="n">
        <f aca="false">MEDIAN(BH15:BH113)</f>
        <v>490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0.666666666666667</v>
      </c>
      <c r="BJ117" s="1" t="n">
        <f aca="false">COUNTIF(BJ15:BJ113,"&lt;"&amp;$BL$3)/BJ5</f>
        <v>0.75</v>
      </c>
      <c r="BK117" s="1" t="n">
        <f aca="false">COUNTIF(BK15:BK113,"&lt;"&amp;$BL$3)/BK5</f>
        <v>0.714285714285714</v>
      </c>
      <c r="BL117" s="1" t="n">
        <f aca="false">COUNTIF(BL15:BL113,"&lt;"&amp;$BL$3)/BL5</f>
        <v>0.586206896551724</v>
      </c>
      <c r="BM117" s="1" t="n">
        <f aca="false">COUNTIF(BM15:BM113,"&lt;"&amp;$BL$3)/BM5</f>
        <v>0.6</v>
      </c>
      <c r="BN117" s="1" t="n">
        <f aca="false">COUNTIF(BN15:BN113,"&lt;"&amp;$BL$3)/BN5</f>
        <v>0.428571428571429</v>
      </c>
      <c r="BO117" s="1" t="n">
        <f aca="false">COUNTIF(BO15:BO113,"&lt;"&amp;$BL$3)/BO5</f>
        <v>0.25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400-000014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20'!BI3:BO3</xm:f>
              <xm:sqref>BG3</xm:sqref>
            </x14:sparkline>
          </x14:sparklines>
        </x14:sparklineGroup>
      </x14:sparklineGroup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W105" activePane="bottomRight" state="frozen"/>
      <selection pane="topLeft" activeCell="A1" activeCellId="0" sqref="A1"/>
      <selection pane="topRight" activeCell="AW1" activeCellId="0" sqref="AW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436.25</v>
      </c>
      <c r="BJ3" s="7" t="n">
        <f aca="false">AVERAGE(BJ$15:BJ$113)</f>
        <v>401.333333333333</v>
      </c>
      <c r="BK3" s="7" t="n">
        <f aca="false">AVERAGE(BK$15:BK$113)</f>
        <v>332.888888888889</v>
      </c>
      <c r="BL3" s="7" t="n">
        <f aca="false">AVERAGE(BL$15:BL$113)</f>
        <v>381.7</v>
      </c>
      <c r="BM3" s="7" t="n">
        <f aca="false">AVERAGE(BM$15:BM$113)</f>
        <v>392.222222222222</v>
      </c>
      <c r="BN3" s="7" t="n">
        <f aca="false">AVERAGE(BN$15:BN$113)</f>
        <v>289.625</v>
      </c>
      <c r="BO3" s="7" t="n">
        <f aca="false">AVERAGE(BO$15:BO$113)</f>
        <v>470.25</v>
      </c>
      <c r="BP3" s="7" t="n">
        <f aca="false">AVERAGE(BH15:BH113)</f>
        <v>384.025641025641</v>
      </c>
      <c r="BQ3" s="1" t="s">
        <v>3</v>
      </c>
      <c r="BR3" s="1" t="n">
        <f aca="false">SUM(BR15:BR113)</f>
        <v>0</v>
      </c>
      <c r="BS3" s="1" t="n">
        <f aca="false">SUM(BS15:BS113)</f>
        <v>1</v>
      </c>
      <c r="BT3" s="1" t="n">
        <f aca="false">SUM(BT15:BT113)</f>
        <v>0</v>
      </c>
      <c r="BU3" s="1" t="n">
        <f aca="false">SUM(BU15:BU113)</f>
        <v>5</v>
      </c>
      <c r="BV3" s="1" t="n">
        <f aca="false">SUM(BV15:BV113)</f>
        <v>0</v>
      </c>
      <c r="BW3" s="1" t="n">
        <f aca="false">SUM(BW15:BW113)</f>
        <v>1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91.7508271663765</v>
      </c>
      <c r="BJ4" s="7" t="n">
        <f aca="false">STDEV(BJ$15:BJ$113)</f>
        <v>161.064790276046</v>
      </c>
      <c r="BK4" s="7" t="n">
        <f aca="false">STDEV(BK$15:BK$113)</f>
        <v>102.085068012472</v>
      </c>
      <c r="BL4" s="7" t="n">
        <f aca="false">STDEV(BL$15:BL$113)</f>
        <v>167.590665117371</v>
      </c>
      <c r="BM4" s="7" t="n">
        <f aca="false">STDEV(BM$15:BM$113)</f>
        <v>138.83243297027</v>
      </c>
      <c r="BN4" s="7" t="n">
        <f aca="false">STDEV(BN$15:BN$113)</f>
        <v>65.4084693074441</v>
      </c>
      <c r="BO4" s="7" t="n">
        <f aca="false">STDEV(BO$15:BO$113)</f>
        <v>347.286110947649</v>
      </c>
      <c r="BP4" s="7" t="n">
        <f aca="false">STDEV(BH15:BH113)</f>
        <v>172.589293610769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6</v>
      </c>
      <c r="BK5" s="1" t="n">
        <f aca="false">COUNT(BK$15:BK$113)</f>
        <v>9</v>
      </c>
      <c r="BL5" s="1" t="n">
        <f aca="false">COUNT(BL$15:BL$113)</f>
        <v>30</v>
      </c>
      <c r="BM5" s="1" t="n">
        <f aca="false">COUNT(BM$15:BM$113)</f>
        <v>9</v>
      </c>
      <c r="BN5" s="1" t="n">
        <f aca="false">COUNT(BN$15:BN$113)</f>
        <v>8</v>
      </c>
      <c r="BO5" s="1" t="n">
        <f aca="false">COUNT(BO$15:BO$113)</f>
        <v>8</v>
      </c>
      <c r="BP5" s="1" t="n">
        <f aca="false">COUNT(BH15:BH113)</f>
        <v>78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32.4388160344099</v>
      </c>
      <c r="BJ6" s="7" t="n">
        <f aca="false">BJ4/SQRT(BJ5)</f>
        <v>65.7544252841164</v>
      </c>
      <c r="BK6" s="7" t="n">
        <f aca="false">BK4/SQRT(BK5)</f>
        <v>34.0283560041575</v>
      </c>
      <c r="BL6" s="7" t="n">
        <f aca="false">BL4/SQRT(BL5)</f>
        <v>30.5977292373594</v>
      </c>
      <c r="BM6" s="7" t="n">
        <f aca="false">BM4/SQRT(BM5)</f>
        <v>46.2774776567566</v>
      </c>
      <c r="BN6" s="7" t="n">
        <f aca="false">BN4/SQRT(BN5)</f>
        <v>23.1253860971629</v>
      </c>
      <c r="BO6" s="7" t="n">
        <f aca="false">BO4/SQRT(BO5)</f>
        <v>122.784182031493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12</v>
      </c>
      <c r="BH8" s="1" t="s">
        <v>8</v>
      </c>
      <c r="BI8" s="1" t="n">
        <f aca="false">BI7-BI5</f>
        <v>1</v>
      </c>
      <c r="BJ8" s="1" t="n">
        <f aca="false">BJ7-BJ5</f>
        <v>3</v>
      </c>
      <c r="BK8" s="1" t="n">
        <f aca="false">BK7-BK5</f>
        <v>0</v>
      </c>
      <c r="BL8" s="1" t="n">
        <f aca="false">BL7-BL5</f>
        <v>6</v>
      </c>
      <c r="BM8" s="1" t="n">
        <f aca="false">BM7-BM5</f>
        <v>0</v>
      </c>
      <c r="BN8" s="1" t="n">
        <f aca="false">BN7-BN5</f>
        <v>1</v>
      </c>
      <c r="BO8" s="1" t="n">
        <f aca="false">BO7-BO5</f>
        <v>1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38.3013993148305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3</v>
      </c>
      <c r="BF11" s="1" t="n">
        <f aca="false">SUM(BF15:BF113)</f>
        <v>5</v>
      </c>
      <c r="BG11" s="1" t="n">
        <f aca="false">SUM(BG15:BG113)</f>
        <v>7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422.327040340472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7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21</v>
      </c>
      <c r="C15" s="0" t="n">
        <v>1</v>
      </c>
      <c r="D15" s="0" t="n">
        <v>6</v>
      </c>
      <c r="E15" s="0" t="s">
        <v>145</v>
      </c>
      <c r="F15" s="0" t="n">
        <v>60.123</v>
      </c>
      <c r="G15" s="0" t="n">
        <v>1</v>
      </c>
      <c r="H15" s="0" t="s">
        <v>97</v>
      </c>
      <c r="I15" s="0" t="s">
        <v>146</v>
      </c>
      <c r="J15" s="0" t="n">
        <v>-1156270158</v>
      </c>
      <c r="K15" s="0" t="s">
        <v>81</v>
      </c>
      <c r="L15" s="0" t="s">
        <v>147</v>
      </c>
      <c r="M15" s="12" t="n">
        <v>0.503414351851852</v>
      </c>
      <c r="N15" s="13" t="n">
        <v>0.0867476851851852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21</v>
      </c>
      <c r="X15" s="0" t="n">
        <v>1</v>
      </c>
      <c r="Y15" s="0" t="n">
        <v>1</v>
      </c>
      <c r="AN15" s="0" t="n">
        <v>3</v>
      </c>
      <c r="AO15" s="0" t="n">
        <v>1324</v>
      </c>
      <c r="AP15" s="0" t="n">
        <v>360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-9</v>
      </c>
      <c r="AW15" s="0" t="n">
        <v>9</v>
      </c>
      <c r="AX15" s="0" t="n">
        <v>32189</v>
      </c>
      <c r="AY15" s="0" t="s">
        <v>100</v>
      </c>
      <c r="AZ15" s="0" t="n">
        <v>307</v>
      </c>
      <c r="BA15" s="0" t="n">
        <v>32496</v>
      </c>
      <c r="BC15" s="0" t="str">
        <f aca="false">$AP15&amp;LEFT($AS15,1)</f>
        <v>360T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307</v>
      </c>
      <c r="BI15" s="1" t="str">
        <f aca="false">IF($BC15=BI$14,$BH15,"")</f>
        <v/>
      </c>
      <c r="BJ15" s="1" t="n">
        <f aca="false">IF($BC15=BJ$14,$BH15,"")</f>
        <v>307</v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21</v>
      </c>
      <c r="C16" s="0" t="n">
        <v>1</v>
      </c>
      <c r="D16" s="0" t="n">
        <v>6</v>
      </c>
      <c r="E16" s="0" t="s">
        <v>145</v>
      </c>
      <c r="F16" s="0" t="n">
        <v>60.123</v>
      </c>
      <c r="G16" s="0" t="n">
        <v>1</v>
      </c>
      <c r="H16" s="0" t="s">
        <v>97</v>
      </c>
      <c r="I16" s="0" t="s">
        <v>146</v>
      </c>
      <c r="J16" s="0" t="n">
        <v>-1156270158</v>
      </c>
      <c r="K16" s="0" t="s">
        <v>81</v>
      </c>
      <c r="L16" s="0" t="s">
        <v>147</v>
      </c>
      <c r="M16" s="12" t="n">
        <v>0.503414351851852</v>
      </c>
      <c r="N16" s="13" t="n">
        <v>0.0867476851851852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13</v>
      </c>
      <c r="X16" s="0" t="n">
        <v>1</v>
      </c>
      <c r="Y16" s="0" t="n">
        <v>2</v>
      </c>
      <c r="AN16" s="0" t="n">
        <v>1</v>
      </c>
      <c r="AO16" s="0" t="n">
        <v>1122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1</v>
      </c>
      <c r="AV16" s="0" t="n">
        <v>-6</v>
      </c>
      <c r="AW16" s="0" t="n">
        <v>6</v>
      </c>
      <c r="AX16" s="0" t="n">
        <v>35748</v>
      </c>
      <c r="AZ16" s="0" t="n">
        <v>0</v>
      </c>
      <c r="BA16" s="0" t="n">
        <v>0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n">
        <f aca="false">IF($BD16="Target",IF($AZ16=0,1,""),"")</f>
        <v>1</v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n">
        <f aca="false">IF($BC16=BU$14,$BG16,"")</f>
        <v>1</v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21</v>
      </c>
      <c r="C17" s="0" t="n">
        <v>1</v>
      </c>
      <c r="D17" s="0" t="n">
        <v>6</v>
      </c>
      <c r="E17" s="0" t="s">
        <v>145</v>
      </c>
      <c r="F17" s="0" t="n">
        <v>60.123</v>
      </c>
      <c r="G17" s="0" t="n">
        <v>1</v>
      </c>
      <c r="H17" s="0" t="s">
        <v>97</v>
      </c>
      <c r="I17" s="0" t="s">
        <v>146</v>
      </c>
      <c r="J17" s="0" t="n">
        <v>-1156270158</v>
      </c>
      <c r="K17" s="0" t="s">
        <v>81</v>
      </c>
      <c r="L17" s="0" t="s">
        <v>147</v>
      </c>
      <c r="M17" s="12" t="n">
        <v>0.503414351851852</v>
      </c>
      <c r="N17" s="13" t="n">
        <v>0.0867476851851852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16</v>
      </c>
      <c r="X17" s="0" t="n">
        <v>1</v>
      </c>
      <c r="Y17" s="0" t="n">
        <v>3</v>
      </c>
      <c r="AN17" s="0" t="n">
        <v>1</v>
      </c>
      <c r="AO17" s="0" t="n">
        <v>1433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-9</v>
      </c>
      <c r="AW17" s="0" t="n">
        <v>9</v>
      </c>
      <c r="AX17" s="0" t="n">
        <v>39624</v>
      </c>
      <c r="AY17" s="0" t="s">
        <v>100</v>
      </c>
      <c r="AZ17" s="0" t="n">
        <v>157</v>
      </c>
      <c r="BA17" s="0" t="n">
        <v>39781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157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157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21</v>
      </c>
      <c r="C18" s="0" t="n">
        <v>1</v>
      </c>
      <c r="D18" s="0" t="n">
        <v>6</v>
      </c>
      <c r="E18" s="0" t="s">
        <v>145</v>
      </c>
      <c r="F18" s="0" t="n">
        <v>60.123</v>
      </c>
      <c r="G18" s="0" t="n">
        <v>1</v>
      </c>
      <c r="H18" s="0" t="s">
        <v>97</v>
      </c>
      <c r="I18" s="0" t="s">
        <v>146</v>
      </c>
      <c r="J18" s="0" t="n">
        <v>-1156270158</v>
      </c>
      <c r="K18" s="0" t="s">
        <v>81</v>
      </c>
      <c r="L18" s="0" t="s">
        <v>147</v>
      </c>
      <c r="M18" s="12" t="n">
        <v>0.503414351851852</v>
      </c>
      <c r="N18" s="13" t="n">
        <v>0.0867476851851852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19</v>
      </c>
      <c r="X18" s="0" t="n">
        <v>1</v>
      </c>
      <c r="Y18" s="0" t="n">
        <v>4</v>
      </c>
      <c r="AN18" s="0" t="n">
        <v>3</v>
      </c>
      <c r="AO18" s="0" t="n">
        <v>1375</v>
      </c>
      <c r="AP18" s="0" t="n">
        <v>360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-10</v>
      </c>
      <c r="AW18" s="0" t="n">
        <v>10</v>
      </c>
      <c r="AX18" s="0" t="n">
        <v>43200</v>
      </c>
      <c r="AY18" s="0" t="s">
        <v>100</v>
      </c>
      <c r="AZ18" s="0" t="n">
        <v>98</v>
      </c>
      <c r="BA18" s="0" t="n">
        <v>43298</v>
      </c>
      <c r="BC18" s="0" t="str">
        <f aca="false">$AP18&amp;LEFT($AS18,1)</f>
        <v>360T</v>
      </c>
      <c r="BD18" s="0" t="str">
        <f aca="false">AS18</f>
        <v>Target</v>
      </c>
      <c r="BE18" s="1" t="str">
        <f aca="false">IF($BD18="catch",IF($AL18&gt;0,1,""),"")</f>
        <v/>
      </c>
      <c r="BF18" s="1" t="n">
        <f aca="false">IF(AND($AZ18&gt;0,$AZ18&lt;$BC$11),1,"")</f>
        <v>1</v>
      </c>
      <c r="BG18" s="1" t="str">
        <f aca="false">IF($BD18="Target",IF($AZ18=0,1,""),"")</f>
        <v/>
      </c>
      <c r="BH18" s="1" t="str">
        <f aca="false">IF($BD18="Catch","", IF($AZ18&lt;$BC$11,"",$AZ18))</f>
        <v/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21</v>
      </c>
      <c r="C19" s="0" t="n">
        <v>1</v>
      </c>
      <c r="D19" s="0" t="n">
        <v>6</v>
      </c>
      <c r="E19" s="0" t="s">
        <v>145</v>
      </c>
      <c r="F19" s="0" t="n">
        <v>60.123</v>
      </c>
      <c r="G19" s="0" t="n">
        <v>1</v>
      </c>
      <c r="H19" s="0" t="s">
        <v>97</v>
      </c>
      <c r="I19" s="0" t="s">
        <v>146</v>
      </c>
      <c r="J19" s="0" t="n">
        <v>-1156270158</v>
      </c>
      <c r="K19" s="0" t="s">
        <v>81</v>
      </c>
      <c r="L19" s="0" t="s">
        <v>147</v>
      </c>
      <c r="M19" s="12" t="n">
        <v>0.503414351851852</v>
      </c>
      <c r="N19" s="13" t="n">
        <v>0.0867476851851852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9</v>
      </c>
      <c r="X19" s="0" t="n">
        <v>1</v>
      </c>
      <c r="Y19" s="0" t="n">
        <v>5</v>
      </c>
      <c r="AN19" s="0" t="n">
        <v>4</v>
      </c>
      <c r="AO19" s="0" t="n">
        <v>1112</v>
      </c>
      <c r="AP19" s="0" t="n">
        <v>480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-4</v>
      </c>
      <c r="AW19" s="0" t="n">
        <v>4</v>
      </c>
      <c r="AX19" s="0" t="n">
        <v>46626</v>
      </c>
      <c r="AY19" s="0" t="s">
        <v>100</v>
      </c>
      <c r="AZ19" s="0" t="n">
        <v>199</v>
      </c>
      <c r="BA19" s="0" t="n">
        <v>46825</v>
      </c>
      <c r="BC19" s="0" t="str">
        <f aca="false">$AP19&amp;LEFT($AS19,1)</f>
        <v>480T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199</v>
      </c>
      <c r="BI19" s="1" t="str">
        <f aca="false">IF($BC19=BI$14,$BH19,"")</f>
        <v/>
      </c>
      <c r="BJ19" s="1" t="str">
        <f aca="false">IF($BC19=BJ$14,$BH19,"")</f>
        <v/>
      </c>
      <c r="BK19" s="1" t="n">
        <f aca="false">IF($BC19=BK$14,$BH19,"")</f>
        <v>199</v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21</v>
      </c>
      <c r="C20" s="0" t="n">
        <v>1</v>
      </c>
      <c r="D20" s="0" t="n">
        <v>6</v>
      </c>
      <c r="E20" s="0" t="s">
        <v>145</v>
      </c>
      <c r="F20" s="0" t="n">
        <v>60.123</v>
      </c>
      <c r="G20" s="0" t="n">
        <v>1</v>
      </c>
      <c r="H20" s="0" t="s">
        <v>97</v>
      </c>
      <c r="I20" s="0" t="s">
        <v>146</v>
      </c>
      <c r="J20" s="0" t="n">
        <v>-1156270158</v>
      </c>
      <c r="K20" s="0" t="s">
        <v>81</v>
      </c>
      <c r="L20" s="0" t="s">
        <v>147</v>
      </c>
      <c r="M20" s="12" t="n">
        <v>0.503414351851852</v>
      </c>
      <c r="N20" s="13" t="n">
        <v>0.0867476851851852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12</v>
      </c>
      <c r="X20" s="0" t="n">
        <v>1</v>
      </c>
      <c r="Y20" s="0" t="n">
        <v>6</v>
      </c>
      <c r="AN20" s="0" t="n">
        <v>1</v>
      </c>
      <c r="AO20" s="0" t="n">
        <v>1295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5</v>
      </c>
      <c r="AW20" s="0" t="n">
        <v>-5</v>
      </c>
      <c r="AX20" s="0" t="n">
        <v>50352</v>
      </c>
      <c r="AY20" s="0" t="s">
        <v>100</v>
      </c>
      <c r="AZ20" s="0" t="n">
        <v>267</v>
      </c>
      <c r="BA20" s="0" t="n">
        <v>50619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267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267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21</v>
      </c>
      <c r="C21" s="0" t="n">
        <v>1</v>
      </c>
      <c r="D21" s="0" t="n">
        <v>6</v>
      </c>
      <c r="E21" s="0" t="s">
        <v>145</v>
      </c>
      <c r="F21" s="0" t="n">
        <v>60.123</v>
      </c>
      <c r="G21" s="0" t="n">
        <v>1</v>
      </c>
      <c r="H21" s="0" t="s">
        <v>97</v>
      </c>
      <c r="I21" s="0" t="s">
        <v>146</v>
      </c>
      <c r="J21" s="0" t="n">
        <v>-1156270158</v>
      </c>
      <c r="K21" s="0" t="s">
        <v>81</v>
      </c>
      <c r="L21" s="0" t="s">
        <v>147</v>
      </c>
      <c r="M21" s="12" t="n">
        <v>0.503414351851852</v>
      </c>
      <c r="N21" s="13" t="n">
        <v>0.0867476851851852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23</v>
      </c>
      <c r="X21" s="0" t="n">
        <v>1</v>
      </c>
      <c r="Y21" s="0" t="n">
        <v>7</v>
      </c>
      <c r="AN21" s="0" t="n">
        <v>2</v>
      </c>
      <c r="AO21" s="0" t="n">
        <v>1292</v>
      </c>
      <c r="AP21" s="0" t="n">
        <v>240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1</v>
      </c>
      <c r="AW21" s="0" t="n">
        <v>-1</v>
      </c>
      <c r="AX21" s="0" t="n">
        <v>53728</v>
      </c>
      <c r="AY21" s="0" t="s">
        <v>100</v>
      </c>
      <c r="AZ21" s="0" t="n">
        <v>99</v>
      </c>
      <c r="BA21" s="0" t="n">
        <v>53827</v>
      </c>
      <c r="BC21" s="0" t="str">
        <f aca="false">$AP21&amp;LEFT($AS21,1)</f>
        <v>240T</v>
      </c>
      <c r="BD21" s="0" t="str">
        <f aca="false">AS21</f>
        <v>Target</v>
      </c>
      <c r="BE21" s="1" t="str">
        <f aca="false">IF($BD21="catch",IF($AL21&gt;0,1,""),"")</f>
        <v/>
      </c>
      <c r="BF21" s="1" t="n">
        <f aca="false">IF(AND($AZ21&gt;0,$AZ21&lt;$BC$11),1,"")</f>
        <v>1</v>
      </c>
      <c r="BG21" s="1" t="str">
        <f aca="false">IF($BD21="Target",IF($AZ21=0,1,""),"")</f>
        <v/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21</v>
      </c>
      <c r="C22" s="0" t="n">
        <v>1</v>
      </c>
      <c r="D22" s="0" t="n">
        <v>6</v>
      </c>
      <c r="E22" s="0" t="s">
        <v>145</v>
      </c>
      <c r="F22" s="0" t="n">
        <v>60.123</v>
      </c>
      <c r="G22" s="0" t="n">
        <v>1</v>
      </c>
      <c r="H22" s="0" t="s">
        <v>97</v>
      </c>
      <c r="I22" s="0" t="s">
        <v>146</v>
      </c>
      <c r="J22" s="0" t="n">
        <v>-1156270158</v>
      </c>
      <c r="K22" s="0" t="s">
        <v>81</v>
      </c>
      <c r="L22" s="0" t="s">
        <v>147</v>
      </c>
      <c r="M22" s="12" t="n">
        <v>0.503414351851852</v>
      </c>
      <c r="N22" s="13" t="n">
        <v>0.0867476851851852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10</v>
      </c>
      <c r="X22" s="0" t="n">
        <v>1</v>
      </c>
      <c r="Y22" s="0" t="n">
        <v>8</v>
      </c>
      <c r="AN22" s="0" t="n">
        <v>1</v>
      </c>
      <c r="AO22" s="0" t="n">
        <v>1400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1</v>
      </c>
      <c r="AV22" s="0" t="n">
        <v>-1</v>
      </c>
      <c r="AW22" s="0" t="n">
        <v>1</v>
      </c>
      <c r="AX22" s="0" t="n">
        <v>57570</v>
      </c>
      <c r="AZ22" s="0" t="n">
        <v>0</v>
      </c>
      <c r="BA22" s="0" t="n">
        <v>0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n">
        <f aca="false">IF($BD22="Target",IF($AZ22=0,1,""),"")</f>
        <v>1</v>
      </c>
      <c r="BH22" s="1" t="str">
        <f aca="false">IF($BD22="Catch","", IF($AZ22&lt;$BC$11,"",$AZ22))</f>
        <v/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n">
        <f aca="false">IF($BC22=BU$14,$BG22,"")</f>
        <v>1</v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21</v>
      </c>
      <c r="C23" s="0" t="n">
        <v>1</v>
      </c>
      <c r="D23" s="0" t="n">
        <v>6</v>
      </c>
      <c r="E23" s="0" t="s">
        <v>145</v>
      </c>
      <c r="F23" s="0" t="n">
        <v>60.123</v>
      </c>
      <c r="G23" s="0" t="n">
        <v>1</v>
      </c>
      <c r="H23" s="0" t="s">
        <v>97</v>
      </c>
      <c r="I23" s="0" t="s">
        <v>146</v>
      </c>
      <c r="J23" s="0" t="n">
        <v>-1156270158</v>
      </c>
      <c r="K23" s="0" t="s">
        <v>81</v>
      </c>
      <c r="L23" s="0" t="s">
        <v>147</v>
      </c>
      <c r="M23" s="12" t="n">
        <v>0.503414351851852</v>
      </c>
      <c r="N23" s="13" t="n">
        <v>0.0867476851851852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22</v>
      </c>
      <c r="X23" s="0" t="n">
        <v>1</v>
      </c>
      <c r="Y23" s="0" t="n">
        <v>9</v>
      </c>
      <c r="AN23" s="0" t="n">
        <v>2</v>
      </c>
      <c r="AO23" s="0" t="n">
        <v>1143</v>
      </c>
      <c r="AP23" s="0" t="n">
        <v>240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-5</v>
      </c>
      <c r="AW23" s="0" t="n">
        <v>5</v>
      </c>
      <c r="AX23" s="0" t="n">
        <v>60797</v>
      </c>
      <c r="AY23" s="0" t="s">
        <v>100</v>
      </c>
      <c r="AZ23" s="0" t="n">
        <v>422</v>
      </c>
      <c r="BA23" s="0" t="n">
        <v>61219</v>
      </c>
      <c r="BC23" s="0" t="str">
        <f aca="false">$AP23&amp;LEFT($AS23,1)</f>
        <v>240T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422</v>
      </c>
      <c r="BI23" s="1" t="n">
        <f aca="false">IF($BC23=BI$14,$BH23,"")</f>
        <v>422</v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21</v>
      </c>
      <c r="C24" s="0" t="n">
        <v>1</v>
      </c>
      <c r="D24" s="0" t="n">
        <v>6</v>
      </c>
      <c r="E24" s="0" t="s">
        <v>145</v>
      </c>
      <c r="F24" s="0" t="n">
        <v>60.123</v>
      </c>
      <c r="G24" s="0" t="n">
        <v>1</v>
      </c>
      <c r="H24" s="0" t="s">
        <v>97</v>
      </c>
      <c r="I24" s="0" t="s">
        <v>146</v>
      </c>
      <c r="J24" s="0" t="n">
        <v>-1156270158</v>
      </c>
      <c r="K24" s="0" t="s">
        <v>81</v>
      </c>
      <c r="L24" s="0" t="s">
        <v>147</v>
      </c>
      <c r="M24" s="12" t="n">
        <v>0.503414351851852</v>
      </c>
      <c r="N24" s="13" t="n">
        <v>0.0867476851851852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31</v>
      </c>
      <c r="X24" s="0" t="n">
        <v>1</v>
      </c>
      <c r="Y24" s="0" t="n">
        <v>10</v>
      </c>
      <c r="AN24" s="0" t="n">
        <v>5</v>
      </c>
      <c r="AO24" s="0" t="n">
        <v>1250</v>
      </c>
      <c r="AP24" s="0" t="n">
        <v>720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-4</v>
      </c>
      <c r="AW24" s="0" t="n">
        <v>4</v>
      </c>
      <c r="AX24" s="0" t="n">
        <v>64606</v>
      </c>
      <c r="AY24" s="0" t="s">
        <v>100</v>
      </c>
      <c r="AZ24" s="0" t="n">
        <v>309</v>
      </c>
      <c r="BA24" s="0" t="n">
        <v>64915</v>
      </c>
      <c r="BC24" s="0" t="str">
        <f aca="false">$AP24&amp;LEFT($AS24,1)</f>
        <v>720T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309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n">
        <f aca="false">IF($BC24=BM$14,$BH24,"")</f>
        <v>309</v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21</v>
      </c>
      <c r="C25" s="0" t="n">
        <v>1</v>
      </c>
      <c r="D25" s="0" t="n">
        <v>6</v>
      </c>
      <c r="E25" s="0" t="s">
        <v>145</v>
      </c>
      <c r="F25" s="0" t="n">
        <v>60.123</v>
      </c>
      <c r="G25" s="0" t="n">
        <v>1</v>
      </c>
      <c r="H25" s="0" t="s">
        <v>97</v>
      </c>
      <c r="I25" s="0" t="s">
        <v>146</v>
      </c>
      <c r="J25" s="0" t="n">
        <v>-1156270158</v>
      </c>
      <c r="K25" s="0" t="s">
        <v>81</v>
      </c>
      <c r="L25" s="0" t="s">
        <v>147</v>
      </c>
      <c r="M25" s="12" t="n">
        <v>0.503414351851852</v>
      </c>
      <c r="N25" s="13" t="n">
        <v>0.0867476851851852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32</v>
      </c>
      <c r="X25" s="0" t="n">
        <v>1</v>
      </c>
      <c r="Y25" s="0" t="n">
        <v>11</v>
      </c>
      <c r="AN25" s="0" t="n">
        <v>6</v>
      </c>
      <c r="AO25" s="0" t="n">
        <v>1295</v>
      </c>
      <c r="AP25" s="0" t="n">
        <v>840</v>
      </c>
      <c r="AQ25" s="0" t="s">
        <v>85</v>
      </c>
      <c r="AR25" s="0" t="s">
        <v>34</v>
      </c>
      <c r="AS25" s="0" t="s">
        <v>56</v>
      </c>
      <c r="AT25" s="0" t="n">
        <v>1</v>
      </c>
      <c r="AV25" s="0" t="n">
        <v>-4</v>
      </c>
      <c r="AW25" s="0" t="n">
        <v>4</v>
      </c>
      <c r="AX25" s="0" t="n">
        <v>68581</v>
      </c>
      <c r="AZ25" s="0" t="n">
        <v>0</v>
      </c>
      <c r="BA25" s="0" t="n">
        <v>0</v>
      </c>
      <c r="BC25" s="0" t="str">
        <f aca="false">$AP25&amp;LEFT($AS25,1)</f>
        <v>840T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n">
        <f aca="false">IF($BD25="Target",IF($AZ25=0,1,""),"")</f>
        <v>1</v>
      </c>
      <c r="BH25" s="1" t="str">
        <f aca="false">IF($BD25="Catch","", IF($AZ25&lt;$BC$11,"",$AZ25))</f>
        <v/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n">
        <f aca="false">IF($BC25=BW$14,$BG25,"")</f>
        <v>1</v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21</v>
      </c>
      <c r="C26" s="0" t="n">
        <v>1</v>
      </c>
      <c r="D26" s="0" t="n">
        <v>6</v>
      </c>
      <c r="E26" s="0" t="s">
        <v>145</v>
      </c>
      <c r="F26" s="0" t="n">
        <v>60.123</v>
      </c>
      <c r="G26" s="0" t="n">
        <v>1</v>
      </c>
      <c r="H26" s="0" t="s">
        <v>97</v>
      </c>
      <c r="I26" s="0" t="s">
        <v>146</v>
      </c>
      <c r="J26" s="0" t="n">
        <v>-1156270158</v>
      </c>
      <c r="K26" s="0" t="s">
        <v>81</v>
      </c>
      <c r="L26" s="0" t="s">
        <v>147</v>
      </c>
      <c r="M26" s="12" t="n">
        <v>0.503414351851852</v>
      </c>
      <c r="N26" s="13" t="n">
        <v>0.0867476851851852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15</v>
      </c>
      <c r="X26" s="0" t="n">
        <v>1</v>
      </c>
      <c r="Y26" s="0" t="n">
        <v>12</v>
      </c>
      <c r="AN26" s="0" t="n">
        <v>5</v>
      </c>
      <c r="AO26" s="0" t="n">
        <v>1130</v>
      </c>
      <c r="AP26" s="0" t="n">
        <v>720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-7</v>
      </c>
      <c r="AW26" s="0" t="n">
        <v>7</v>
      </c>
      <c r="AX26" s="0" t="n">
        <v>72274</v>
      </c>
      <c r="AY26" s="0" t="s">
        <v>100</v>
      </c>
      <c r="AZ26" s="0" t="n">
        <v>300</v>
      </c>
      <c r="BA26" s="0" t="n">
        <v>72574</v>
      </c>
      <c r="BC26" s="0" t="str">
        <f aca="false">$AP26&amp;LEFT($AS26,1)</f>
        <v>720T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300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n">
        <f aca="false">IF($BC26=BM$14,$BH26,"")</f>
        <v>300</v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21</v>
      </c>
      <c r="C27" s="0" t="n">
        <v>1</v>
      </c>
      <c r="D27" s="0" t="n">
        <v>6</v>
      </c>
      <c r="E27" s="0" t="s">
        <v>145</v>
      </c>
      <c r="F27" s="0" t="n">
        <v>60.123</v>
      </c>
      <c r="G27" s="0" t="n">
        <v>1</v>
      </c>
      <c r="H27" s="0" t="s">
        <v>97</v>
      </c>
      <c r="I27" s="0" t="s">
        <v>146</v>
      </c>
      <c r="J27" s="0" t="n">
        <v>-1156270158</v>
      </c>
      <c r="K27" s="0" t="s">
        <v>81</v>
      </c>
      <c r="L27" s="0" t="s">
        <v>147</v>
      </c>
      <c r="M27" s="12" t="n">
        <v>0.503414351851852</v>
      </c>
      <c r="N27" s="13" t="n">
        <v>0.0867476851851852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11</v>
      </c>
      <c r="X27" s="0" t="n">
        <v>1</v>
      </c>
      <c r="Y27" s="0" t="n">
        <v>13</v>
      </c>
      <c r="AN27" s="0" t="n">
        <v>3</v>
      </c>
      <c r="AO27" s="0" t="n">
        <v>1250</v>
      </c>
      <c r="AP27" s="0" t="n">
        <v>360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0</v>
      </c>
      <c r="AW27" s="0" t="n">
        <v>0</v>
      </c>
      <c r="AX27" s="0" t="n">
        <v>75717</v>
      </c>
      <c r="AY27" s="0" t="s">
        <v>100</v>
      </c>
      <c r="AZ27" s="0" t="n">
        <v>293</v>
      </c>
      <c r="BA27" s="0" t="n">
        <v>76010</v>
      </c>
      <c r="BC27" s="0" t="str">
        <f aca="false">$AP27&amp;LEFT($AS27,1)</f>
        <v>360T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293</v>
      </c>
      <c r="BI27" s="1" t="str">
        <f aca="false">IF($BC27=BI$14,$BH27,"")</f>
        <v/>
      </c>
      <c r="BJ27" s="1" t="n">
        <f aca="false">IF($BC27=BJ$14,$BH27,"")</f>
        <v>293</v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21</v>
      </c>
      <c r="C28" s="0" t="n">
        <v>1</v>
      </c>
      <c r="D28" s="0" t="n">
        <v>6</v>
      </c>
      <c r="E28" s="0" t="s">
        <v>145</v>
      </c>
      <c r="F28" s="0" t="n">
        <v>60.123</v>
      </c>
      <c r="G28" s="0" t="n">
        <v>1</v>
      </c>
      <c r="H28" s="0" t="s">
        <v>97</v>
      </c>
      <c r="I28" s="0" t="s">
        <v>146</v>
      </c>
      <c r="J28" s="0" t="n">
        <v>-1156270158</v>
      </c>
      <c r="K28" s="0" t="s">
        <v>81</v>
      </c>
      <c r="L28" s="0" t="s">
        <v>147</v>
      </c>
      <c r="M28" s="12" t="n">
        <v>0.503414351851852</v>
      </c>
      <c r="N28" s="13" t="n">
        <v>0.0867476851851852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18</v>
      </c>
      <c r="X28" s="0" t="n">
        <v>1</v>
      </c>
      <c r="Y28" s="0" t="n">
        <v>14</v>
      </c>
      <c r="AN28" s="0" t="n">
        <v>6</v>
      </c>
      <c r="AO28" s="0" t="n">
        <v>1035</v>
      </c>
      <c r="AP28" s="0" t="n">
        <v>840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-10</v>
      </c>
      <c r="AW28" s="0" t="n">
        <v>10</v>
      </c>
      <c r="AX28" s="0" t="n">
        <v>79442</v>
      </c>
      <c r="AY28" s="0" t="s">
        <v>100</v>
      </c>
      <c r="AZ28" s="0" t="n">
        <v>245</v>
      </c>
      <c r="BA28" s="0" t="n">
        <v>79687</v>
      </c>
      <c r="BC28" s="0" t="str">
        <f aca="false">$AP28&amp;LEFT($AS28,1)</f>
        <v>840T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245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n">
        <f aca="false">IF($BC28=BN$14,$BH28,"")</f>
        <v>245</v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21</v>
      </c>
      <c r="C29" s="0" t="n">
        <v>1</v>
      </c>
      <c r="D29" s="0" t="n">
        <v>6</v>
      </c>
      <c r="E29" s="0" t="s">
        <v>145</v>
      </c>
      <c r="F29" s="0" t="n">
        <v>60.123</v>
      </c>
      <c r="G29" s="0" t="n">
        <v>1</v>
      </c>
      <c r="H29" s="0" t="s">
        <v>97</v>
      </c>
      <c r="I29" s="0" t="s">
        <v>146</v>
      </c>
      <c r="J29" s="0" t="n">
        <v>-1156270158</v>
      </c>
      <c r="K29" s="0" t="s">
        <v>81</v>
      </c>
      <c r="L29" s="0" t="s">
        <v>147</v>
      </c>
      <c r="M29" s="12" t="n">
        <v>0.503414351851852</v>
      </c>
      <c r="N29" s="13" t="n">
        <v>0.0867476851851852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20</v>
      </c>
      <c r="X29" s="0" t="n">
        <v>1</v>
      </c>
      <c r="Y29" s="0" t="n">
        <v>15</v>
      </c>
      <c r="AN29" s="0" t="n">
        <v>1</v>
      </c>
      <c r="AO29" s="0" t="n">
        <v>1219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-11</v>
      </c>
      <c r="AW29" s="0" t="n">
        <v>11</v>
      </c>
      <c r="AX29" s="0" t="n">
        <v>83102</v>
      </c>
      <c r="AY29" s="0" t="s">
        <v>100</v>
      </c>
      <c r="AZ29" s="0" t="n">
        <v>286</v>
      </c>
      <c r="BA29" s="0" t="n">
        <v>83388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286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286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21</v>
      </c>
      <c r="C30" s="0" t="n">
        <v>1</v>
      </c>
      <c r="D30" s="0" t="n">
        <v>6</v>
      </c>
      <c r="E30" s="0" t="s">
        <v>145</v>
      </c>
      <c r="F30" s="0" t="n">
        <v>60.123</v>
      </c>
      <c r="G30" s="0" t="n">
        <v>1</v>
      </c>
      <c r="H30" s="0" t="s">
        <v>97</v>
      </c>
      <c r="I30" s="0" t="s">
        <v>146</v>
      </c>
      <c r="J30" s="0" t="n">
        <v>-1156270158</v>
      </c>
      <c r="K30" s="0" t="s">
        <v>81</v>
      </c>
      <c r="L30" s="0" t="s">
        <v>147</v>
      </c>
      <c r="M30" s="12" t="n">
        <v>0.503414351851852</v>
      </c>
      <c r="N30" s="13" t="n">
        <v>0.0867476851851852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5</v>
      </c>
      <c r="X30" s="0" t="n">
        <v>1</v>
      </c>
      <c r="Y30" s="0" t="n">
        <v>16</v>
      </c>
      <c r="AF30" s="0" t="n">
        <v>0</v>
      </c>
      <c r="AH30" s="0" t="n">
        <v>4</v>
      </c>
      <c r="AI30" s="0" t="n">
        <v>-4</v>
      </c>
      <c r="AJ30" s="0" t="n">
        <v>86861</v>
      </c>
      <c r="AK30" s="0" t="s">
        <v>100</v>
      </c>
      <c r="AL30" s="0" t="n">
        <v>592</v>
      </c>
      <c r="AM30" s="0" t="n">
        <v>87453</v>
      </c>
      <c r="AN30" s="0" t="n">
        <v>8</v>
      </c>
      <c r="AO30" s="0" t="n">
        <v>1334</v>
      </c>
      <c r="AP30" s="0" t="n">
        <v>600</v>
      </c>
      <c r="AQ30" s="0" t="s">
        <v>87</v>
      </c>
      <c r="AR30" s="0" t="s">
        <v>34</v>
      </c>
      <c r="AS30" s="0" t="s">
        <v>88</v>
      </c>
      <c r="BC30" s="0" t="str">
        <f aca="false">$AP30&amp;LEFT($AS30,1)</f>
        <v>600C</v>
      </c>
      <c r="BD30" s="0" t="str">
        <f aca="false">AS30</f>
        <v>Catch</v>
      </c>
      <c r="BE30" s="1" t="n">
        <f aca="false">IF($BD30="catch",IF($AL30&gt;0,1,""),"")</f>
        <v>1</v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str">
        <f aca="false">IF($BD30="Catch","", IF($AZ30&lt;$BC$11,"",$AZ30))</f>
        <v/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21</v>
      </c>
      <c r="C31" s="0" t="n">
        <v>1</v>
      </c>
      <c r="D31" s="0" t="n">
        <v>6</v>
      </c>
      <c r="E31" s="0" t="s">
        <v>145</v>
      </c>
      <c r="F31" s="0" t="n">
        <v>60.123</v>
      </c>
      <c r="G31" s="0" t="n">
        <v>1</v>
      </c>
      <c r="H31" s="0" t="s">
        <v>97</v>
      </c>
      <c r="I31" s="0" t="s">
        <v>146</v>
      </c>
      <c r="J31" s="0" t="n">
        <v>-1156270158</v>
      </c>
      <c r="K31" s="0" t="s">
        <v>81</v>
      </c>
      <c r="L31" s="0" t="s">
        <v>147</v>
      </c>
      <c r="M31" s="12" t="n">
        <v>0.503414351851852</v>
      </c>
      <c r="N31" s="13" t="n">
        <v>0.0867476851851852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7</v>
      </c>
      <c r="X31" s="0" t="n">
        <v>1</v>
      </c>
      <c r="Y31" s="0" t="n">
        <v>17</v>
      </c>
      <c r="AN31" s="0" t="n">
        <v>7</v>
      </c>
      <c r="AO31" s="0" t="n">
        <v>1313</v>
      </c>
      <c r="AP31" s="0" t="n">
        <v>960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-7</v>
      </c>
      <c r="AW31" s="0" t="n">
        <v>7</v>
      </c>
      <c r="AX31" s="0" t="n">
        <v>90985</v>
      </c>
      <c r="AY31" s="0" t="s">
        <v>100</v>
      </c>
      <c r="AZ31" s="0" t="n">
        <v>384</v>
      </c>
      <c r="BA31" s="0" t="n">
        <v>91369</v>
      </c>
      <c r="BC31" s="0" t="str">
        <f aca="false">$AP31&amp;LEFT($AS31,1)</f>
        <v>960T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384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n">
        <f aca="false">IF($BC31=BO$14,$BH31,"")</f>
        <v>384</v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21</v>
      </c>
      <c r="C32" s="0" t="n">
        <v>1</v>
      </c>
      <c r="D32" s="0" t="n">
        <v>6</v>
      </c>
      <c r="E32" s="0" t="s">
        <v>145</v>
      </c>
      <c r="F32" s="0" t="n">
        <v>60.123</v>
      </c>
      <c r="G32" s="0" t="n">
        <v>1</v>
      </c>
      <c r="H32" s="0" t="s">
        <v>97</v>
      </c>
      <c r="I32" s="0" t="s">
        <v>146</v>
      </c>
      <c r="J32" s="0" t="n">
        <v>-1156270158</v>
      </c>
      <c r="K32" s="0" t="s">
        <v>81</v>
      </c>
      <c r="L32" s="0" t="s">
        <v>147</v>
      </c>
      <c r="M32" s="12" t="n">
        <v>0.503414351851852</v>
      </c>
      <c r="N32" s="13" t="n">
        <v>0.0867476851851852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26</v>
      </c>
      <c r="X32" s="0" t="n">
        <v>1</v>
      </c>
      <c r="Y32" s="0" t="n">
        <v>18</v>
      </c>
      <c r="AN32" s="0" t="n">
        <v>4</v>
      </c>
      <c r="AO32" s="0" t="n">
        <v>1080</v>
      </c>
      <c r="AP32" s="0" t="n">
        <v>480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0</v>
      </c>
      <c r="AW32" s="0" t="n">
        <v>0</v>
      </c>
      <c r="AX32" s="0" t="n">
        <v>94378</v>
      </c>
      <c r="AY32" s="0" t="s">
        <v>100</v>
      </c>
      <c r="AZ32" s="0" t="n">
        <v>302</v>
      </c>
      <c r="BA32" s="0" t="n">
        <v>94680</v>
      </c>
      <c r="BC32" s="0" t="str">
        <f aca="false">$AP32&amp;LEFT($AS32,1)</f>
        <v>480T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302</v>
      </c>
      <c r="BI32" s="1" t="str">
        <f aca="false">IF($BC32=BI$14,$BH32,"")</f>
        <v/>
      </c>
      <c r="BJ32" s="1" t="str">
        <f aca="false">IF($BC32=BJ$14,$BH32,"")</f>
        <v/>
      </c>
      <c r="BK32" s="1" t="n">
        <f aca="false">IF($BC32=BK$14,$BH32,"")</f>
        <v>302</v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21</v>
      </c>
      <c r="C33" s="0" t="n">
        <v>1</v>
      </c>
      <c r="D33" s="0" t="n">
        <v>6</v>
      </c>
      <c r="E33" s="0" t="s">
        <v>145</v>
      </c>
      <c r="F33" s="0" t="n">
        <v>60.123</v>
      </c>
      <c r="G33" s="0" t="n">
        <v>1</v>
      </c>
      <c r="H33" s="0" t="s">
        <v>97</v>
      </c>
      <c r="I33" s="0" t="s">
        <v>146</v>
      </c>
      <c r="J33" s="0" t="n">
        <v>-1156270158</v>
      </c>
      <c r="K33" s="0" t="s">
        <v>81</v>
      </c>
      <c r="L33" s="0" t="s">
        <v>147</v>
      </c>
      <c r="M33" s="12" t="n">
        <v>0.503414351851852</v>
      </c>
      <c r="N33" s="13" t="n">
        <v>0.0867476851851852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</v>
      </c>
      <c r="X33" s="0" t="n">
        <v>1</v>
      </c>
      <c r="Y33" s="0" t="n">
        <v>19</v>
      </c>
      <c r="AN33" s="0" t="n">
        <v>6</v>
      </c>
      <c r="AO33" s="0" t="n">
        <v>1324</v>
      </c>
      <c r="AP33" s="0" t="n">
        <v>840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-5</v>
      </c>
      <c r="AW33" s="0" t="n">
        <v>5</v>
      </c>
      <c r="AX33" s="0" t="n">
        <v>98387</v>
      </c>
      <c r="AY33" s="0" t="s">
        <v>100</v>
      </c>
      <c r="AZ33" s="0" t="n">
        <v>289</v>
      </c>
      <c r="BA33" s="0" t="n">
        <v>98676</v>
      </c>
      <c r="BC33" s="0" t="str">
        <f aca="false">$AP33&amp;LEFT($AS33,1)</f>
        <v>840T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289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n">
        <f aca="false">IF($BC33=BN$14,$BH33,"")</f>
        <v>289</v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21</v>
      </c>
      <c r="C34" s="0" t="n">
        <v>1</v>
      </c>
      <c r="D34" s="0" t="n">
        <v>6</v>
      </c>
      <c r="E34" s="0" t="s">
        <v>145</v>
      </c>
      <c r="F34" s="0" t="n">
        <v>60.123</v>
      </c>
      <c r="G34" s="0" t="n">
        <v>1</v>
      </c>
      <c r="H34" s="0" t="s">
        <v>97</v>
      </c>
      <c r="I34" s="0" t="s">
        <v>146</v>
      </c>
      <c r="J34" s="0" t="n">
        <v>-1156270158</v>
      </c>
      <c r="K34" s="0" t="s">
        <v>81</v>
      </c>
      <c r="L34" s="0" t="s">
        <v>147</v>
      </c>
      <c r="M34" s="12" t="n">
        <v>0.503414351851852</v>
      </c>
      <c r="N34" s="13" t="n">
        <v>0.0867476851851852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14</v>
      </c>
      <c r="X34" s="0" t="n">
        <v>1</v>
      </c>
      <c r="Y34" s="0" t="n">
        <v>20</v>
      </c>
      <c r="AN34" s="0" t="n">
        <v>1</v>
      </c>
      <c r="AO34" s="0" t="n">
        <v>1376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2</v>
      </c>
      <c r="AW34" s="0" t="n">
        <v>-2</v>
      </c>
      <c r="AX34" s="0" t="n">
        <v>102196</v>
      </c>
      <c r="AY34" s="0" t="s">
        <v>100</v>
      </c>
      <c r="AZ34" s="0" t="n">
        <v>480</v>
      </c>
      <c r="BA34" s="0" t="n">
        <v>102676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480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480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21</v>
      </c>
      <c r="C35" s="0" t="n">
        <v>1</v>
      </c>
      <c r="D35" s="0" t="n">
        <v>6</v>
      </c>
      <c r="E35" s="0" t="s">
        <v>145</v>
      </c>
      <c r="F35" s="0" t="n">
        <v>60.123</v>
      </c>
      <c r="G35" s="0" t="n">
        <v>1</v>
      </c>
      <c r="H35" s="0" t="s">
        <v>97</v>
      </c>
      <c r="I35" s="0" t="s">
        <v>146</v>
      </c>
      <c r="J35" s="0" t="n">
        <v>-1156270158</v>
      </c>
      <c r="K35" s="0" t="s">
        <v>81</v>
      </c>
      <c r="L35" s="0" t="s">
        <v>147</v>
      </c>
      <c r="M35" s="12" t="n">
        <v>0.503414351851852</v>
      </c>
      <c r="N35" s="13" t="n">
        <v>0.0867476851851852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27</v>
      </c>
      <c r="X35" s="0" t="n">
        <v>1</v>
      </c>
      <c r="Y35" s="0" t="n">
        <v>21</v>
      </c>
      <c r="AN35" s="0" t="n">
        <v>2</v>
      </c>
      <c r="AO35" s="0" t="n">
        <v>1313</v>
      </c>
      <c r="AP35" s="0" t="n">
        <v>240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2</v>
      </c>
      <c r="AW35" s="0" t="n">
        <v>-2</v>
      </c>
      <c r="AX35" s="0" t="n">
        <v>105589</v>
      </c>
      <c r="AY35" s="0" t="s">
        <v>100</v>
      </c>
      <c r="AZ35" s="0" t="n">
        <v>510</v>
      </c>
      <c r="BA35" s="0" t="n">
        <v>106099</v>
      </c>
      <c r="BC35" s="0" t="str">
        <f aca="false">$AP35&amp;LEFT($AS35,1)</f>
        <v>240T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510</v>
      </c>
      <c r="BI35" s="1" t="n">
        <f aca="false">IF($BC35=BI$14,$BH35,"")</f>
        <v>510</v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21</v>
      </c>
      <c r="C36" s="0" t="n">
        <v>1</v>
      </c>
      <c r="D36" s="0" t="n">
        <v>6</v>
      </c>
      <c r="E36" s="0" t="s">
        <v>145</v>
      </c>
      <c r="F36" s="0" t="n">
        <v>60.123</v>
      </c>
      <c r="G36" s="0" t="n">
        <v>1</v>
      </c>
      <c r="H36" s="0" t="s">
        <v>97</v>
      </c>
      <c r="I36" s="0" t="s">
        <v>146</v>
      </c>
      <c r="J36" s="0" t="n">
        <v>-1156270158</v>
      </c>
      <c r="K36" s="0" t="s">
        <v>81</v>
      </c>
      <c r="L36" s="0" t="s">
        <v>147</v>
      </c>
      <c r="M36" s="12" t="n">
        <v>0.503414351851852</v>
      </c>
      <c r="N36" s="13" t="n">
        <v>0.0867476851851852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24</v>
      </c>
      <c r="X36" s="0" t="n">
        <v>1</v>
      </c>
      <c r="Y36" s="0" t="n">
        <v>22</v>
      </c>
      <c r="AF36" s="0" t="n">
        <v>0</v>
      </c>
      <c r="AH36" s="0" t="n">
        <v>4</v>
      </c>
      <c r="AI36" s="0" t="n">
        <v>-4</v>
      </c>
      <c r="AJ36" s="0" t="n">
        <v>109132</v>
      </c>
      <c r="AK36" s="0" t="s">
        <v>100</v>
      </c>
      <c r="AL36" s="0" t="n">
        <v>933</v>
      </c>
      <c r="AM36" s="0" t="n">
        <v>110065</v>
      </c>
      <c r="AN36" s="0" t="n">
        <v>8</v>
      </c>
      <c r="AO36" s="0" t="n">
        <v>1105</v>
      </c>
      <c r="AP36" s="0" t="n">
        <v>600</v>
      </c>
      <c r="AQ36" s="0" t="s">
        <v>87</v>
      </c>
      <c r="AR36" s="0" t="s">
        <v>34</v>
      </c>
      <c r="AS36" s="0" t="s">
        <v>88</v>
      </c>
      <c r="BC36" s="0" t="str">
        <f aca="false">$AP36&amp;LEFT($AS36,1)</f>
        <v>600C</v>
      </c>
      <c r="BD36" s="0" t="str">
        <f aca="false">AS36</f>
        <v>Catch</v>
      </c>
      <c r="BE36" s="1" t="n">
        <f aca="false">IF($BD36="catch",IF($AL36&gt;0,1,""),"")</f>
        <v>1</v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str">
        <f aca="false">IF($BD36="Catch","", IF($AZ36&lt;$BC$11,"",$AZ36))</f>
        <v/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21</v>
      </c>
      <c r="C37" s="0" t="n">
        <v>1</v>
      </c>
      <c r="D37" s="0" t="n">
        <v>6</v>
      </c>
      <c r="E37" s="0" t="s">
        <v>145</v>
      </c>
      <c r="F37" s="0" t="n">
        <v>60.123</v>
      </c>
      <c r="G37" s="0" t="n">
        <v>1</v>
      </c>
      <c r="H37" s="0" t="s">
        <v>97</v>
      </c>
      <c r="I37" s="0" t="s">
        <v>146</v>
      </c>
      <c r="J37" s="0" t="n">
        <v>-1156270158</v>
      </c>
      <c r="K37" s="0" t="s">
        <v>81</v>
      </c>
      <c r="L37" s="0" t="s">
        <v>147</v>
      </c>
      <c r="M37" s="12" t="n">
        <v>0.503414351851852</v>
      </c>
      <c r="N37" s="13" t="n">
        <v>0.0867476851851852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29</v>
      </c>
      <c r="X37" s="0" t="n">
        <v>1</v>
      </c>
      <c r="Y37" s="0" t="n">
        <v>23</v>
      </c>
      <c r="AN37" s="0" t="n">
        <v>7</v>
      </c>
      <c r="AO37" s="0" t="n">
        <v>1112</v>
      </c>
      <c r="AP37" s="0" t="n">
        <v>960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-9</v>
      </c>
      <c r="AW37" s="0" t="n">
        <v>9</v>
      </c>
      <c r="AX37" s="0" t="n">
        <v>113057</v>
      </c>
      <c r="AY37" s="0" t="s">
        <v>100</v>
      </c>
      <c r="AZ37" s="0" t="n">
        <v>294</v>
      </c>
      <c r="BA37" s="0" t="n">
        <v>113351</v>
      </c>
      <c r="BC37" s="0" t="str">
        <f aca="false">$AP37&amp;LEFT($AS37,1)</f>
        <v>960T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294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n">
        <f aca="false">IF($BC37=BO$14,$BH37,"")</f>
        <v>294</v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21</v>
      </c>
      <c r="C38" s="0" t="n">
        <v>1</v>
      </c>
      <c r="D38" s="0" t="n">
        <v>6</v>
      </c>
      <c r="E38" s="0" t="s">
        <v>145</v>
      </c>
      <c r="F38" s="0" t="n">
        <v>60.123</v>
      </c>
      <c r="G38" s="0" t="n">
        <v>1</v>
      </c>
      <c r="H38" s="0" t="s">
        <v>97</v>
      </c>
      <c r="I38" s="0" t="s">
        <v>146</v>
      </c>
      <c r="J38" s="0" t="n">
        <v>-1156270158</v>
      </c>
      <c r="K38" s="0" t="s">
        <v>81</v>
      </c>
      <c r="L38" s="0" t="s">
        <v>147</v>
      </c>
      <c r="M38" s="12" t="n">
        <v>0.503414351851852</v>
      </c>
      <c r="N38" s="13" t="n">
        <v>0.0867476851851852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</v>
      </c>
      <c r="X38" s="0" t="n">
        <v>1</v>
      </c>
      <c r="Y38" s="0" t="n">
        <v>24</v>
      </c>
      <c r="AN38" s="0" t="n">
        <v>5</v>
      </c>
      <c r="AO38" s="0" t="n">
        <v>1143</v>
      </c>
      <c r="AP38" s="0" t="n">
        <v>720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2</v>
      </c>
      <c r="AW38" s="0" t="n">
        <v>-2</v>
      </c>
      <c r="AX38" s="0" t="n">
        <v>116749</v>
      </c>
      <c r="AY38" s="0" t="s">
        <v>100</v>
      </c>
      <c r="AZ38" s="0" t="n">
        <v>478</v>
      </c>
      <c r="BA38" s="0" t="n">
        <v>117227</v>
      </c>
      <c r="BC38" s="0" t="str">
        <f aca="false">$AP38&amp;LEFT($AS38,1)</f>
        <v>720T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478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n">
        <f aca="false">IF($BC38=BM$14,$BH38,"")</f>
        <v>478</v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21</v>
      </c>
      <c r="C39" s="0" t="n">
        <v>1</v>
      </c>
      <c r="D39" s="0" t="n">
        <v>6</v>
      </c>
      <c r="E39" s="0" t="s">
        <v>145</v>
      </c>
      <c r="F39" s="0" t="n">
        <v>60.123</v>
      </c>
      <c r="G39" s="0" t="n">
        <v>1</v>
      </c>
      <c r="H39" s="0" t="s">
        <v>97</v>
      </c>
      <c r="I39" s="0" t="s">
        <v>146</v>
      </c>
      <c r="J39" s="0" t="n">
        <v>-1156270158</v>
      </c>
      <c r="K39" s="0" t="s">
        <v>81</v>
      </c>
      <c r="L39" s="0" t="s">
        <v>147</v>
      </c>
      <c r="M39" s="12" t="n">
        <v>0.503414351851852</v>
      </c>
      <c r="N39" s="13" t="n">
        <v>0.0867476851851852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25</v>
      </c>
      <c r="X39" s="0" t="n">
        <v>1</v>
      </c>
      <c r="Y39" s="0" t="n">
        <v>25</v>
      </c>
      <c r="AN39" s="0" t="n">
        <v>1</v>
      </c>
      <c r="AO39" s="0" t="n">
        <v>1334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0</v>
      </c>
      <c r="AW39" s="0" t="n">
        <v>0</v>
      </c>
      <c r="AX39" s="0" t="n">
        <v>120525</v>
      </c>
      <c r="AY39" s="0" t="s">
        <v>100</v>
      </c>
      <c r="AZ39" s="0" t="n">
        <v>509</v>
      </c>
      <c r="BA39" s="0" t="n">
        <v>121034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509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509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21</v>
      </c>
      <c r="C40" s="0" t="n">
        <v>1</v>
      </c>
      <c r="D40" s="0" t="n">
        <v>6</v>
      </c>
      <c r="E40" s="0" t="s">
        <v>145</v>
      </c>
      <c r="F40" s="0" t="n">
        <v>60.123</v>
      </c>
      <c r="G40" s="0" t="n">
        <v>1</v>
      </c>
      <c r="H40" s="0" t="s">
        <v>97</v>
      </c>
      <c r="I40" s="0" t="s">
        <v>146</v>
      </c>
      <c r="J40" s="0" t="n">
        <v>-1156270158</v>
      </c>
      <c r="K40" s="0" t="s">
        <v>81</v>
      </c>
      <c r="L40" s="0" t="s">
        <v>147</v>
      </c>
      <c r="M40" s="12" t="n">
        <v>0.503414351851852</v>
      </c>
      <c r="N40" s="13" t="n">
        <v>0.0867476851851852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3</v>
      </c>
      <c r="X40" s="0" t="n">
        <v>1</v>
      </c>
      <c r="Y40" s="0" t="n">
        <v>26</v>
      </c>
      <c r="AN40" s="0" t="n">
        <v>7</v>
      </c>
      <c r="AO40" s="0" t="n">
        <v>1292</v>
      </c>
      <c r="AP40" s="0" t="n">
        <v>960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0</v>
      </c>
      <c r="AW40" s="0" t="n">
        <v>0</v>
      </c>
      <c r="AX40" s="0" t="n">
        <v>124617</v>
      </c>
      <c r="AY40" s="0" t="s">
        <v>100</v>
      </c>
      <c r="AZ40" s="0" t="n">
        <v>56</v>
      </c>
      <c r="BA40" s="0" t="n">
        <v>124673</v>
      </c>
      <c r="BC40" s="0" t="str">
        <f aca="false">$AP40&amp;LEFT($AS40,1)</f>
        <v>960T</v>
      </c>
      <c r="BD40" s="0" t="str">
        <f aca="false">AS40</f>
        <v>Target</v>
      </c>
      <c r="BE40" s="1" t="str">
        <f aca="false">IF($BD40="catch",IF($AL40&gt;0,1,""),"")</f>
        <v/>
      </c>
      <c r="BF40" s="1" t="n">
        <f aca="false">IF(AND($AZ40&gt;0,$AZ40&lt;$BC$11),1,"")</f>
        <v>1</v>
      </c>
      <c r="BG40" s="1" t="str">
        <f aca="false">IF($BD40="Target",IF($AZ40=0,1,""),"")</f>
        <v/>
      </c>
      <c r="BH40" s="1" t="str">
        <f aca="false">IF($BD40="Catch","", IF($AZ40&lt;$BC$11,"",$AZ40))</f>
        <v/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21</v>
      </c>
      <c r="C41" s="0" t="n">
        <v>1</v>
      </c>
      <c r="D41" s="0" t="n">
        <v>6</v>
      </c>
      <c r="E41" s="0" t="s">
        <v>145</v>
      </c>
      <c r="F41" s="0" t="n">
        <v>60.123</v>
      </c>
      <c r="G41" s="0" t="n">
        <v>1</v>
      </c>
      <c r="H41" s="0" t="s">
        <v>97</v>
      </c>
      <c r="I41" s="0" t="s">
        <v>146</v>
      </c>
      <c r="J41" s="0" t="n">
        <v>-1156270158</v>
      </c>
      <c r="K41" s="0" t="s">
        <v>81</v>
      </c>
      <c r="L41" s="0" t="s">
        <v>147</v>
      </c>
      <c r="M41" s="12" t="n">
        <v>0.503414351851852</v>
      </c>
      <c r="N41" s="13" t="n">
        <v>0.0867476851851852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28</v>
      </c>
      <c r="X41" s="0" t="n">
        <v>1</v>
      </c>
      <c r="Y41" s="0" t="n">
        <v>27</v>
      </c>
      <c r="AN41" s="0" t="n">
        <v>1</v>
      </c>
      <c r="AO41" s="0" t="n">
        <v>1188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2</v>
      </c>
      <c r="AW41" s="0" t="n">
        <v>-2</v>
      </c>
      <c r="AX41" s="0" t="n">
        <v>128243</v>
      </c>
      <c r="AY41" s="0" t="s">
        <v>100</v>
      </c>
      <c r="AZ41" s="0" t="n">
        <v>265</v>
      </c>
      <c r="BA41" s="0" t="n">
        <v>128508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265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265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21</v>
      </c>
      <c r="C42" s="0" t="n">
        <v>1</v>
      </c>
      <c r="D42" s="0" t="n">
        <v>6</v>
      </c>
      <c r="E42" s="0" t="s">
        <v>145</v>
      </c>
      <c r="F42" s="0" t="n">
        <v>60.123</v>
      </c>
      <c r="G42" s="0" t="n">
        <v>1</v>
      </c>
      <c r="H42" s="0" t="s">
        <v>97</v>
      </c>
      <c r="I42" s="0" t="s">
        <v>146</v>
      </c>
      <c r="J42" s="0" t="n">
        <v>-1156270158</v>
      </c>
      <c r="K42" s="0" t="s">
        <v>81</v>
      </c>
      <c r="L42" s="0" t="s">
        <v>147</v>
      </c>
      <c r="M42" s="12" t="n">
        <v>0.503414351851852</v>
      </c>
      <c r="N42" s="13" t="n">
        <v>0.0867476851851852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8</v>
      </c>
      <c r="X42" s="0" t="n">
        <v>1</v>
      </c>
      <c r="Y42" s="0" t="n">
        <v>28</v>
      </c>
      <c r="AN42" s="0" t="n">
        <v>1</v>
      </c>
      <c r="AO42" s="0" t="n">
        <v>1188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1</v>
      </c>
      <c r="AV42" s="0" t="n">
        <v>4</v>
      </c>
      <c r="AW42" s="0" t="n">
        <v>-4</v>
      </c>
      <c r="AX42" s="0" t="n">
        <v>131869</v>
      </c>
      <c r="AZ42" s="0" t="n">
        <v>0</v>
      </c>
      <c r="BA42" s="0" t="n">
        <v>0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n">
        <f aca="false">IF($BD42="Target",IF($AZ42=0,1,""),"")</f>
        <v>1</v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n">
        <f aca="false">IF($BC42=BU$14,$BG42,"")</f>
        <v>1</v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21</v>
      </c>
      <c r="C43" s="0" t="n">
        <v>1</v>
      </c>
      <c r="D43" s="0" t="n">
        <v>6</v>
      </c>
      <c r="E43" s="0" t="s">
        <v>145</v>
      </c>
      <c r="F43" s="0" t="n">
        <v>60.123</v>
      </c>
      <c r="G43" s="0" t="n">
        <v>1</v>
      </c>
      <c r="H43" s="0" t="s">
        <v>97</v>
      </c>
      <c r="I43" s="0" t="s">
        <v>146</v>
      </c>
      <c r="J43" s="0" t="n">
        <v>-1156270158</v>
      </c>
      <c r="K43" s="0" t="s">
        <v>81</v>
      </c>
      <c r="L43" s="0" t="s">
        <v>147</v>
      </c>
      <c r="M43" s="12" t="n">
        <v>0.503414351851852</v>
      </c>
      <c r="N43" s="13" t="n">
        <v>0.0867476851851852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30</v>
      </c>
      <c r="X43" s="0" t="n">
        <v>1</v>
      </c>
      <c r="Y43" s="0" t="n">
        <v>29</v>
      </c>
      <c r="AN43" s="0" t="n">
        <v>1</v>
      </c>
      <c r="AO43" s="0" t="n">
        <v>1400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2</v>
      </c>
      <c r="AW43" s="0" t="n">
        <v>-2</v>
      </c>
      <c r="AX43" s="0" t="n">
        <v>135711</v>
      </c>
      <c r="AY43" s="0" t="s">
        <v>100</v>
      </c>
      <c r="AZ43" s="0" t="n">
        <v>326</v>
      </c>
      <c r="BA43" s="0" t="n">
        <v>136037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326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326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21</v>
      </c>
      <c r="C44" s="0" t="n">
        <v>1</v>
      </c>
      <c r="D44" s="0" t="n">
        <v>6</v>
      </c>
      <c r="E44" s="0" t="s">
        <v>145</v>
      </c>
      <c r="F44" s="0" t="n">
        <v>60.123</v>
      </c>
      <c r="G44" s="0" t="n">
        <v>1</v>
      </c>
      <c r="H44" s="0" t="s">
        <v>97</v>
      </c>
      <c r="I44" s="0" t="s">
        <v>146</v>
      </c>
      <c r="J44" s="0" t="n">
        <v>-1156270158</v>
      </c>
      <c r="K44" s="0" t="s">
        <v>81</v>
      </c>
      <c r="L44" s="0" t="s">
        <v>147</v>
      </c>
      <c r="M44" s="12" t="n">
        <v>0.503414351851852</v>
      </c>
      <c r="N44" s="13" t="n">
        <v>0.0867476851851852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6</v>
      </c>
      <c r="X44" s="0" t="n">
        <v>1</v>
      </c>
      <c r="Y44" s="0" t="n">
        <v>30</v>
      </c>
      <c r="AN44" s="0" t="n">
        <v>4</v>
      </c>
      <c r="AO44" s="0" t="n">
        <v>1080</v>
      </c>
      <c r="AP44" s="0" t="n">
        <v>480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-7</v>
      </c>
      <c r="AW44" s="0" t="n">
        <v>7</v>
      </c>
      <c r="AX44" s="0" t="n">
        <v>139120</v>
      </c>
      <c r="AY44" s="0" t="s">
        <v>100</v>
      </c>
      <c r="AZ44" s="0" t="n">
        <v>353</v>
      </c>
      <c r="BA44" s="0" t="n">
        <v>139473</v>
      </c>
      <c r="BC44" s="0" t="str">
        <f aca="false">$AP44&amp;LEFT($AS44,1)</f>
        <v>480T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353</v>
      </c>
      <c r="BI44" s="1" t="str">
        <f aca="false">IF($BC44=BI$14,$BH44,"")</f>
        <v/>
      </c>
      <c r="BJ44" s="1" t="str">
        <f aca="false">IF($BC44=BJ$14,$BH44,"")</f>
        <v/>
      </c>
      <c r="BK44" s="1" t="n">
        <f aca="false">IF($BC44=BK$14,$BH44,"")</f>
        <v>353</v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21</v>
      </c>
      <c r="C45" s="0" t="n">
        <v>1</v>
      </c>
      <c r="D45" s="0" t="n">
        <v>6</v>
      </c>
      <c r="E45" s="0" t="s">
        <v>145</v>
      </c>
      <c r="F45" s="0" t="n">
        <v>60.123</v>
      </c>
      <c r="G45" s="0" t="n">
        <v>1</v>
      </c>
      <c r="H45" s="0" t="s">
        <v>97</v>
      </c>
      <c r="I45" s="0" t="s">
        <v>146</v>
      </c>
      <c r="J45" s="0" t="n">
        <v>-1156270158</v>
      </c>
      <c r="K45" s="0" t="s">
        <v>81</v>
      </c>
      <c r="L45" s="0" t="s">
        <v>147</v>
      </c>
      <c r="M45" s="12" t="n">
        <v>0.503414351851852</v>
      </c>
      <c r="N45" s="13" t="n">
        <v>0.0867476851851852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17</v>
      </c>
      <c r="X45" s="0" t="n">
        <v>1</v>
      </c>
      <c r="Y45" s="0" t="n">
        <v>31</v>
      </c>
      <c r="AF45" s="0" t="n">
        <v>1</v>
      </c>
      <c r="AH45" s="0" t="n">
        <v>-8</v>
      </c>
      <c r="AI45" s="0" t="n">
        <v>8</v>
      </c>
      <c r="AJ45" s="0" t="n">
        <v>142696</v>
      </c>
      <c r="AL45" s="0" t="n">
        <v>0</v>
      </c>
      <c r="AM45" s="0" t="n">
        <v>0</v>
      </c>
      <c r="AN45" s="0" t="n">
        <v>8</v>
      </c>
      <c r="AO45" s="0" t="n">
        <v>1135</v>
      </c>
      <c r="AP45" s="0" t="n">
        <v>600</v>
      </c>
      <c r="AQ45" s="0" t="s">
        <v>87</v>
      </c>
      <c r="AR45" s="0" t="s">
        <v>34</v>
      </c>
      <c r="AS45" s="0" t="s">
        <v>88</v>
      </c>
      <c r="BC45" s="0" t="str">
        <f aca="false">$AP45&amp;LEFT($AS45,1)</f>
        <v>600C</v>
      </c>
      <c r="BD45" s="0" t="str">
        <f aca="false">AS45</f>
        <v>Catch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str">
        <f aca="false">IF($BD45="Catch","", IF($AZ45&lt;$BC$11,"",$AZ45))</f>
        <v/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21</v>
      </c>
      <c r="C46" s="0" t="n">
        <v>1</v>
      </c>
      <c r="D46" s="0" t="n">
        <v>6</v>
      </c>
      <c r="E46" s="0" t="s">
        <v>145</v>
      </c>
      <c r="F46" s="0" t="n">
        <v>60.123</v>
      </c>
      <c r="G46" s="0" t="n">
        <v>1</v>
      </c>
      <c r="H46" s="0" t="s">
        <v>97</v>
      </c>
      <c r="I46" s="0" t="s">
        <v>146</v>
      </c>
      <c r="J46" s="0" t="n">
        <v>-1156270158</v>
      </c>
      <c r="K46" s="0" t="s">
        <v>81</v>
      </c>
      <c r="L46" s="0" t="s">
        <v>147</v>
      </c>
      <c r="M46" s="12" t="n">
        <v>0.503414351851852</v>
      </c>
      <c r="N46" s="13" t="n">
        <v>0.0867476851851852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33</v>
      </c>
      <c r="X46" s="0" t="n">
        <v>1</v>
      </c>
      <c r="Y46" s="0" t="n">
        <v>32</v>
      </c>
      <c r="AN46" s="0" t="n">
        <v>1</v>
      </c>
      <c r="AO46" s="0" t="n">
        <v>1122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-6</v>
      </c>
      <c r="AW46" s="0" t="n">
        <v>6</v>
      </c>
      <c r="AX46" s="0" t="n">
        <v>146256</v>
      </c>
      <c r="AY46" s="0" t="s">
        <v>100</v>
      </c>
      <c r="AZ46" s="0" t="n">
        <v>396</v>
      </c>
      <c r="BA46" s="0" t="n">
        <v>146652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396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396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21</v>
      </c>
      <c r="C47" s="0" t="n">
        <v>1</v>
      </c>
      <c r="D47" s="0" t="n">
        <v>6</v>
      </c>
      <c r="E47" s="0" t="s">
        <v>145</v>
      </c>
      <c r="F47" s="0" t="n">
        <v>60.123</v>
      </c>
      <c r="G47" s="0" t="n">
        <v>1</v>
      </c>
      <c r="H47" s="0" t="s">
        <v>97</v>
      </c>
      <c r="I47" s="0" t="s">
        <v>146</v>
      </c>
      <c r="J47" s="0" t="n">
        <v>-1156270158</v>
      </c>
      <c r="K47" s="0" t="s">
        <v>81</v>
      </c>
      <c r="L47" s="0" t="s">
        <v>147</v>
      </c>
      <c r="M47" s="12" t="n">
        <v>0.503414351851852</v>
      </c>
      <c r="N47" s="13" t="n">
        <v>0.0867476851851852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4</v>
      </c>
      <c r="X47" s="0" t="n">
        <v>1</v>
      </c>
      <c r="Y47" s="0" t="n">
        <v>33</v>
      </c>
      <c r="AN47" s="0" t="n">
        <v>1</v>
      </c>
      <c r="AO47" s="0" t="n">
        <v>1105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-4</v>
      </c>
      <c r="AW47" s="0" t="n">
        <v>4</v>
      </c>
      <c r="AX47" s="0" t="n">
        <v>149799</v>
      </c>
      <c r="AY47" s="0" t="s">
        <v>100</v>
      </c>
      <c r="AZ47" s="0" t="n">
        <v>444</v>
      </c>
      <c r="BA47" s="0" t="n">
        <v>150243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444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444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21</v>
      </c>
      <c r="C48" s="0" t="n">
        <v>1</v>
      </c>
      <c r="D48" s="0" t="n">
        <v>6</v>
      </c>
      <c r="E48" s="0" t="s">
        <v>145</v>
      </c>
      <c r="F48" s="0" t="n">
        <v>60.123</v>
      </c>
      <c r="G48" s="0" t="n">
        <v>1</v>
      </c>
      <c r="H48" s="0" t="s">
        <v>97</v>
      </c>
      <c r="I48" s="0" t="s">
        <v>146</v>
      </c>
      <c r="J48" s="0" t="n">
        <v>-1156270158</v>
      </c>
      <c r="K48" s="0" t="s">
        <v>81</v>
      </c>
      <c r="L48" s="0" t="s">
        <v>147</v>
      </c>
      <c r="M48" s="12" t="n">
        <v>0.503414351851852</v>
      </c>
      <c r="N48" s="13" t="n">
        <v>0.0867476851851852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27</v>
      </c>
      <c r="AA48" s="0" t="n">
        <v>1</v>
      </c>
      <c r="AB48" s="0" t="n">
        <v>1</v>
      </c>
      <c r="AN48" s="0" t="n">
        <v>7</v>
      </c>
      <c r="AO48" s="0" t="n">
        <v>1441</v>
      </c>
      <c r="AP48" s="0" t="n">
        <v>960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2</v>
      </c>
      <c r="AW48" s="0" t="n">
        <v>-2</v>
      </c>
      <c r="AX48" s="0" t="n">
        <v>178956</v>
      </c>
      <c r="AY48" s="0" t="s">
        <v>100</v>
      </c>
      <c r="AZ48" s="0" t="n">
        <v>280</v>
      </c>
      <c r="BA48" s="0" t="n">
        <v>179236</v>
      </c>
      <c r="BC48" s="0" t="str">
        <f aca="false">$AP48&amp;LEFT($AS48,1)</f>
        <v>960T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280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n">
        <f aca="false">IF($BC48=BO$14,$BH48,"")</f>
        <v>280</v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21</v>
      </c>
      <c r="C49" s="0" t="n">
        <v>1</v>
      </c>
      <c r="D49" s="0" t="n">
        <v>6</v>
      </c>
      <c r="E49" s="0" t="s">
        <v>145</v>
      </c>
      <c r="F49" s="0" t="n">
        <v>60.123</v>
      </c>
      <c r="G49" s="0" t="n">
        <v>1</v>
      </c>
      <c r="H49" s="0" t="s">
        <v>97</v>
      </c>
      <c r="I49" s="0" t="s">
        <v>146</v>
      </c>
      <c r="J49" s="0" t="n">
        <v>-1156270158</v>
      </c>
      <c r="K49" s="0" t="s">
        <v>81</v>
      </c>
      <c r="L49" s="0" t="s">
        <v>147</v>
      </c>
      <c r="M49" s="12" t="n">
        <v>0.503414351851852</v>
      </c>
      <c r="N49" s="13" t="n">
        <v>0.0867476851851852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15</v>
      </c>
      <c r="AA49" s="0" t="n">
        <v>1</v>
      </c>
      <c r="AB49" s="0" t="n">
        <v>2</v>
      </c>
      <c r="AN49" s="0" t="n">
        <v>6</v>
      </c>
      <c r="AO49" s="0" t="n">
        <v>1414</v>
      </c>
      <c r="AP49" s="0" t="n">
        <v>840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5</v>
      </c>
      <c r="AW49" s="0" t="n">
        <v>-5</v>
      </c>
      <c r="AX49" s="0" t="n">
        <v>183047</v>
      </c>
      <c r="AY49" s="0" t="s">
        <v>100</v>
      </c>
      <c r="AZ49" s="0" t="n">
        <v>433</v>
      </c>
      <c r="BA49" s="0" t="n">
        <v>183480</v>
      </c>
      <c r="BC49" s="0" t="str">
        <f aca="false">$AP49&amp;LEFT($AS49,1)</f>
        <v>840T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433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n">
        <f aca="false">IF($BC49=BN$14,$BH49,"")</f>
        <v>433</v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21</v>
      </c>
      <c r="C50" s="0" t="n">
        <v>1</v>
      </c>
      <c r="D50" s="0" t="n">
        <v>6</v>
      </c>
      <c r="E50" s="0" t="s">
        <v>145</v>
      </c>
      <c r="F50" s="0" t="n">
        <v>60.123</v>
      </c>
      <c r="G50" s="0" t="n">
        <v>1</v>
      </c>
      <c r="H50" s="0" t="s">
        <v>97</v>
      </c>
      <c r="I50" s="0" t="s">
        <v>146</v>
      </c>
      <c r="J50" s="0" t="n">
        <v>-1156270158</v>
      </c>
      <c r="K50" s="0" t="s">
        <v>81</v>
      </c>
      <c r="L50" s="0" t="s">
        <v>147</v>
      </c>
      <c r="M50" s="12" t="n">
        <v>0.503414351851852</v>
      </c>
      <c r="N50" s="13" t="n">
        <v>0.0867476851851852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24</v>
      </c>
      <c r="AA50" s="0" t="n">
        <v>1</v>
      </c>
      <c r="AB50" s="0" t="n">
        <v>3</v>
      </c>
      <c r="AN50" s="0" t="n">
        <v>2</v>
      </c>
      <c r="AO50" s="0" t="n">
        <v>1412</v>
      </c>
      <c r="AP50" s="0" t="n">
        <v>240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4</v>
      </c>
      <c r="AW50" s="0" t="n">
        <v>-4</v>
      </c>
      <c r="AX50" s="0" t="n">
        <v>186540</v>
      </c>
      <c r="AY50" s="0" t="s">
        <v>100</v>
      </c>
      <c r="AZ50" s="0" t="n">
        <v>392</v>
      </c>
      <c r="BA50" s="0" t="n">
        <v>186932</v>
      </c>
      <c r="BC50" s="0" t="str">
        <f aca="false">$AP50&amp;LEFT($AS50,1)</f>
        <v>240T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392</v>
      </c>
      <c r="BI50" s="1" t="n">
        <f aca="false">IF($BC50=BI$14,$BH50,"")</f>
        <v>392</v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21</v>
      </c>
      <c r="C51" s="0" t="n">
        <v>1</v>
      </c>
      <c r="D51" s="0" t="n">
        <v>6</v>
      </c>
      <c r="E51" s="0" t="s">
        <v>145</v>
      </c>
      <c r="F51" s="0" t="n">
        <v>60.123</v>
      </c>
      <c r="G51" s="0" t="n">
        <v>1</v>
      </c>
      <c r="H51" s="0" t="s">
        <v>97</v>
      </c>
      <c r="I51" s="0" t="s">
        <v>146</v>
      </c>
      <c r="J51" s="0" t="n">
        <v>-1156270158</v>
      </c>
      <c r="K51" s="0" t="s">
        <v>81</v>
      </c>
      <c r="L51" s="0" t="s">
        <v>147</v>
      </c>
      <c r="M51" s="12" t="n">
        <v>0.503414351851852</v>
      </c>
      <c r="N51" s="13" t="n">
        <v>0.0867476851851852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28</v>
      </c>
      <c r="AA51" s="0" t="n">
        <v>1</v>
      </c>
      <c r="AB51" s="0" t="n">
        <v>4</v>
      </c>
      <c r="AN51" s="0" t="n">
        <v>1</v>
      </c>
      <c r="AO51" s="0" t="n">
        <v>1182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0</v>
      </c>
      <c r="AW51" s="0" t="n">
        <v>0</v>
      </c>
      <c r="AX51" s="0" t="n">
        <v>190166</v>
      </c>
      <c r="AY51" s="0" t="s">
        <v>100</v>
      </c>
      <c r="AZ51" s="0" t="n">
        <v>420</v>
      </c>
      <c r="BA51" s="0" t="n">
        <v>190586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420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420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21</v>
      </c>
      <c r="C52" s="0" t="n">
        <v>1</v>
      </c>
      <c r="D52" s="0" t="n">
        <v>6</v>
      </c>
      <c r="E52" s="0" t="s">
        <v>145</v>
      </c>
      <c r="F52" s="0" t="n">
        <v>60.123</v>
      </c>
      <c r="G52" s="0" t="n">
        <v>1</v>
      </c>
      <c r="H52" s="0" t="s">
        <v>97</v>
      </c>
      <c r="I52" s="0" t="s">
        <v>146</v>
      </c>
      <c r="J52" s="0" t="n">
        <v>-1156270158</v>
      </c>
      <c r="K52" s="0" t="s">
        <v>81</v>
      </c>
      <c r="L52" s="0" t="s">
        <v>147</v>
      </c>
      <c r="M52" s="12" t="n">
        <v>0.503414351851852</v>
      </c>
      <c r="N52" s="13" t="n">
        <v>0.0867476851851852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33</v>
      </c>
      <c r="AA52" s="0" t="n">
        <v>1</v>
      </c>
      <c r="AB52" s="0" t="n">
        <v>5</v>
      </c>
      <c r="AN52" s="0" t="n">
        <v>6</v>
      </c>
      <c r="AO52" s="0" t="n">
        <v>1024</v>
      </c>
      <c r="AP52" s="0" t="n">
        <v>840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-5</v>
      </c>
      <c r="AW52" s="0" t="n">
        <v>5</v>
      </c>
      <c r="AX52" s="0" t="n">
        <v>193875</v>
      </c>
      <c r="AY52" s="0" t="s">
        <v>100</v>
      </c>
      <c r="AZ52" s="0" t="n">
        <v>260</v>
      </c>
      <c r="BA52" s="0" t="n">
        <v>194135</v>
      </c>
      <c r="BC52" s="0" t="str">
        <f aca="false">$AP52&amp;LEFT($AS52,1)</f>
        <v>840T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260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n">
        <f aca="false">IF($BC52=BN$14,$BH52,"")</f>
        <v>260</v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21</v>
      </c>
      <c r="C53" s="0" t="n">
        <v>1</v>
      </c>
      <c r="D53" s="0" t="n">
        <v>6</v>
      </c>
      <c r="E53" s="0" t="s">
        <v>145</v>
      </c>
      <c r="F53" s="0" t="n">
        <v>60.123</v>
      </c>
      <c r="G53" s="0" t="n">
        <v>1</v>
      </c>
      <c r="H53" s="0" t="s">
        <v>97</v>
      </c>
      <c r="I53" s="0" t="s">
        <v>146</v>
      </c>
      <c r="J53" s="0" t="n">
        <v>-1156270158</v>
      </c>
      <c r="K53" s="0" t="s">
        <v>81</v>
      </c>
      <c r="L53" s="0" t="s">
        <v>147</v>
      </c>
      <c r="M53" s="12" t="n">
        <v>0.503414351851852</v>
      </c>
      <c r="N53" s="13" t="n">
        <v>0.0867476851851852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9</v>
      </c>
      <c r="AA53" s="0" t="n">
        <v>1</v>
      </c>
      <c r="AB53" s="0" t="n">
        <v>6</v>
      </c>
      <c r="AN53" s="0" t="n">
        <v>7</v>
      </c>
      <c r="AO53" s="0" t="n">
        <v>1187</v>
      </c>
      <c r="AP53" s="0" t="n">
        <v>960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-10</v>
      </c>
      <c r="AW53" s="0" t="n">
        <v>10</v>
      </c>
      <c r="AX53" s="0" t="n">
        <v>197867</v>
      </c>
      <c r="AY53" s="0" t="s">
        <v>100</v>
      </c>
      <c r="AZ53" s="0" t="n">
        <v>310</v>
      </c>
      <c r="BA53" s="0" t="n">
        <v>198177</v>
      </c>
      <c r="BC53" s="0" t="str">
        <f aca="false">$AP53&amp;LEFT($AS53,1)</f>
        <v>960T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310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n">
        <f aca="false">IF($BC53=BO$14,$BH53,"")</f>
        <v>310</v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21</v>
      </c>
      <c r="C54" s="0" t="n">
        <v>1</v>
      </c>
      <c r="D54" s="0" t="n">
        <v>6</v>
      </c>
      <c r="E54" s="0" t="s">
        <v>145</v>
      </c>
      <c r="F54" s="0" t="n">
        <v>60.123</v>
      </c>
      <c r="G54" s="0" t="n">
        <v>1</v>
      </c>
      <c r="H54" s="0" t="s">
        <v>97</v>
      </c>
      <c r="I54" s="0" t="s">
        <v>146</v>
      </c>
      <c r="J54" s="0" t="n">
        <v>-1156270158</v>
      </c>
      <c r="K54" s="0" t="s">
        <v>81</v>
      </c>
      <c r="L54" s="0" t="s">
        <v>147</v>
      </c>
      <c r="M54" s="12" t="n">
        <v>0.503414351851852</v>
      </c>
      <c r="N54" s="13" t="n">
        <v>0.0867476851851852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11</v>
      </c>
      <c r="AA54" s="0" t="n">
        <v>1</v>
      </c>
      <c r="AB54" s="0" t="n">
        <v>7</v>
      </c>
      <c r="AN54" s="0" t="n">
        <v>1</v>
      </c>
      <c r="AO54" s="0" t="n">
        <v>1222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-7</v>
      </c>
      <c r="AW54" s="0" t="n">
        <v>7</v>
      </c>
      <c r="AX54" s="0" t="n">
        <v>201526</v>
      </c>
      <c r="AY54" s="0" t="s">
        <v>100</v>
      </c>
      <c r="AZ54" s="0" t="n">
        <v>405</v>
      </c>
      <c r="BA54" s="0" t="n">
        <v>201931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405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405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21</v>
      </c>
      <c r="C55" s="0" t="n">
        <v>1</v>
      </c>
      <c r="D55" s="0" t="n">
        <v>6</v>
      </c>
      <c r="E55" s="0" t="s">
        <v>145</v>
      </c>
      <c r="F55" s="0" t="n">
        <v>60.123</v>
      </c>
      <c r="G55" s="0" t="n">
        <v>1</v>
      </c>
      <c r="H55" s="0" t="s">
        <v>97</v>
      </c>
      <c r="I55" s="0" t="s">
        <v>146</v>
      </c>
      <c r="J55" s="0" t="n">
        <v>-1156270158</v>
      </c>
      <c r="K55" s="0" t="s">
        <v>81</v>
      </c>
      <c r="L55" s="0" t="s">
        <v>147</v>
      </c>
      <c r="M55" s="12" t="n">
        <v>0.503414351851852</v>
      </c>
      <c r="N55" s="13" t="n">
        <v>0.0867476851851852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20</v>
      </c>
      <c r="AA55" s="0" t="n">
        <v>1</v>
      </c>
      <c r="AB55" s="0" t="n">
        <v>8</v>
      </c>
      <c r="AN55" s="0" t="n">
        <v>5</v>
      </c>
      <c r="AO55" s="0" t="n">
        <v>1096</v>
      </c>
      <c r="AP55" s="0" t="n">
        <v>720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-10</v>
      </c>
      <c r="AW55" s="0" t="n">
        <v>10</v>
      </c>
      <c r="AX55" s="0" t="n">
        <v>205185</v>
      </c>
      <c r="AY55" s="0" t="s">
        <v>100</v>
      </c>
      <c r="AZ55" s="0" t="n">
        <v>460</v>
      </c>
      <c r="BA55" s="0" t="n">
        <v>205645</v>
      </c>
      <c r="BC55" s="0" t="str">
        <f aca="false">$AP55&amp;LEFT($AS55,1)</f>
        <v>720T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460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n">
        <f aca="false">IF($BC55=BM$14,$BH55,"")</f>
        <v>460</v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21</v>
      </c>
      <c r="C56" s="0" t="n">
        <v>1</v>
      </c>
      <c r="D56" s="0" t="n">
        <v>6</v>
      </c>
      <c r="E56" s="0" t="s">
        <v>145</v>
      </c>
      <c r="F56" s="0" t="n">
        <v>60.123</v>
      </c>
      <c r="G56" s="0" t="n">
        <v>1</v>
      </c>
      <c r="H56" s="0" t="s">
        <v>97</v>
      </c>
      <c r="I56" s="0" t="s">
        <v>146</v>
      </c>
      <c r="J56" s="0" t="n">
        <v>-1156270158</v>
      </c>
      <c r="K56" s="0" t="s">
        <v>81</v>
      </c>
      <c r="L56" s="0" t="s">
        <v>147</v>
      </c>
      <c r="M56" s="12" t="n">
        <v>0.503414351851852</v>
      </c>
      <c r="N56" s="13" t="n">
        <v>0.0867476851851852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</v>
      </c>
      <c r="AA56" s="0" t="n">
        <v>1</v>
      </c>
      <c r="AB56" s="0" t="n">
        <v>9</v>
      </c>
      <c r="AN56" s="0" t="n">
        <v>1</v>
      </c>
      <c r="AO56" s="0" t="n">
        <v>1329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0</v>
      </c>
      <c r="AW56" s="0" t="n">
        <v>0</v>
      </c>
      <c r="AX56" s="0" t="n">
        <v>208944</v>
      </c>
      <c r="AY56" s="0" t="s">
        <v>100</v>
      </c>
      <c r="AZ56" s="0" t="n">
        <v>523</v>
      </c>
      <c r="BA56" s="0" t="n">
        <v>209467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523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523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21</v>
      </c>
      <c r="C57" s="0" t="n">
        <v>1</v>
      </c>
      <c r="D57" s="0" t="n">
        <v>6</v>
      </c>
      <c r="E57" s="0" t="s">
        <v>145</v>
      </c>
      <c r="F57" s="0" t="n">
        <v>60.123</v>
      </c>
      <c r="G57" s="0" t="n">
        <v>1</v>
      </c>
      <c r="H57" s="0" t="s">
        <v>97</v>
      </c>
      <c r="I57" s="0" t="s">
        <v>146</v>
      </c>
      <c r="J57" s="0" t="n">
        <v>-1156270158</v>
      </c>
      <c r="K57" s="0" t="s">
        <v>81</v>
      </c>
      <c r="L57" s="0" t="s">
        <v>147</v>
      </c>
      <c r="M57" s="12" t="n">
        <v>0.503414351851852</v>
      </c>
      <c r="N57" s="13" t="n">
        <v>0.0867476851851852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17</v>
      </c>
      <c r="AA57" s="0" t="n">
        <v>1</v>
      </c>
      <c r="AB57" s="0" t="n">
        <v>10</v>
      </c>
      <c r="AN57" s="0" t="n">
        <v>2</v>
      </c>
      <c r="AO57" s="0" t="n">
        <v>1361</v>
      </c>
      <c r="AP57" s="0" t="n">
        <v>240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-2</v>
      </c>
      <c r="AW57" s="0" t="n">
        <v>2</v>
      </c>
      <c r="AX57" s="0" t="n">
        <v>212387</v>
      </c>
      <c r="AY57" s="0" t="s">
        <v>100</v>
      </c>
      <c r="AZ57" s="0" t="n">
        <v>413</v>
      </c>
      <c r="BA57" s="0" t="n">
        <v>212800</v>
      </c>
      <c r="BC57" s="0" t="str">
        <f aca="false">$AP57&amp;LEFT($AS57,1)</f>
        <v>240T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413</v>
      </c>
      <c r="BI57" s="1" t="n">
        <f aca="false">IF($BC57=BI$14,$BH57,"")</f>
        <v>413</v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21</v>
      </c>
      <c r="C58" s="0" t="n">
        <v>1</v>
      </c>
      <c r="D58" s="0" t="n">
        <v>6</v>
      </c>
      <c r="E58" s="0" t="s">
        <v>145</v>
      </c>
      <c r="F58" s="0" t="n">
        <v>60.123</v>
      </c>
      <c r="G58" s="0" t="n">
        <v>1</v>
      </c>
      <c r="H58" s="0" t="s">
        <v>97</v>
      </c>
      <c r="I58" s="0" t="s">
        <v>146</v>
      </c>
      <c r="J58" s="0" t="n">
        <v>-1156270158</v>
      </c>
      <c r="K58" s="0" t="s">
        <v>81</v>
      </c>
      <c r="L58" s="0" t="s">
        <v>147</v>
      </c>
      <c r="M58" s="12" t="n">
        <v>0.503414351851852</v>
      </c>
      <c r="N58" s="13" t="n">
        <v>0.0867476851851852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4</v>
      </c>
      <c r="AA58" s="0" t="n">
        <v>1</v>
      </c>
      <c r="AB58" s="0" t="n">
        <v>11</v>
      </c>
      <c r="AF58" s="0" t="n">
        <v>1</v>
      </c>
      <c r="AH58" s="0" t="n">
        <v>3</v>
      </c>
      <c r="AI58" s="0" t="n">
        <v>-3</v>
      </c>
      <c r="AJ58" s="0" t="n">
        <v>216163</v>
      </c>
      <c r="AL58" s="0" t="n">
        <v>0</v>
      </c>
      <c r="AM58" s="0" t="n">
        <v>0</v>
      </c>
      <c r="AN58" s="0" t="n">
        <v>8</v>
      </c>
      <c r="AO58" s="0" t="n">
        <v>1341</v>
      </c>
      <c r="AP58" s="0" t="n">
        <v>600</v>
      </c>
      <c r="AQ58" s="0" t="s">
        <v>87</v>
      </c>
      <c r="AR58" s="0" t="s">
        <v>37</v>
      </c>
      <c r="AS58" s="0" t="s">
        <v>88</v>
      </c>
      <c r="BC58" s="0" t="str">
        <f aca="false">$AP58&amp;LEFT($AS58,1)</f>
        <v>600C</v>
      </c>
      <c r="BD58" s="0" t="str">
        <f aca="false">AS58</f>
        <v>Catch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str">
        <f aca="false">IF($BD58="Catch","", IF($AZ58&lt;$BC$11,"",$AZ58))</f>
        <v/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21</v>
      </c>
      <c r="C59" s="0" t="n">
        <v>1</v>
      </c>
      <c r="D59" s="0" t="n">
        <v>6</v>
      </c>
      <c r="E59" s="0" t="s">
        <v>145</v>
      </c>
      <c r="F59" s="0" t="n">
        <v>60.123</v>
      </c>
      <c r="G59" s="0" t="n">
        <v>1</v>
      </c>
      <c r="H59" s="0" t="s">
        <v>97</v>
      </c>
      <c r="I59" s="0" t="s">
        <v>146</v>
      </c>
      <c r="J59" s="0" t="n">
        <v>-1156270158</v>
      </c>
      <c r="K59" s="0" t="s">
        <v>81</v>
      </c>
      <c r="L59" s="0" t="s">
        <v>147</v>
      </c>
      <c r="M59" s="12" t="n">
        <v>0.503414351851852</v>
      </c>
      <c r="N59" s="13" t="n">
        <v>0.0867476851851852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13</v>
      </c>
      <c r="AA59" s="0" t="n">
        <v>1</v>
      </c>
      <c r="AB59" s="0" t="n">
        <v>12</v>
      </c>
      <c r="AN59" s="0" t="n">
        <v>4</v>
      </c>
      <c r="AO59" s="0" t="n">
        <v>1294</v>
      </c>
      <c r="AP59" s="0" t="n">
        <v>480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-9</v>
      </c>
      <c r="AW59" s="0" t="n">
        <v>9</v>
      </c>
      <c r="AX59" s="0" t="n">
        <v>219789</v>
      </c>
      <c r="AY59" s="0" t="s">
        <v>100</v>
      </c>
      <c r="AZ59" s="0" t="n">
        <v>429</v>
      </c>
      <c r="BA59" s="0" t="n">
        <v>220218</v>
      </c>
      <c r="BC59" s="0" t="str">
        <f aca="false">$AP59&amp;LEFT($AS59,1)</f>
        <v>480T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429</v>
      </c>
      <c r="BI59" s="1" t="str">
        <f aca="false">IF($BC59=BI$14,$BH59,"")</f>
        <v/>
      </c>
      <c r="BJ59" s="1" t="str">
        <f aca="false">IF($BC59=BJ$14,$BH59,"")</f>
        <v/>
      </c>
      <c r="BK59" s="1" t="n">
        <f aca="false">IF($BC59=BK$14,$BH59,"")</f>
        <v>429</v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21</v>
      </c>
      <c r="C60" s="0" t="n">
        <v>1</v>
      </c>
      <c r="D60" s="0" t="n">
        <v>6</v>
      </c>
      <c r="E60" s="0" t="s">
        <v>145</v>
      </c>
      <c r="F60" s="0" t="n">
        <v>60.123</v>
      </c>
      <c r="G60" s="0" t="n">
        <v>1</v>
      </c>
      <c r="H60" s="0" t="s">
        <v>97</v>
      </c>
      <c r="I60" s="0" t="s">
        <v>146</v>
      </c>
      <c r="J60" s="0" t="n">
        <v>-1156270158</v>
      </c>
      <c r="K60" s="0" t="s">
        <v>81</v>
      </c>
      <c r="L60" s="0" t="s">
        <v>147</v>
      </c>
      <c r="M60" s="12" t="n">
        <v>0.503414351851852</v>
      </c>
      <c r="N60" s="13" t="n">
        <v>0.0867476851851852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10</v>
      </c>
      <c r="AA60" s="0" t="n">
        <v>1</v>
      </c>
      <c r="AB60" s="0" t="n">
        <v>13</v>
      </c>
      <c r="AN60" s="0" t="n">
        <v>3</v>
      </c>
      <c r="AO60" s="0" t="n">
        <v>1105</v>
      </c>
      <c r="AP60" s="0" t="n">
        <v>360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3</v>
      </c>
      <c r="AW60" s="0" t="n">
        <v>-3</v>
      </c>
      <c r="AX60" s="0" t="n">
        <v>223082</v>
      </c>
      <c r="AY60" s="0" t="s">
        <v>100</v>
      </c>
      <c r="AZ60" s="0" t="n">
        <v>547</v>
      </c>
      <c r="BA60" s="0" t="n">
        <v>223629</v>
      </c>
      <c r="BC60" s="0" t="str">
        <f aca="false">$AP60&amp;LEFT($AS60,1)</f>
        <v>360T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547</v>
      </c>
      <c r="BI60" s="1" t="str">
        <f aca="false">IF($BC60=BI$14,$BH60,"")</f>
        <v/>
      </c>
      <c r="BJ60" s="1" t="n">
        <f aca="false">IF($BC60=BJ$14,$BH60,"")</f>
        <v>547</v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21</v>
      </c>
      <c r="C61" s="0" t="n">
        <v>1</v>
      </c>
      <c r="D61" s="0" t="n">
        <v>6</v>
      </c>
      <c r="E61" s="0" t="s">
        <v>145</v>
      </c>
      <c r="F61" s="0" t="n">
        <v>60.123</v>
      </c>
      <c r="G61" s="0" t="n">
        <v>1</v>
      </c>
      <c r="H61" s="0" t="s">
        <v>97</v>
      </c>
      <c r="I61" s="0" t="s">
        <v>146</v>
      </c>
      <c r="J61" s="0" t="n">
        <v>-1156270158</v>
      </c>
      <c r="K61" s="0" t="s">
        <v>81</v>
      </c>
      <c r="L61" s="0" t="s">
        <v>147</v>
      </c>
      <c r="M61" s="12" t="n">
        <v>0.503414351851852</v>
      </c>
      <c r="N61" s="13" t="n">
        <v>0.0867476851851852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7</v>
      </c>
      <c r="AA61" s="0" t="n">
        <v>1</v>
      </c>
      <c r="AB61" s="0" t="n">
        <v>14</v>
      </c>
      <c r="AN61" s="0" t="n">
        <v>1</v>
      </c>
      <c r="AO61" s="0" t="n">
        <v>1005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5</v>
      </c>
      <c r="AW61" s="0" t="n">
        <v>-5</v>
      </c>
      <c r="AX61" s="0" t="n">
        <v>226525</v>
      </c>
      <c r="AY61" s="0" t="s">
        <v>100</v>
      </c>
      <c r="AZ61" s="0" t="n">
        <v>268</v>
      </c>
      <c r="BA61" s="0" t="n">
        <v>226793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268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268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21</v>
      </c>
      <c r="C62" s="0" t="n">
        <v>1</v>
      </c>
      <c r="D62" s="0" t="n">
        <v>6</v>
      </c>
      <c r="E62" s="0" t="s">
        <v>145</v>
      </c>
      <c r="F62" s="0" t="n">
        <v>60.123</v>
      </c>
      <c r="G62" s="0" t="n">
        <v>1</v>
      </c>
      <c r="H62" s="0" t="s">
        <v>97</v>
      </c>
      <c r="I62" s="0" t="s">
        <v>146</v>
      </c>
      <c r="J62" s="0" t="n">
        <v>-1156270158</v>
      </c>
      <c r="K62" s="0" t="s">
        <v>81</v>
      </c>
      <c r="L62" s="0" t="s">
        <v>147</v>
      </c>
      <c r="M62" s="12" t="n">
        <v>0.503414351851852</v>
      </c>
      <c r="N62" s="13" t="n">
        <v>0.0867476851851852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22</v>
      </c>
      <c r="AA62" s="0" t="n">
        <v>1</v>
      </c>
      <c r="AB62" s="0" t="n">
        <v>15</v>
      </c>
      <c r="AN62" s="0" t="n">
        <v>3</v>
      </c>
      <c r="AO62" s="0" t="n">
        <v>1383</v>
      </c>
      <c r="AP62" s="0" t="n">
        <v>360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-5</v>
      </c>
      <c r="AW62" s="0" t="n">
        <v>5</v>
      </c>
      <c r="AX62" s="0" t="n">
        <v>230118</v>
      </c>
      <c r="AY62" s="0" t="s">
        <v>100</v>
      </c>
      <c r="AZ62" s="0" t="n">
        <v>88</v>
      </c>
      <c r="BA62" s="0" t="n">
        <v>230206</v>
      </c>
      <c r="BC62" s="0" t="str">
        <f aca="false">$AP62&amp;LEFT($AS62,1)</f>
        <v>360T</v>
      </c>
      <c r="BD62" s="0" t="str">
        <f aca="false">AS62</f>
        <v>Target</v>
      </c>
      <c r="BE62" s="1" t="str">
        <f aca="false">IF($BD62="catch",IF($AL62&gt;0,1,""),"")</f>
        <v/>
      </c>
      <c r="BF62" s="1" t="n">
        <f aca="false">IF(AND($AZ62&gt;0,$AZ62&lt;$BC$11),1,"")</f>
        <v>1</v>
      </c>
      <c r="BG62" s="1" t="str">
        <f aca="false">IF($BD62="Target",IF($AZ62=0,1,""),"")</f>
        <v/>
      </c>
      <c r="BH62" s="1" t="str">
        <f aca="false">IF($BD62="Catch","", IF($AZ62&lt;$BC$11,"",$AZ62))</f>
        <v/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21</v>
      </c>
      <c r="C63" s="0" t="n">
        <v>1</v>
      </c>
      <c r="D63" s="0" t="n">
        <v>6</v>
      </c>
      <c r="E63" s="0" t="s">
        <v>145</v>
      </c>
      <c r="F63" s="0" t="n">
        <v>60.123</v>
      </c>
      <c r="G63" s="0" t="n">
        <v>1</v>
      </c>
      <c r="H63" s="0" t="s">
        <v>97</v>
      </c>
      <c r="I63" s="0" t="s">
        <v>146</v>
      </c>
      <c r="J63" s="0" t="n">
        <v>-1156270158</v>
      </c>
      <c r="K63" s="0" t="s">
        <v>81</v>
      </c>
      <c r="L63" s="0" t="s">
        <v>147</v>
      </c>
      <c r="M63" s="12" t="n">
        <v>0.503414351851852</v>
      </c>
      <c r="N63" s="13" t="n">
        <v>0.0867476851851852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23</v>
      </c>
      <c r="AA63" s="0" t="n">
        <v>1</v>
      </c>
      <c r="AB63" s="0" t="n">
        <v>16</v>
      </c>
      <c r="AN63" s="0" t="n">
        <v>4</v>
      </c>
      <c r="AO63" s="0" t="n">
        <v>1054</v>
      </c>
      <c r="AP63" s="0" t="n">
        <v>480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-7</v>
      </c>
      <c r="AW63" s="0" t="n">
        <v>7</v>
      </c>
      <c r="AX63" s="0" t="n">
        <v>233494</v>
      </c>
      <c r="AY63" s="0" t="s">
        <v>100</v>
      </c>
      <c r="AZ63" s="0" t="n">
        <v>185</v>
      </c>
      <c r="BA63" s="0" t="n">
        <v>233679</v>
      </c>
      <c r="BC63" s="0" t="str">
        <f aca="false">$AP63&amp;LEFT($AS63,1)</f>
        <v>480T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185</v>
      </c>
      <c r="BI63" s="1" t="str">
        <f aca="false">IF($BC63=BI$14,$BH63,"")</f>
        <v/>
      </c>
      <c r="BJ63" s="1" t="str">
        <f aca="false">IF($BC63=BJ$14,$BH63,"")</f>
        <v/>
      </c>
      <c r="BK63" s="1" t="n">
        <f aca="false">IF($BC63=BK$14,$BH63,"")</f>
        <v>185</v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21</v>
      </c>
      <c r="C64" s="0" t="n">
        <v>1</v>
      </c>
      <c r="D64" s="0" t="n">
        <v>6</v>
      </c>
      <c r="E64" s="0" t="s">
        <v>145</v>
      </c>
      <c r="F64" s="0" t="n">
        <v>60.123</v>
      </c>
      <c r="G64" s="0" t="n">
        <v>1</v>
      </c>
      <c r="H64" s="0" t="s">
        <v>97</v>
      </c>
      <c r="I64" s="0" t="s">
        <v>146</v>
      </c>
      <c r="J64" s="0" t="n">
        <v>-1156270158</v>
      </c>
      <c r="K64" s="0" t="s">
        <v>81</v>
      </c>
      <c r="L64" s="0" t="s">
        <v>147</v>
      </c>
      <c r="M64" s="12" t="n">
        <v>0.503414351851852</v>
      </c>
      <c r="N64" s="13" t="n">
        <v>0.0867476851851852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25</v>
      </c>
      <c r="AA64" s="0" t="n">
        <v>1</v>
      </c>
      <c r="AB64" s="0" t="n">
        <v>17</v>
      </c>
      <c r="AN64" s="0" t="n">
        <v>1</v>
      </c>
      <c r="AO64" s="0" t="n">
        <v>1392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-1</v>
      </c>
      <c r="AW64" s="0" t="n">
        <v>1</v>
      </c>
      <c r="AX64" s="0" t="n">
        <v>237320</v>
      </c>
      <c r="AY64" s="0" t="s">
        <v>100</v>
      </c>
      <c r="AZ64" s="0" t="n">
        <v>295</v>
      </c>
      <c r="BA64" s="0" t="n">
        <v>237615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295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295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21</v>
      </c>
      <c r="C65" s="0" t="n">
        <v>1</v>
      </c>
      <c r="D65" s="0" t="n">
        <v>6</v>
      </c>
      <c r="E65" s="0" t="s">
        <v>145</v>
      </c>
      <c r="F65" s="0" t="n">
        <v>60.123</v>
      </c>
      <c r="G65" s="0" t="n">
        <v>1</v>
      </c>
      <c r="H65" s="0" t="s">
        <v>97</v>
      </c>
      <c r="I65" s="0" t="s">
        <v>146</v>
      </c>
      <c r="J65" s="0" t="n">
        <v>-1156270158</v>
      </c>
      <c r="K65" s="0" t="s">
        <v>81</v>
      </c>
      <c r="L65" s="0" t="s">
        <v>147</v>
      </c>
      <c r="M65" s="12" t="n">
        <v>0.503414351851852</v>
      </c>
      <c r="N65" s="13" t="n">
        <v>0.0867476851851852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30</v>
      </c>
      <c r="AA65" s="0" t="n">
        <v>1</v>
      </c>
      <c r="AB65" s="0" t="n">
        <v>18</v>
      </c>
      <c r="AN65" s="0" t="n">
        <v>6</v>
      </c>
      <c r="AO65" s="0" t="n">
        <v>1230</v>
      </c>
      <c r="AP65" s="0" t="n">
        <v>840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0</v>
      </c>
      <c r="AW65" s="0" t="n">
        <v>0</v>
      </c>
      <c r="AX65" s="0" t="n">
        <v>241229</v>
      </c>
      <c r="AY65" s="0" t="s">
        <v>100</v>
      </c>
      <c r="AZ65" s="0" t="n">
        <v>306</v>
      </c>
      <c r="BA65" s="0" t="n">
        <v>241535</v>
      </c>
      <c r="BC65" s="0" t="str">
        <f aca="false">$AP65&amp;LEFT($AS65,1)</f>
        <v>840T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306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n">
        <f aca="false">IF($BC65=BN$14,$BH65,"")</f>
        <v>306</v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21</v>
      </c>
      <c r="C66" s="0" t="n">
        <v>1</v>
      </c>
      <c r="D66" s="0" t="n">
        <v>6</v>
      </c>
      <c r="E66" s="0" t="s">
        <v>145</v>
      </c>
      <c r="F66" s="0" t="n">
        <v>60.123</v>
      </c>
      <c r="G66" s="0" t="n">
        <v>1</v>
      </c>
      <c r="H66" s="0" t="s">
        <v>97</v>
      </c>
      <c r="I66" s="0" t="s">
        <v>146</v>
      </c>
      <c r="J66" s="0" t="n">
        <v>-1156270158</v>
      </c>
      <c r="K66" s="0" t="s">
        <v>81</v>
      </c>
      <c r="L66" s="0" t="s">
        <v>147</v>
      </c>
      <c r="M66" s="12" t="n">
        <v>0.503414351851852</v>
      </c>
      <c r="N66" s="13" t="n">
        <v>0.0867476851851852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19</v>
      </c>
      <c r="AA66" s="0" t="n">
        <v>1</v>
      </c>
      <c r="AB66" s="0" t="n">
        <v>19</v>
      </c>
      <c r="AN66" s="0" t="n">
        <v>1</v>
      </c>
      <c r="AO66" s="0" t="n">
        <v>1250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-2</v>
      </c>
      <c r="AW66" s="0" t="n">
        <v>2</v>
      </c>
      <c r="AX66" s="0" t="n">
        <v>244921</v>
      </c>
      <c r="AY66" s="0" t="s">
        <v>100</v>
      </c>
      <c r="AZ66" s="0" t="n">
        <v>298</v>
      </c>
      <c r="BA66" s="0" t="n">
        <v>245219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298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298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21</v>
      </c>
      <c r="C67" s="0" t="n">
        <v>1</v>
      </c>
      <c r="D67" s="0" t="n">
        <v>6</v>
      </c>
      <c r="E67" s="0" t="s">
        <v>145</v>
      </c>
      <c r="F67" s="0" t="n">
        <v>60.123</v>
      </c>
      <c r="G67" s="0" t="n">
        <v>1</v>
      </c>
      <c r="H67" s="0" t="s">
        <v>97</v>
      </c>
      <c r="I67" s="0" t="s">
        <v>146</v>
      </c>
      <c r="J67" s="0" t="n">
        <v>-1156270158</v>
      </c>
      <c r="K67" s="0" t="s">
        <v>81</v>
      </c>
      <c r="L67" s="0" t="s">
        <v>147</v>
      </c>
      <c r="M67" s="12" t="n">
        <v>0.503414351851852</v>
      </c>
      <c r="N67" s="13" t="n">
        <v>0.0867476851851852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3</v>
      </c>
      <c r="AA67" s="0" t="n">
        <v>1</v>
      </c>
      <c r="AB67" s="0" t="n">
        <v>20</v>
      </c>
      <c r="AN67" s="0" t="n">
        <v>2</v>
      </c>
      <c r="AO67" s="0" t="n">
        <v>1094</v>
      </c>
      <c r="AP67" s="0" t="n">
        <v>240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-5</v>
      </c>
      <c r="AW67" s="0" t="n">
        <v>5</v>
      </c>
      <c r="AX67" s="0" t="n">
        <v>248098</v>
      </c>
      <c r="AY67" s="0" t="s">
        <v>100</v>
      </c>
      <c r="AZ67" s="0" t="n">
        <v>347</v>
      </c>
      <c r="BA67" s="0" t="n">
        <v>248445</v>
      </c>
      <c r="BC67" s="0" t="str">
        <f aca="false">$AP67&amp;LEFT($AS67,1)</f>
        <v>240T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347</v>
      </c>
      <c r="BI67" s="1" t="n">
        <f aca="false">IF($BC67=BI$14,$BH67,"")</f>
        <v>347</v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21</v>
      </c>
      <c r="C68" s="0" t="n">
        <v>1</v>
      </c>
      <c r="D68" s="0" t="n">
        <v>6</v>
      </c>
      <c r="E68" s="0" t="s">
        <v>145</v>
      </c>
      <c r="F68" s="0" t="n">
        <v>60.123</v>
      </c>
      <c r="G68" s="0" t="n">
        <v>1</v>
      </c>
      <c r="H68" s="0" t="s">
        <v>97</v>
      </c>
      <c r="I68" s="0" t="s">
        <v>146</v>
      </c>
      <c r="J68" s="0" t="n">
        <v>-1156270158</v>
      </c>
      <c r="K68" s="0" t="s">
        <v>81</v>
      </c>
      <c r="L68" s="0" t="s">
        <v>147</v>
      </c>
      <c r="M68" s="12" t="n">
        <v>0.503414351851852</v>
      </c>
      <c r="N68" s="13" t="n">
        <v>0.0867476851851852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5</v>
      </c>
      <c r="AA68" s="0" t="n">
        <v>1</v>
      </c>
      <c r="AB68" s="0" t="n">
        <v>21</v>
      </c>
      <c r="AN68" s="0" t="n">
        <v>5</v>
      </c>
      <c r="AO68" s="0" t="n">
        <v>1056</v>
      </c>
      <c r="AP68" s="0" t="n">
        <v>720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2</v>
      </c>
      <c r="AW68" s="0" t="n">
        <v>-2</v>
      </c>
      <c r="AX68" s="0" t="n">
        <v>251707</v>
      </c>
      <c r="AY68" s="0" t="s">
        <v>100</v>
      </c>
      <c r="AZ68" s="0" t="n">
        <v>248</v>
      </c>
      <c r="BA68" s="0" t="n">
        <v>251955</v>
      </c>
      <c r="BC68" s="0" t="str">
        <f aca="false">$AP68&amp;LEFT($AS68,1)</f>
        <v>720T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248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n">
        <f aca="false">IF($BC68=BM$14,$BH68,"")</f>
        <v>248</v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21</v>
      </c>
      <c r="C69" s="0" t="n">
        <v>1</v>
      </c>
      <c r="D69" s="0" t="n">
        <v>6</v>
      </c>
      <c r="E69" s="0" t="s">
        <v>145</v>
      </c>
      <c r="F69" s="0" t="n">
        <v>60.123</v>
      </c>
      <c r="G69" s="0" t="n">
        <v>1</v>
      </c>
      <c r="H69" s="0" t="s">
        <v>97</v>
      </c>
      <c r="I69" s="0" t="s">
        <v>146</v>
      </c>
      <c r="J69" s="0" t="n">
        <v>-1156270158</v>
      </c>
      <c r="K69" s="0" t="s">
        <v>81</v>
      </c>
      <c r="L69" s="0" t="s">
        <v>147</v>
      </c>
      <c r="M69" s="12" t="n">
        <v>0.503414351851852</v>
      </c>
      <c r="N69" s="13" t="n">
        <v>0.0867476851851852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16</v>
      </c>
      <c r="AA69" s="0" t="n">
        <v>1</v>
      </c>
      <c r="AB69" s="0" t="n">
        <v>22</v>
      </c>
      <c r="AN69" s="0" t="n">
        <v>1</v>
      </c>
      <c r="AO69" s="0" t="n">
        <v>1062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-6</v>
      </c>
      <c r="AW69" s="0" t="n">
        <v>6</v>
      </c>
      <c r="AX69" s="0" t="n">
        <v>255217</v>
      </c>
      <c r="AY69" s="0" t="s">
        <v>100</v>
      </c>
      <c r="AZ69" s="0" t="n">
        <v>264</v>
      </c>
      <c r="BA69" s="0" t="n">
        <v>255481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264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264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21</v>
      </c>
      <c r="C70" s="0" t="n">
        <v>1</v>
      </c>
      <c r="D70" s="0" t="n">
        <v>6</v>
      </c>
      <c r="E70" s="0" t="s">
        <v>145</v>
      </c>
      <c r="F70" s="0" t="n">
        <v>60.123</v>
      </c>
      <c r="G70" s="0" t="n">
        <v>1</v>
      </c>
      <c r="H70" s="0" t="s">
        <v>97</v>
      </c>
      <c r="I70" s="0" t="s">
        <v>146</v>
      </c>
      <c r="J70" s="0" t="n">
        <v>-1156270158</v>
      </c>
      <c r="K70" s="0" t="s">
        <v>81</v>
      </c>
      <c r="L70" s="0" t="s">
        <v>147</v>
      </c>
      <c r="M70" s="12" t="n">
        <v>0.503414351851852</v>
      </c>
      <c r="N70" s="13" t="n">
        <v>0.0867476851851852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32</v>
      </c>
      <c r="AA70" s="0" t="n">
        <v>1</v>
      </c>
      <c r="AB70" s="0" t="n">
        <v>23</v>
      </c>
      <c r="AN70" s="0" t="n">
        <v>1</v>
      </c>
      <c r="AO70" s="0" t="n">
        <v>1064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5</v>
      </c>
      <c r="AW70" s="0" t="n">
        <v>-5</v>
      </c>
      <c r="AX70" s="0" t="n">
        <v>258710</v>
      </c>
      <c r="AY70" s="0" t="s">
        <v>100</v>
      </c>
      <c r="AZ70" s="0" t="n">
        <v>347</v>
      </c>
      <c r="BA70" s="0" t="n">
        <v>259057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347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347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21</v>
      </c>
      <c r="C71" s="0" t="n">
        <v>1</v>
      </c>
      <c r="D71" s="0" t="n">
        <v>6</v>
      </c>
      <c r="E71" s="0" t="s">
        <v>145</v>
      </c>
      <c r="F71" s="0" t="n">
        <v>60.123</v>
      </c>
      <c r="G71" s="0" t="n">
        <v>1</v>
      </c>
      <c r="H71" s="0" t="s">
        <v>97</v>
      </c>
      <c r="I71" s="0" t="s">
        <v>146</v>
      </c>
      <c r="J71" s="0" t="n">
        <v>-1156270158</v>
      </c>
      <c r="K71" s="0" t="s">
        <v>81</v>
      </c>
      <c r="L71" s="0" t="s">
        <v>147</v>
      </c>
      <c r="M71" s="12" t="n">
        <v>0.503414351851852</v>
      </c>
      <c r="N71" s="13" t="n">
        <v>0.0867476851851852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8</v>
      </c>
      <c r="AA71" s="0" t="n">
        <v>1</v>
      </c>
      <c r="AB71" s="0" t="n">
        <v>24</v>
      </c>
      <c r="AN71" s="0" t="n">
        <v>1</v>
      </c>
      <c r="AO71" s="0" t="n">
        <v>1222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-8</v>
      </c>
      <c r="AW71" s="0" t="n">
        <v>8</v>
      </c>
      <c r="AX71" s="0" t="n">
        <v>262385</v>
      </c>
      <c r="AY71" s="0" t="s">
        <v>100</v>
      </c>
      <c r="AZ71" s="0" t="n">
        <v>49</v>
      </c>
      <c r="BA71" s="0" t="n">
        <v>262434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n">
        <f aca="false">IF(AND($AZ71&gt;0,$AZ71&lt;$BC$11),1,"")</f>
        <v>1</v>
      </c>
      <c r="BG71" s="1" t="str">
        <f aca="false">IF($BD71="Target",IF($AZ71=0,1,""),"")</f>
        <v/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21</v>
      </c>
      <c r="C72" s="0" t="n">
        <v>1</v>
      </c>
      <c r="D72" s="0" t="n">
        <v>6</v>
      </c>
      <c r="E72" s="0" t="s">
        <v>145</v>
      </c>
      <c r="F72" s="0" t="n">
        <v>60.123</v>
      </c>
      <c r="G72" s="0" t="n">
        <v>1</v>
      </c>
      <c r="H72" s="0" t="s">
        <v>97</v>
      </c>
      <c r="I72" s="0" t="s">
        <v>146</v>
      </c>
      <c r="J72" s="0" t="n">
        <v>-1156270158</v>
      </c>
      <c r="K72" s="0" t="s">
        <v>81</v>
      </c>
      <c r="L72" s="0" t="s">
        <v>147</v>
      </c>
      <c r="M72" s="12" t="n">
        <v>0.503414351851852</v>
      </c>
      <c r="N72" s="13" t="n">
        <v>0.0867476851851852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26</v>
      </c>
      <c r="AA72" s="0" t="n">
        <v>1</v>
      </c>
      <c r="AB72" s="0" t="n">
        <v>25</v>
      </c>
      <c r="AF72" s="0" t="n">
        <v>0</v>
      </c>
      <c r="AH72" s="0" t="n">
        <v>-8</v>
      </c>
      <c r="AI72" s="0" t="n">
        <v>8</v>
      </c>
      <c r="AJ72" s="0" t="n">
        <v>266261</v>
      </c>
      <c r="AK72" s="0" t="s">
        <v>100</v>
      </c>
      <c r="AL72" s="0" t="n">
        <v>23</v>
      </c>
      <c r="AM72" s="0" t="n">
        <v>266284</v>
      </c>
      <c r="AN72" s="0" t="n">
        <v>8</v>
      </c>
      <c r="AO72" s="0" t="n">
        <v>1436</v>
      </c>
      <c r="AP72" s="0" t="n">
        <v>600</v>
      </c>
      <c r="AQ72" s="0" t="s">
        <v>87</v>
      </c>
      <c r="AR72" s="0" t="s">
        <v>37</v>
      </c>
      <c r="AS72" s="0" t="s">
        <v>88</v>
      </c>
      <c r="BC72" s="0" t="str">
        <f aca="false">$AP72&amp;LEFT($AS72,1)</f>
        <v>600C</v>
      </c>
      <c r="BD72" s="0" t="str">
        <f aca="false">AS72</f>
        <v>Catch</v>
      </c>
      <c r="BE72" s="1" t="n">
        <f aca="false">IF($BD72="catch",IF($AL72&gt;0,1,""),"")</f>
        <v>1</v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str">
        <f aca="false">IF($BD72="Catch","", IF($AZ72&lt;$BC$11,"",$AZ72))</f>
        <v/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21</v>
      </c>
      <c r="C73" s="0" t="n">
        <v>1</v>
      </c>
      <c r="D73" s="0" t="n">
        <v>6</v>
      </c>
      <c r="E73" s="0" t="s">
        <v>145</v>
      </c>
      <c r="F73" s="0" t="n">
        <v>60.123</v>
      </c>
      <c r="G73" s="0" t="n">
        <v>1</v>
      </c>
      <c r="H73" s="0" t="s">
        <v>97</v>
      </c>
      <c r="I73" s="0" t="s">
        <v>146</v>
      </c>
      <c r="J73" s="0" t="n">
        <v>-1156270158</v>
      </c>
      <c r="K73" s="0" t="s">
        <v>81</v>
      </c>
      <c r="L73" s="0" t="s">
        <v>147</v>
      </c>
      <c r="M73" s="12" t="n">
        <v>0.503414351851852</v>
      </c>
      <c r="N73" s="13" t="n">
        <v>0.0867476851851852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12</v>
      </c>
      <c r="AA73" s="0" t="n">
        <v>1</v>
      </c>
      <c r="AB73" s="0" t="n">
        <v>26</v>
      </c>
      <c r="AN73" s="0" t="n">
        <v>1</v>
      </c>
      <c r="AO73" s="0" t="n">
        <v>1391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-2</v>
      </c>
      <c r="AW73" s="0" t="n">
        <v>2</v>
      </c>
      <c r="AX73" s="0" t="n">
        <v>270086</v>
      </c>
      <c r="AY73" s="0" t="s">
        <v>100</v>
      </c>
      <c r="AZ73" s="0" t="n">
        <v>776</v>
      </c>
      <c r="BA73" s="0" t="n">
        <v>270862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776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776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21</v>
      </c>
      <c r="C74" s="0" t="n">
        <v>1</v>
      </c>
      <c r="D74" s="0" t="n">
        <v>6</v>
      </c>
      <c r="E74" s="0" t="s">
        <v>145</v>
      </c>
      <c r="F74" s="0" t="n">
        <v>60.123</v>
      </c>
      <c r="G74" s="0" t="n">
        <v>1</v>
      </c>
      <c r="H74" s="0" t="s">
        <v>97</v>
      </c>
      <c r="I74" s="0" t="s">
        <v>146</v>
      </c>
      <c r="J74" s="0" t="n">
        <v>-1156270158</v>
      </c>
      <c r="K74" s="0" t="s">
        <v>81</v>
      </c>
      <c r="L74" s="0" t="s">
        <v>147</v>
      </c>
      <c r="M74" s="12" t="n">
        <v>0.503414351851852</v>
      </c>
      <c r="N74" s="13" t="n">
        <v>0.0867476851851852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29</v>
      </c>
      <c r="AA74" s="0" t="n">
        <v>1</v>
      </c>
      <c r="AB74" s="0" t="n">
        <v>27</v>
      </c>
      <c r="AN74" s="0" t="n">
        <v>3</v>
      </c>
      <c r="AO74" s="0" t="n">
        <v>1020</v>
      </c>
      <c r="AP74" s="0" t="n">
        <v>360</v>
      </c>
      <c r="AQ74" s="0" t="s">
        <v>85</v>
      </c>
      <c r="AR74" s="0" t="s">
        <v>37</v>
      </c>
      <c r="AS74" s="0" t="s">
        <v>56</v>
      </c>
      <c r="AT74" s="0" t="n">
        <v>1</v>
      </c>
      <c r="AV74" s="0" t="n">
        <v>-9</v>
      </c>
      <c r="AW74" s="0" t="n">
        <v>9</v>
      </c>
      <c r="AX74" s="0" t="n">
        <v>273313</v>
      </c>
      <c r="AZ74" s="0" t="n">
        <v>0</v>
      </c>
      <c r="BA74" s="0" t="n">
        <v>0</v>
      </c>
      <c r="BC74" s="0" t="str">
        <f aca="false">$AP74&amp;LEFT($AS74,1)</f>
        <v>360T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n">
        <f aca="false">IF($BD74="Target",IF($AZ74=0,1,""),"")</f>
        <v>1</v>
      </c>
      <c r="BH74" s="1" t="str">
        <f aca="false">IF($BD74="Catch","", IF($AZ74&lt;$BC$11,"",$AZ74))</f>
        <v/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n">
        <f aca="false">IF($BC74=BS$14,$BG74,"")</f>
        <v>1</v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21</v>
      </c>
      <c r="C75" s="0" t="n">
        <v>1</v>
      </c>
      <c r="D75" s="0" t="n">
        <v>6</v>
      </c>
      <c r="E75" s="0" t="s">
        <v>145</v>
      </c>
      <c r="F75" s="0" t="n">
        <v>60.123</v>
      </c>
      <c r="G75" s="0" t="n">
        <v>1</v>
      </c>
      <c r="H75" s="0" t="s">
        <v>97</v>
      </c>
      <c r="I75" s="0" t="s">
        <v>146</v>
      </c>
      <c r="J75" s="0" t="n">
        <v>-1156270158</v>
      </c>
      <c r="K75" s="0" t="s">
        <v>81</v>
      </c>
      <c r="L75" s="0" t="s">
        <v>147</v>
      </c>
      <c r="M75" s="12" t="n">
        <v>0.503414351851852</v>
      </c>
      <c r="N75" s="13" t="n">
        <v>0.0867476851851852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21</v>
      </c>
      <c r="AA75" s="0" t="n">
        <v>1</v>
      </c>
      <c r="AB75" s="0" t="n">
        <v>28</v>
      </c>
      <c r="AN75" s="0" t="n">
        <v>7</v>
      </c>
      <c r="AO75" s="0" t="n">
        <v>1340</v>
      </c>
      <c r="AP75" s="0" t="n">
        <v>960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-10</v>
      </c>
      <c r="AW75" s="0" t="n">
        <v>10</v>
      </c>
      <c r="AX75" s="0" t="n">
        <v>277454</v>
      </c>
      <c r="AY75" s="0" t="s">
        <v>100</v>
      </c>
      <c r="AZ75" s="0" t="n">
        <v>468</v>
      </c>
      <c r="BA75" s="0" t="n">
        <v>277922</v>
      </c>
      <c r="BC75" s="0" t="str">
        <f aca="false">$AP75&amp;LEFT($AS75,1)</f>
        <v>960T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468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n">
        <f aca="false">IF($BC75=BO$14,$BH75,"")</f>
        <v>468</v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21</v>
      </c>
      <c r="C76" s="0" t="n">
        <v>1</v>
      </c>
      <c r="D76" s="0" t="n">
        <v>6</v>
      </c>
      <c r="E76" s="0" t="s">
        <v>145</v>
      </c>
      <c r="F76" s="0" t="n">
        <v>60.123</v>
      </c>
      <c r="G76" s="0" t="n">
        <v>1</v>
      </c>
      <c r="H76" s="0" t="s">
        <v>97</v>
      </c>
      <c r="I76" s="0" t="s">
        <v>146</v>
      </c>
      <c r="J76" s="0" t="n">
        <v>-1156270158</v>
      </c>
      <c r="K76" s="0" t="s">
        <v>81</v>
      </c>
      <c r="L76" s="0" t="s">
        <v>147</v>
      </c>
      <c r="M76" s="12" t="n">
        <v>0.503414351851852</v>
      </c>
      <c r="N76" s="13" t="n">
        <v>0.0867476851851852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18</v>
      </c>
      <c r="AA76" s="0" t="n">
        <v>1</v>
      </c>
      <c r="AB76" s="0" t="n">
        <v>29</v>
      </c>
      <c r="AN76" s="0" t="n">
        <v>4</v>
      </c>
      <c r="AO76" s="0" t="n">
        <v>1206</v>
      </c>
      <c r="AP76" s="0" t="n">
        <v>480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-11</v>
      </c>
      <c r="AW76" s="0" t="n">
        <v>11</v>
      </c>
      <c r="AX76" s="0" t="n">
        <v>280981</v>
      </c>
      <c r="AY76" s="0" t="s">
        <v>100</v>
      </c>
      <c r="AZ76" s="0" t="n">
        <v>341</v>
      </c>
      <c r="BA76" s="0" t="n">
        <v>281322</v>
      </c>
      <c r="BC76" s="0" t="str">
        <f aca="false">$AP76&amp;LEFT($AS76,1)</f>
        <v>480T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341</v>
      </c>
      <c r="BI76" s="1" t="str">
        <f aca="false">IF($BC76=BI$14,$BH76,"")</f>
        <v/>
      </c>
      <c r="BJ76" s="1" t="str">
        <f aca="false">IF($BC76=BJ$14,$BH76,"")</f>
        <v/>
      </c>
      <c r="BK76" s="1" t="n">
        <f aca="false">IF($BC76=BK$14,$BH76,"")</f>
        <v>341</v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21</v>
      </c>
      <c r="C77" s="0" t="n">
        <v>1</v>
      </c>
      <c r="D77" s="0" t="n">
        <v>6</v>
      </c>
      <c r="E77" s="0" t="s">
        <v>145</v>
      </c>
      <c r="F77" s="0" t="n">
        <v>60.123</v>
      </c>
      <c r="G77" s="0" t="n">
        <v>1</v>
      </c>
      <c r="H77" s="0" t="s">
        <v>97</v>
      </c>
      <c r="I77" s="0" t="s">
        <v>146</v>
      </c>
      <c r="J77" s="0" t="n">
        <v>-1156270158</v>
      </c>
      <c r="K77" s="0" t="s">
        <v>81</v>
      </c>
      <c r="L77" s="0" t="s">
        <v>147</v>
      </c>
      <c r="M77" s="12" t="n">
        <v>0.503414351851852</v>
      </c>
      <c r="N77" s="13" t="n">
        <v>0.0867476851851852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</v>
      </c>
      <c r="AA77" s="0" t="n">
        <v>1</v>
      </c>
      <c r="AB77" s="0" t="n">
        <v>30</v>
      </c>
      <c r="AF77" s="0" t="n">
        <v>1</v>
      </c>
      <c r="AH77" s="0" t="n">
        <v>-2</v>
      </c>
      <c r="AI77" s="0" t="n">
        <v>2</v>
      </c>
      <c r="AJ77" s="0" t="n">
        <v>284839</v>
      </c>
      <c r="AL77" s="0" t="n">
        <v>0</v>
      </c>
      <c r="AM77" s="0" t="n">
        <v>0</v>
      </c>
      <c r="AN77" s="0" t="n">
        <v>8</v>
      </c>
      <c r="AO77" s="0" t="n">
        <v>1427</v>
      </c>
      <c r="AP77" s="0" t="n">
        <v>600</v>
      </c>
      <c r="AQ77" s="0" t="s">
        <v>87</v>
      </c>
      <c r="AR77" s="0" t="s">
        <v>37</v>
      </c>
      <c r="AS77" s="0" t="s">
        <v>88</v>
      </c>
      <c r="BC77" s="0" t="str">
        <f aca="false">$AP77&amp;LEFT($AS77,1)</f>
        <v>600C</v>
      </c>
      <c r="BD77" s="0" t="str">
        <f aca="false">AS77</f>
        <v>Catch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str">
        <f aca="false">IF($BD77="Catch","", IF($AZ77&lt;$BC$11,"",$AZ77))</f>
        <v/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21</v>
      </c>
      <c r="C78" s="0" t="n">
        <v>1</v>
      </c>
      <c r="D78" s="0" t="n">
        <v>6</v>
      </c>
      <c r="E78" s="0" t="s">
        <v>145</v>
      </c>
      <c r="F78" s="0" t="n">
        <v>60.123</v>
      </c>
      <c r="G78" s="0" t="n">
        <v>1</v>
      </c>
      <c r="H78" s="0" t="s">
        <v>97</v>
      </c>
      <c r="I78" s="0" t="s">
        <v>146</v>
      </c>
      <c r="J78" s="0" t="n">
        <v>-1156270158</v>
      </c>
      <c r="K78" s="0" t="s">
        <v>81</v>
      </c>
      <c r="L78" s="0" t="s">
        <v>147</v>
      </c>
      <c r="M78" s="12" t="n">
        <v>0.503414351851852</v>
      </c>
      <c r="N78" s="13" t="n">
        <v>0.0867476851851852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31</v>
      </c>
      <c r="AA78" s="0" t="n">
        <v>1</v>
      </c>
      <c r="AB78" s="0" t="n">
        <v>31</v>
      </c>
      <c r="AN78" s="0" t="n">
        <v>5</v>
      </c>
      <c r="AO78" s="0" t="n">
        <v>1083</v>
      </c>
      <c r="AP78" s="0" t="n">
        <v>720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-2</v>
      </c>
      <c r="AW78" s="0" t="n">
        <v>2</v>
      </c>
      <c r="AX78" s="0" t="n">
        <v>288482</v>
      </c>
      <c r="AY78" s="0" t="s">
        <v>100</v>
      </c>
      <c r="AZ78" s="0" t="n">
        <v>654</v>
      </c>
      <c r="BA78" s="0" t="n">
        <v>289136</v>
      </c>
      <c r="BC78" s="0" t="str">
        <f aca="false">$AP78&amp;LEFT($AS78,1)</f>
        <v>720T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654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n">
        <f aca="false">IF($BC78=BM$14,$BH78,"")</f>
        <v>654</v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21</v>
      </c>
      <c r="C79" s="0" t="n">
        <v>1</v>
      </c>
      <c r="D79" s="0" t="n">
        <v>6</v>
      </c>
      <c r="E79" s="0" t="s">
        <v>145</v>
      </c>
      <c r="F79" s="0" t="n">
        <v>60.123</v>
      </c>
      <c r="G79" s="0" t="n">
        <v>1</v>
      </c>
      <c r="H79" s="0" t="s">
        <v>97</v>
      </c>
      <c r="I79" s="0" t="s">
        <v>146</v>
      </c>
      <c r="J79" s="0" t="n">
        <v>-1156270158</v>
      </c>
      <c r="K79" s="0" t="s">
        <v>81</v>
      </c>
      <c r="L79" s="0" t="s">
        <v>147</v>
      </c>
      <c r="M79" s="12" t="n">
        <v>0.503414351851852</v>
      </c>
      <c r="N79" s="13" t="n">
        <v>0.0867476851851852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6</v>
      </c>
      <c r="AA79" s="0" t="n">
        <v>1</v>
      </c>
      <c r="AB79" s="0" t="n">
        <v>32</v>
      </c>
      <c r="AN79" s="0" t="n">
        <v>1</v>
      </c>
      <c r="AO79" s="0" t="n">
        <v>1035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-3</v>
      </c>
      <c r="AW79" s="0" t="n">
        <v>3</v>
      </c>
      <c r="AX79" s="0" t="n">
        <v>291958</v>
      </c>
      <c r="AY79" s="0" t="s">
        <v>100</v>
      </c>
      <c r="AZ79" s="0" t="n">
        <v>432</v>
      </c>
      <c r="BA79" s="0" t="n">
        <v>292390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432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n">
        <f aca="false">IF($BC79=BL$14,$BH79,"")</f>
        <v>432</v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21</v>
      </c>
      <c r="C80" s="0" t="n">
        <v>1</v>
      </c>
      <c r="D80" s="0" t="n">
        <v>6</v>
      </c>
      <c r="E80" s="0" t="s">
        <v>145</v>
      </c>
      <c r="F80" s="0" t="n">
        <v>60.123</v>
      </c>
      <c r="G80" s="0" t="n">
        <v>1</v>
      </c>
      <c r="H80" s="0" t="s">
        <v>97</v>
      </c>
      <c r="I80" s="0" t="s">
        <v>146</v>
      </c>
      <c r="J80" s="0" t="n">
        <v>-1156270158</v>
      </c>
      <c r="K80" s="0" t="s">
        <v>81</v>
      </c>
      <c r="L80" s="0" t="s">
        <v>147</v>
      </c>
      <c r="M80" s="12" t="n">
        <v>0.503414351851852</v>
      </c>
      <c r="N80" s="13" t="n">
        <v>0.0867476851851852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14</v>
      </c>
      <c r="AA80" s="0" t="n">
        <v>1</v>
      </c>
      <c r="AB80" s="0" t="n">
        <v>33</v>
      </c>
      <c r="AN80" s="0" t="n">
        <v>1</v>
      </c>
      <c r="AO80" s="0" t="n">
        <v>1123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0</v>
      </c>
      <c r="AW80" s="0" t="n">
        <v>0</v>
      </c>
      <c r="AX80" s="0" t="n">
        <v>295518</v>
      </c>
      <c r="AY80" s="0" t="s">
        <v>100</v>
      </c>
      <c r="AZ80" s="0" t="n">
        <v>475</v>
      </c>
      <c r="BA80" s="0" t="n">
        <v>295993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475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475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21</v>
      </c>
      <c r="C81" s="0" t="n">
        <v>1</v>
      </c>
      <c r="D81" s="0" t="n">
        <v>6</v>
      </c>
      <c r="E81" s="0" t="s">
        <v>145</v>
      </c>
      <c r="F81" s="0" t="n">
        <v>60.123</v>
      </c>
      <c r="G81" s="0" t="n">
        <v>1</v>
      </c>
      <c r="H81" s="0" t="s">
        <v>97</v>
      </c>
      <c r="I81" s="0" t="s">
        <v>146</v>
      </c>
      <c r="J81" s="0" t="n">
        <v>-1156270158</v>
      </c>
      <c r="K81" s="0" t="s">
        <v>81</v>
      </c>
      <c r="L81" s="0" t="s">
        <v>147</v>
      </c>
      <c r="M81" s="12" t="n">
        <v>0.503414351851852</v>
      </c>
      <c r="N81" s="13" t="n">
        <v>0.0867476851851852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16</v>
      </c>
      <c r="AD81" s="0" t="n">
        <v>1</v>
      </c>
      <c r="AE81" s="0" t="n">
        <v>1</v>
      </c>
      <c r="AN81" s="0" t="n">
        <v>1</v>
      </c>
      <c r="AO81" s="0" t="n">
        <v>1096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4</v>
      </c>
      <c r="AW81" s="0" t="n">
        <v>-4</v>
      </c>
      <c r="AX81" s="0" t="n">
        <v>306911</v>
      </c>
      <c r="AY81" s="0" t="s">
        <v>100</v>
      </c>
      <c r="AZ81" s="0" t="n">
        <v>328</v>
      </c>
      <c r="BA81" s="0" t="n">
        <v>307239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328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328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21</v>
      </c>
      <c r="C82" s="0" t="n">
        <v>1</v>
      </c>
      <c r="D82" s="0" t="n">
        <v>6</v>
      </c>
      <c r="E82" s="0" t="s">
        <v>145</v>
      </c>
      <c r="F82" s="0" t="n">
        <v>60.123</v>
      </c>
      <c r="G82" s="0" t="n">
        <v>1</v>
      </c>
      <c r="H82" s="0" t="s">
        <v>97</v>
      </c>
      <c r="I82" s="0" t="s">
        <v>146</v>
      </c>
      <c r="J82" s="0" t="n">
        <v>-1156270158</v>
      </c>
      <c r="K82" s="0" t="s">
        <v>81</v>
      </c>
      <c r="L82" s="0" t="s">
        <v>147</v>
      </c>
      <c r="M82" s="12" t="n">
        <v>0.503414351851852</v>
      </c>
      <c r="N82" s="13" t="n">
        <v>0.0867476851851852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24</v>
      </c>
      <c r="AD82" s="0" t="n">
        <v>1</v>
      </c>
      <c r="AE82" s="0" t="n">
        <v>2</v>
      </c>
      <c r="AN82" s="0" t="n">
        <v>2</v>
      </c>
      <c r="AO82" s="0" t="n">
        <v>1455</v>
      </c>
      <c r="AP82" s="0" t="n">
        <v>240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-4</v>
      </c>
      <c r="AW82" s="0" t="n">
        <v>4</v>
      </c>
      <c r="AX82" s="0" t="n">
        <v>310454</v>
      </c>
      <c r="AY82" s="0" t="s">
        <v>100</v>
      </c>
      <c r="AZ82" s="0" t="n">
        <v>311</v>
      </c>
      <c r="BA82" s="0" t="n">
        <v>310765</v>
      </c>
      <c r="BC82" s="0" t="str">
        <f aca="false">$AP82&amp;LEFT($AS82,1)</f>
        <v>240T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311</v>
      </c>
      <c r="BI82" s="1" t="n">
        <f aca="false">IF($BC82=BI$14,$BH82,"")</f>
        <v>311</v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21</v>
      </c>
      <c r="C83" s="0" t="n">
        <v>1</v>
      </c>
      <c r="D83" s="0" t="n">
        <v>6</v>
      </c>
      <c r="E83" s="0" t="s">
        <v>145</v>
      </c>
      <c r="F83" s="0" t="n">
        <v>60.123</v>
      </c>
      <c r="G83" s="0" t="n">
        <v>1</v>
      </c>
      <c r="H83" s="0" t="s">
        <v>97</v>
      </c>
      <c r="I83" s="0" t="s">
        <v>146</v>
      </c>
      <c r="J83" s="0" t="n">
        <v>-1156270158</v>
      </c>
      <c r="K83" s="0" t="s">
        <v>81</v>
      </c>
      <c r="L83" s="0" t="s">
        <v>147</v>
      </c>
      <c r="M83" s="12" t="n">
        <v>0.503414351851852</v>
      </c>
      <c r="N83" s="13" t="n">
        <v>0.0867476851851852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13</v>
      </c>
      <c r="AD83" s="0" t="n">
        <v>1</v>
      </c>
      <c r="AE83" s="0" t="n">
        <v>3</v>
      </c>
      <c r="AF83" s="0" t="n">
        <v>1</v>
      </c>
      <c r="AH83" s="0" t="n">
        <v>4</v>
      </c>
      <c r="AI83" s="0" t="n">
        <v>-4</v>
      </c>
      <c r="AJ83" s="0" t="n">
        <v>314279</v>
      </c>
      <c r="AL83" s="0" t="n">
        <v>0</v>
      </c>
      <c r="AM83" s="0" t="n">
        <v>0</v>
      </c>
      <c r="AN83" s="0" t="n">
        <v>8</v>
      </c>
      <c r="AO83" s="0" t="n">
        <v>1393</v>
      </c>
      <c r="AP83" s="0" t="n">
        <v>600</v>
      </c>
      <c r="AQ83" s="0" t="s">
        <v>87</v>
      </c>
      <c r="AR83" s="0" t="s">
        <v>40</v>
      </c>
      <c r="AS83" s="0" t="s">
        <v>88</v>
      </c>
      <c r="BC83" s="0" t="str">
        <f aca="false">$AP83&amp;LEFT($AS83,1)</f>
        <v>600C</v>
      </c>
      <c r="BD83" s="0" t="str">
        <f aca="false">AS83</f>
        <v>Catch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str">
        <f aca="false">IF($BD83="Catch","", IF($AZ83&lt;$BC$11,"",$AZ83))</f>
        <v/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21</v>
      </c>
      <c r="C84" s="0" t="n">
        <v>1</v>
      </c>
      <c r="D84" s="0" t="n">
        <v>6</v>
      </c>
      <c r="E84" s="0" t="s">
        <v>145</v>
      </c>
      <c r="F84" s="0" t="n">
        <v>60.123</v>
      </c>
      <c r="G84" s="0" t="n">
        <v>1</v>
      </c>
      <c r="H84" s="0" t="s">
        <v>97</v>
      </c>
      <c r="I84" s="0" t="s">
        <v>146</v>
      </c>
      <c r="J84" s="0" t="n">
        <v>-1156270158</v>
      </c>
      <c r="K84" s="0" t="s">
        <v>81</v>
      </c>
      <c r="L84" s="0" t="s">
        <v>147</v>
      </c>
      <c r="M84" s="12" t="n">
        <v>0.503414351851852</v>
      </c>
      <c r="N84" s="13" t="n">
        <v>0.0867476851851852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32</v>
      </c>
      <c r="AD84" s="0" t="n">
        <v>1</v>
      </c>
      <c r="AE84" s="0" t="n">
        <v>4</v>
      </c>
      <c r="AN84" s="0" t="n">
        <v>1</v>
      </c>
      <c r="AO84" s="0" t="n">
        <v>1182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1</v>
      </c>
      <c r="AV84" s="0" t="n">
        <v>0</v>
      </c>
      <c r="AW84" s="0" t="n">
        <v>0</v>
      </c>
      <c r="AX84" s="0" t="n">
        <v>317905</v>
      </c>
      <c r="AZ84" s="0" t="n">
        <v>0</v>
      </c>
      <c r="BA84" s="0" t="n">
        <v>0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n">
        <f aca="false">IF($BD84="Target",IF($AZ84=0,1,""),"")</f>
        <v>1</v>
      </c>
      <c r="BH84" s="1" t="str">
        <f aca="false">IF($BD84="Catch","", IF($AZ84&lt;$BC$11,"",$AZ84))</f>
        <v/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n">
        <f aca="false">IF($BC84=BU$14,$BG84,"")</f>
        <v>1</v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21</v>
      </c>
      <c r="C85" s="0" t="n">
        <v>1</v>
      </c>
      <c r="D85" s="0" t="n">
        <v>6</v>
      </c>
      <c r="E85" s="0" t="s">
        <v>145</v>
      </c>
      <c r="F85" s="0" t="n">
        <v>60.123</v>
      </c>
      <c r="G85" s="0" t="n">
        <v>1</v>
      </c>
      <c r="H85" s="0" t="s">
        <v>97</v>
      </c>
      <c r="I85" s="0" t="s">
        <v>146</v>
      </c>
      <c r="J85" s="0" t="n">
        <v>-1156270158</v>
      </c>
      <c r="K85" s="0" t="s">
        <v>81</v>
      </c>
      <c r="L85" s="0" t="s">
        <v>147</v>
      </c>
      <c r="M85" s="12" t="n">
        <v>0.503414351851852</v>
      </c>
      <c r="N85" s="13" t="n">
        <v>0.0867476851851852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6</v>
      </c>
      <c r="AD85" s="0" t="n">
        <v>1</v>
      </c>
      <c r="AE85" s="0" t="n">
        <v>5</v>
      </c>
      <c r="AN85" s="0" t="n">
        <v>1</v>
      </c>
      <c r="AO85" s="0" t="n">
        <v>1412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-7</v>
      </c>
      <c r="AW85" s="0" t="n">
        <v>7</v>
      </c>
      <c r="AX85" s="0" t="n">
        <v>321764</v>
      </c>
      <c r="AY85" s="0" t="s">
        <v>100</v>
      </c>
      <c r="AZ85" s="0" t="n">
        <v>305</v>
      </c>
      <c r="BA85" s="0" t="n">
        <v>322069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305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305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21</v>
      </c>
      <c r="C86" s="0" t="n">
        <v>1</v>
      </c>
      <c r="D86" s="0" t="n">
        <v>6</v>
      </c>
      <c r="E86" s="0" t="s">
        <v>145</v>
      </c>
      <c r="F86" s="0" t="n">
        <v>60.123</v>
      </c>
      <c r="G86" s="0" t="n">
        <v>1</v>
      </c>
      <c r="H86" s="0" t="s">
        <v>97</v>
      </c>
      <c r="I86" s="0" t="s">
        <v>146</v>
      </c>
      <c r="J86" s="0" t="n">
        <v>-1156270158</v>
      </c>
      <c r="K86" s="0" t="s">
        <v>81</v>
      </c>
      <c r="L86" s="0" t="s">
        <v>147</v>
      </c>
      <c r="M86" s="12" t="n">
        <v>0.503414351851852</v>
      </c>
      <c r="N86" s="13" t="n">
        <v>0.0867476851851852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19</v>
      </c>
      <c r="AD86" s="0" t="n">
        <v>1</v>
      </c>
      <c r="AE86" s="0" t="n">
        <v>6</v>
      </c>
      <c r="AN86" s="0" t="n">
        <v>3</v>
      </c>
      <c r="AO86" s="0" t="n">
        <v>1150</v>
      </c>
      <c r="AP86" s="0" t="n">
        <v>360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0</v>
      </c>
      <c r="AW86" s="0" t="n">
        <v>0</v>
      </c>
      <c r="AX86" s="0" t="n">
        <v>325107</v>
      </c>
      <c r="AY86" s="0" t="s">
        <v>100</v>
      </c>
      <c r="AZ86" s="0" t="n">
        <v>318</v>
      </c>
      <c r="BA86" s="0" t="n">
        <v>325425</v>
      </c>
      <c r="BC86" s="0" t="str">
        <f aca="false">$AP86&amp;LEFT($AS86,1)</f>
        <v>360T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318</v>
      </c>
      <c r="BI86" s="1" t="str">
        <f aca="false">IF($BC86=BI$14,$BH86,"")</f>
        <v/>
      </c>
      <c r="BJ86" s="1" t="n">
        <f aca="false">IF($BC86=BJ$14,$BH86,"")</f>
        <v>318</v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21</v>
      </c>
      <c r="C87" s="0" t="n">
        <v>1</v>
      </c>
      <c r="D87" s="0" t="n">
        <v>6</v>
      </c>
      <c r="E87" s="0" t="s">
        <v>145</v>
      </c>
      <c r="F87" s="0" t="n">
        <v>60.123</v>
      </c>
      <c r="G87" s="0" t="n">
        <v>1</v>
      </c>
      <c r="H87" s="0" t="s">
        <v>97</v>
      </c>
      <c r="I87" s="0" t="s">
        <v>146</v>
      </c>
      <c r="J87" s="0" t="n">
        <v>-1156270158</v>
      </c>
      <c r="K87" s="0" t="s">
        <v>81</v>
      </c>
      <c r="L87" s="0" t="s">
        <v>147</v>
      </c>
      <c r="M87" s="12" t="n">
        <v>0.503414351851852</v>
      </c>
      <c r="N87" s="13" t="n">
        <v>0.0867476851851852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14</v>
      </c>
      <c r="AD87" s="0" t="n">
        <v>1</v>
      </c>
      <c r="AE87" s="0" t="n">
        <v>7</v>
      </c>
      <c r="AF87" s="0" t="n">
        <v>1</v>
      </c>
      <c r="AH87" s="0" t="n">
        <v>4</v>
      </c>
      <c r="AI87" s="0" t="n">
        <v>-4</v>
      </c>
      <c r="AJ87" s="0" t="n">
        <v>328783</v>
      </c>
      <c r="AL87" s="0" t="n">
        <v>0</v>
      </c>
      <c r="AM87" s="0" t="n">
        <v>0</v>
      </c>
      <c r="AN87" s="0" t="n">
        <v>8</v>
      </c>
      <c r="AO87" s="0" t="n">
        <v>1240</v>
      </c>
      <c r="AP87" s="0" t="n">
        <v>600</v>
      </c>
      <c r="AQ87" s="0" t="s">
        <v>87</v>
      </c>
      <c r="AR87" s="0" t="s">
        <v>40</v>
      </c>
      <c r="AS87" s="0" t="s">
        <v>88</v>
      </c>
      <c r="BC87" s="0" t="str">
        <f aca="false">$AP87&amp;LEFT($AS87,1)</f>
        <v>600C</v>
      </c>
      <c r="BD87" s="0" t="str">
        <f aca="false">AS87</f>
        <v>Catch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21</v>
      </c>
      <c r="C88" s="0" t="n">
        <v>1</v>
      </c>
      <c r="D88" s="0" t="n">
        <v>6</v>
      </c>
      <c r="E88" s="0" t="s">
        <v>145</v>
      </c>
      <c r="F88" s="0" t="n">
        <v>60.123</v>
      </c>
      <c r="G88" s="0" t="n">
        <v>1</v>
      </c>
      <c r="H88" s="0" t="s">
        <v>97</v>
      </c>
      <c r="I88" s="0" t="s">
        <v>146</v>
      </c>
      <c r="J88" s="0" t="n">
        <v>-1156270158</v>
      </c>
      <c r="K88" s="0" t="s">
        <v>81</v>
      </c>
      <c r="L88" s="0" t="s">
        <v>147</v>
      </c>
      <c r="M88" s="12" t="n">
        <v>0.503414351851852</v>
      </c>
      <c r="N88" s="13" t="n">
        <v>0.0867476851851852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22</v>
      </c>
      <c r="AD88" s="0" t="n">
        <v>1</v>
      </c>
      <c r="AE88" s="0" t="n">
        <v>8</v>
      </c>
      <c r="AF88" s="0" t="n">
        <v>1</v>
      </c>
      <c r="AH88" s="0" t="n">
        <v>3</v>
      </c>
      <c r="AI88" s="0" t="n">
        <v>-3</v>
      </c>
      <c r="AJ88" s="0" t="n">
        <v>332542</v>
      </c>
      <c r="AL88" s="0" t="n">
        <v>0</v>
      </c>
      <c r="AM88" s="0" t="n">
        <v>0</v>
      </c>
      <c r="AN88" s="0" t="n">
        <v>8</v>
      </c>
      <c r="AO88" s="0" t="n">
        <v>1318</v>
      </c>
      <c r="AP88" s="0" t="n">
        <v>600</v>
      </c>
      <c r="AQ88" s="0" t="s">
        <v>87</v>
      </c>
      <c r="AR88" s="0" t="s">
        <v>40</v>
      </c>
      <c r="AS88" s="0" t="s">
        <v>88</v>
      </c>
      <c r="BC88" s="0" t="str">
        <f aca="false">$AP88&amp;LEFT($AS88,1)</f>
        <v>600C</v>
      </c>
      <c r="BD88" s="0" t="str">
        <f aca="false">AS88</f>
        <v>Catch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str">
        <f aca="false">IF($BD88="Catch","", IF($AZ88&lt;$BC$11,"",$AZ88))</f>
        <v/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21</v>
      </c>
      <c r="C89" s="0" t="n">
        <v>1</v>
      </c>
      <c r="D89" s="0" t="n">
        <v>6</v>
      </c>
      <c r="E89" s="0" t="s">
        <v>145</v>
      </c>
      <c r="F89" s="0" t="n">
        <v>60.123</v>
      </c>
      <c r="G89" s="0" t="n">
        <v>1</v>
      </c>
      <c r="H89" s="0" t="s">
        <v>97</v>
      </c>
      <c r="I89" s="0" t="s">
        <v>146</v>
      </c>
      <c r="J89" s="0" t="n">
        <v>-1156270158</v>
      </c>
      <c r="K89" s="0" t="s">
        <v>81</v>
      </c>
      <c r="L89" s="0" t="s">
        <v>147</v>
      </c>
      <c r="M89" s="12" t="n">
        <v>0.503414351851852</v>
      </c>
      <c r="N89" s="13" t="n">
        <v>0.0867476851851852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31</v>
      </c>
      <c r="AD89" s="0" t="n">
        <v>1</v>
      </c>
      <c r="AE89" s="0" t="n">
        <v>9</v>
      </c>
      <c r="AN89" s="0" t="n">
        <v>1</v>
      </c>
      <c r="AO89" s="0" t="n">
        <v>1438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5</v>
      </c>
      <c r="AW89" s="0" t="n">
        <v>-5</v>
      </c>
      <c r="AX89" s="0" t="n">
        <v>336418</v>
      </c>
      <c r="AY89" s="0" t="s">
        <v>100</v>
      </c>
      <c r="AZ89" s="0" t="n">
        <v>999</v>
      </c>
      <c r="BA89" s="0" t="n">
        <v>337417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999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999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21</v>
      </c>
      <c r="C90" s="0" t="n">
        <v>1</v>
      </c>
      <c r="D90" s="0" t="n">
        <v>6</v>
      </c>
      <c r="E90" s="0" t="s">
        <v>145</v>
      </c>
      <c r="F90" s="0" t="n">
        <v>60.123</v>
      </c>
      <c r="G90" s="0" t="n">
        <v>1</v>
      </c>
      <c r="H90" s="0" t="s">
        <v>97</v>
      </c>
      <c r="I90" s="0" t="s">
        <v>146</v>
      </c>
      <c r="J90" s="0" t="n">
        <v>-1156270158</v>
      </c>
      <c r="K90" s="0" t="s">
        <v>81</v>
      </c>
      <c r="L90" s="0" t="s">
        <v>147</v>
      </c>
      <c r="M90" s="12" t="n">
        <v>0.503414351851852</v>
      </c>
      <c r="N90" s="13" t="n">
        <v>0.0867476851851852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12</v>
      </c>
      <c r="AD90" s="0" t="n">
        <v>1</v>
      </c>
      <c r="AE90" s="0" t="n">
        <v>10</v>
      </c>
      <c r="AN90" s="0" t="n">
        <v>6</v>
      </c>
      <c r="AO90" s="0" t="n">
        <v>1059</v>
      </c>
      <c r="AP90" s="0" t="n">
        <v>840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2</v>
      </c>
      <c r="AW90" s="0" t="n">
        <v>-2</v>
      </c>
      <c r="AX90" s="0" t="n">
        <v>340160</v>
      </c>
      <c r="AY90" s="0" t="s">
        <v>100</v>
      </c>
      <c r="AZ90" s="0" t="n">
        <v>312</v>
      </c>
      <c r="BA90" s="0" t="n">
        <v>340472</v>
      </c>
      <c r="BC90" s="0" t="str">
        <f aca="false">$AP90&amp;LEFT($AS90,1)</f>
        <v>840T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312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n">
        <f aca="false">IF($BC90=BN$14,$BH90,"")</f>
        <v>312</v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21</v>
      </c>
      <c r="C91" s="0" t="n">
        <v>1</v>
      </c>
      <c r="D91" s="0" t="n">
        <v>6</v>
      </c>
      <c r="E91" s="0" t="s">
        <v>145</v>
      </c>
      <c r="F91" s="0" t="n">
        <v>60.123</v>
      </c>
      <c r="G91" s="0" t="n">
        <v>1</v>
      </c>
      <c r="H91" s="0" t="s">
        <v>97</v>
      </c>
      <c r="I91" s="0" t="s">
        <v>146</v>
      </c>
      <c r="J91" s="0" t="n">
        <v>-1156270158</v>
      </c>
      <c r="K91" s="0" t="s">
        <v>81</v>
      </c>
      <c r="L91" s="0" t="s">
        <v>147</v>
      </c>
      <c r="M91" s="12" t="n">
        <v>0.503414351851852</v>
      </c>
      <c r="N91" s="13" t="n">
        <v>0.0867476851851852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23</v>
      </c>
      <c r="AD91" s="0" t="n">
        <v>1</v>
      </c>
      <c r="AE91" s="0" t="n">
        <v>11</v>
      </c>
      <c r="AN91" s="0" t="n">
        <v>3</v>
      </c>
      <c r="AO91" s="0" t="n">
        <v>1390</v>
      </c>
      <c r="AP91" s="0" t="n">
        <v>360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0</v>
      </c>
      <c r="AW91" s="0" t="n">
        <v>0</v>
      </c>
      <c r="AX91" s="0" t="n">
        <v>343752</v>
      </c>
      <c r="AY91" s="0" t="s">
        <v>100</v>
      </c>
      <c r="AZ91" s="0" t="n">
        <v>660</v>
      </c>
      <c r="BA91" s="0" t="n">
        <v>344412</v>
      </c>
      <c r="BC91" s="0" t="str">
        <f aca="false">$AP91&amp;LEFT($AS91,1)</f>
        <v>360T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660</v>
      </c>
      <c r="BI91" s="1" t="str">
        <f aca="false">IF($BC91=BI$14,$BH91,"")</f>
        <v/>
      </c>
      <c r="BJ91" s="1" t="n">
        <f aca="false">IF($BC91=BJ$14,$BH91,"")</f>
        <v>660</v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21</v>
      </c>
      <c r="C92" s="0" t="n">
        <v>1</v>
      </c>
      <c r="D92" s="0" t="n">
        <v>6</v>
      </c>
      <c r="E92" s="0" t="s">
        <v>145</v>
      </c>
      <c r="F92" s="0" t="n">
        <v>60.123</v>
      </c>
      <c r="G92" s="0" t="n">
        <v>1</v>
      </c>
      <c r="H92" s="0" t="s">
        <v>97</v>
      </c>
      <c r="I92" s="0" t="s">
        <v>146</v>
      </c>
      <c r="J92" s="0" t="n">
        <v>-1156270158</v>
      </c>
      <c r="K92" s="0" t="s">
        <v>81</v>
      </c>
      <c r="L92" s="0" t="s">
        <v>147</v>
      </c>
      <c r="M92" s="12" t="n">
        <v>0.503414351851852</v>
      </c>
      <c r="N92" s="13" t="n">
        <v>0.0867476851851852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15</v>
      </c>
      <c r="AD92" s="0" t="n">
        <v>1</v>
      </c>
      <c r="AE92" s="0" t="n">
        <v>12</v>
      </c>
      <c r="AN92" s="0" t="n">
        <v>7</v>
      </c>
      <c r="AO92" s="0" t="n">
        <v>1361</v>
      </c>
      <c r="AP92" s="0" t="n">
        <v>960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2</v>
      </c>
      <c r="AW92" s="0" t="n">
        <v>-2</v>
      </c>
      <c r="AX92" s="0" t="n">
        <v>347911</v>
      </c>
      <c r="AY92" s="0" t="s">
        <v>100</v>
      </c>
      <c r="AZ92" s="0" t="n">
        <v>1301</v>
      </c>
      <c r="BA92" s="0" t="n">
        <v>349212</v>
      </c>
      <c r="BC92" s="0" t="str">
        <f aca="false">$AP92&amp;LEFT($AS92,1)</f>
        <v>960T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1301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n">
        <f aca="false">IF($BC92=BO$14,$BH92,"")</f>
        <v>1301</v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21</v>
      </c>
      <c r="C93" s="0" t="n">
        <v>1</v>
      </c>
      <c r="D93" s="0" t="n">
        <v>6</v>
      </c>
      <c r="E93" s="0" t="s">
        <v>145</v>
      </c>
      <c r="F93" s="0" t="n">
        <v>60.123</v>
      </c>
      <c r="G93" s="0" t="n">
        <v>1</v>
      </c>
      <c r="H93" s="0" t="s">
        <v>97</v>
      </c>
      <c r="I93" s="0" t="s">
        <v>146</v>
      </c>
      <c r="J93" s="0" t="n">
        <v>-1156270158</v>
      </c>
      <c r="K93" s="0" t="s">
        <v>81</v>
      </c>
      <c r="L93" s="0" t="s">
        <v>147</v>
      </c>
      <c r="M93" s="12" t="n">
        <v>0.503414351851852</v>
      </c>
      <c r="N93" s="13" t="n">
        <v>0.0867476851851852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33</v>
      </c>
      <c r="AD93" s="0" t="n">
        <v>1</v>
      </c>
      <c r="AE93" s="0" t="n">
        <v>13</v>
      </c>
      <c r="AN93" s="0" t="n">
        <v>5</v>
      </c>
      <c r="AO93" s="0" t="n">
        <v>1081</v>
      </c>
      <c r="AP93" s="0" t="n">
        <v>720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1</v>
      </c>
      <c r="AW93" s="0" t="n">
        <v>-1</v>
      </c>
      <c r="AX93" s="0" t="n">
        <v>351553</v>
      </c>
      <c r="AY93" s="0" t="s">
        <v>100</v>
      </c>
      <c r="AZ93" s="0" t="n">
        <v>327</v>
      </c>
      <c r="BA93" s="0" t="n">
        <v>351880</v>
      </c>
      <c r="BC93" s="0" t="str">
        <f aca="false">$AP93&amp;LEFT($AS93,1)</f>
        <v>720T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327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n">
        <f aca="false">IF($BC93=BM$14,$BH93,"")</f>
        <v>327</v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21</v>
      </c>
      <c r="C94" s="0" t="n">
        <v>1</v>
      </c>
      <c r="D94" s="0" t="n">
        <v>6</v>
      </c>
      <c r="E94" s="0" t="s">
        <v>145</v>
      </c>
      <c r="F94" s="0" t="n">
        <v>60.123</v>
      </c>
      <c r="G94" s="0" t="n">
        <v>1</v>
      </c>
      <c r="H94" s="0" t="s">
        <v>97</v>
      </c>
      <c r="I94" s="0" t="s">
        <v>146</v>
      </c>
      <c r="J94" s="0" t="n">
        <v>-1156270158</v>
      </c>
      <c r="K94" s="0" t="s">
        <v>81</v>
      </c>
      <c r="L94" s="0" t="s">
        <v>147</v>
      </c>
      <c r="M94" s="12" t="n">
        <v>0.503414351851852</v>
      </c>
      <c r="N94" s="13" t="n">
        <v>0.0867476851851852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1</v>
      </c>
      <c r="AD94" s="0" t="n">
        <v>1</v>
      </c>
      <c r="AE94" s="0" t="n">
        <v>14</v>
      </c>
      <c r="AN94" s="0" t="n">
        <v>2</v>
      </c>
      <c r="AO94" s="0" t="n">
        <v>1234</v>
      </c>
      <c r="AP94" s="0" t="n">
        <v>240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5</v>
      </c>
      <c r="AW94" s="0" t="n">
        <v>-5</v>
      </c>
      <c r="AX94" s="0" t="n">
        <v>354863</v>
      </c>
      <c r="AY94" s="0" t="s">
        <v>100</v>
      </c>
      <c r="AZ94" s="0" t="n">
        <v>582</v>
      </c>
      <c r="BA94" s="0" t="n">
        <v>355445</v>
      </c>
      <c r="BC94" s="0" t="str">
        <f aca="false">$AP94&amp;LEFT($AS94,1)</f>
        <v>240T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582</v>
      </c>
      <c r="BI94" s="1" t="n">
        <f aca="false">IF($BC94=BI$14,$BH94,"")</f>
        <v>582</v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21</v>
      </c>
      <c r="C95" s="0" t="n">
        <v>1</v>
      </c>
      <c r="D95" s="0" t="n">
        <v>6</v>
      </c>
      <c r="E95" s="0" t="s">
        <v>145</v>
      </c>
      <c r="F95" s="0" t="n">
        <v>60.123</v>
      </c>
      <c r="G95" s="0" t="n">
        <v>1</v>
      </c>
      <c r="H95" s="0" t="s">
        <v>97</v>
      </c>
      <c r="I95" s="0" t="s">
        <v>146</v>
      </c>
      <c r="J95" s="0" t="n">
        <v>-1156270158</v>
      </c>
      <c r="K95" s="0" t="s">
        <v>81</v>
      </c>
      <c r="L95" s="0" t="s">
        <v>147</v>
      </c>
      <c r="M95" s="12" t="n">
        <v>0.503414351851852</v>
      </c>
      <c r="N95" s="13" t="n">
        <v>0.0867476851851852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18</v>
      </c>
      <c r="AD95" s="0" t="n">
        <v>1</v>
      </c>
      <c r="AE95" s="0" t="n">
        <v>15</v>
      </c>
      <c r="AN95" s="0" t="n">
        <v>5</v>
      </c>
      <c r="AO95" s="0" t="n">
        <v>1154</v>
      </c>
      <c r="AP95" s="0" t="n">
        <v>720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-7</v>
      </c>
      <c r="AW95" s="0" t="n">
        <v>7</v>
      </c>
      <c r="AX95" s="0" t="n">
        <v>358589</v>
      </c>
      <c r="AY95" s="0" t="s">
        <v>100</v>
      </c>
      <c r="AZ95" s="0" t="n">
        <v>505</v>
      </c>
      <c r="BA95" s="0" t="n">
        <v>359094</v>
      </c>
      <c r="BC95" s="0" t="str">
        <f aca="false">$AP95&amp;LEFT($AS95,1)</f>
        <v>720T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505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n">
        <f aca="false">IF($BC95=BM$14,$BH95,"")</f>
        <v>505</v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21</v>
      </c>
      <c r="C96" s="0" t="n">
        <v>1</v>
      </c>
      <c r="D96" s="0" t="n">
        <v>6</v>
      </c>
      <c r="E96" s="0" t="s">
        <v>145</v>
      </c>
      <c r="F96" s="0" t="n">
        <v>60.123</v>
      </c>
      <c r="G96" s="0" t="n">
        <v>1</v>
      </c>
      <c r="H96" s="0" t="s">
        <v>97</v>
      </c>
      <c r="I96" s="0" t="s">
        <v>146</v>
      </c>
      <c r="J96" s="0" t="n">
        <v>-1156270158</v>
      </c>
      <c r="K96" s="0" t="s">
        <v>81</v>
      </c>
      <c r="L96" s="0" t="s">
        <v>147</v>
      </c>
      <c r="M96" s="12" t="n">
        <v>0.503414351851852</v>
      </c>
      <c r="N96" s="13" t="n">
        <v>0.0867476851851852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29</v>
      </c>
      <c r="AD96" s="0" t="n">
        <v>1</v>
      </c>
      <c r="AE96" s="0" t="n">
        <v>16</v>
      </c>
      <c r="AN96" s="0" t="n">
        <v>3</v>
      </c>
      <c r="AO96" s="0" t="n">
        <v>1345</v>
      </c>
      <c r="AP96" s="0" t="n">
        <v>360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-5</v>
      </c>
      <c r="AW96" s="0" t="n">
        <v>5</v>
      </c>
      <c r="AX96" s="0" t="n">
        <v>362132</v>
      </c>
      <c r="AY96" s="0" t="s">
        <v>100</v>
      </c>
      <c r="AZ96" s="0" t="n">
        <v>283</v>
      </c>
      <c r="BA96" s="0" t="n">
        <v>362415</v>
      </c>
      <c r="BC96" s="0" t="str">
        <f aca="false">$AP96&amp;LEFT($AS96,1)</f>
        <v>360T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283</v>
      </c>
      <c r="BI96" s="1" t="str">
        <f aca="false">IF($BC96=BI$14,$BH96,"")</f>
        <v/>
      </c>
      <c r="BJ96" s="1" t="n">
        <f aca="false">IF($BC96=BJ$14,$BH96,"")</f>
        <v>283</v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21</v>
      </c>
      <c r="C97" s="0" t="n">
        <v>1</v>
      </c>
      <c r="D97" s="0" t="n">
        <v>6</v>
      </c>
      <c r="E97" s="0" t="s">
        <v>145</v>
      </c>
      <c r="F97" s="0" t="n">
        <v>60.123</v>
      </c>
      <c r="G97" s="0" t="n">
        <v>1</v>
      </c>
      <c r="H97" s="0" t="s">
        <v>97</v>
      </c>
      <c r="I97" s="0" t="s">
        <v>146</v>
      </c>
      <c r="J97" s="0" t="n">
        <v>-1156270158</v>
      </c>
      <c r="K97" s="0" t="s">
        <v>81</v>
      </c>
      <c r="L97" s="0" t="s">
        <v>147</v>
      </c>
      <c r="M97" s="12" t="n">
        <v>0.503414351851852</v>
      </c>
      <c r="N97" s="13" t="n">
        <v>0.0867476851851852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20</v>
      </c>
      <c r="AD97" s="0" t="n">
        <v>1</v>
      </c>
      <c r="AE97" s="0" t="n">
        <v>17</v>
      </c>
      <c r="AN97" s="0" t="n">
        <v>5</v>
      </c>
      <c r="AO97" s="0" t="n">
        <v>1038</v>
      </c>
      <c r="AP97" s="0" t="n">
        <v>720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1</v>
      </c>
      <c r="AW97" s="0" t="n">
        <v>-1</v>
      </c>
      <c r="AX97" s="0" t="n">
        <v>365724</v>
      </c>
      <c r="AY97" s="0" t="s">
        <v>100</v>
      </c>
      <c r="AZ97" s="0" t="n">
        <v>249</v>
      </c>
      <c r="BA97" s="0" t="n">
        <v>365973</v>
      </c>
      <c r="BC97" s="0" t="str">
        <f aca="false">$AP97&amp;LEFT($AS97,1)</f>
        <v>720T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249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n">
        <f aca="false">IF($BC97=BM$14,$BH97,"")</f>
        <v>249</v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21</v>
      </c>
      <c r="C98" s="0" t="n">
        <v>1</v>
      </c>
      <c r="D98" s="0" t="n">
        <v>6</v>
      </c>
      <c r="E98" s="0" t="s">
        <v>145</v>
      </c>
      <c r="F98" s="0" t="n">
        <v>60.123</v>
      </c>
      <c r="G98" s="0" t="n">
        <v>1</v>
      </c>
      <c r="H98" s="0" t="s">
        <v>97</v>
      </c>
      <c r="I98" s="0" t="s">
        <v>146</v>
      </c>
      <c r="J98" s="0" t="n">
        <v>-1156270158</v>
      </c>
      <c r="K98" s="0" t="s">
        <v>81</v>
      </c>
      <c r="L98" s="0" t="s">
        <v>147</v>
      </c>
      <c r="M98" s="12" t="n">
        <v>0.503414351851852</v>
      </c>
      <c r="N98" s="13" t="n">
        <v>0.0867476851851852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</v>
      </c>
      <c r="AD98" s="0" t="n">
        <v>1</v>
      </c>
      <c r="AE98" s="0" t="n">
        <v>18</v>
      </c>
      <c r="AN98" s="0" t="n">
        <v>7</v>
      </c>
      <c r="AO98" s="0" t="n">
        <v>1269</v>
      </c>
      <c r="AP98" s="0" t="n">
        <v>960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-5</v>
      </c>
      <c r="AW98" s="0" t="n">
        <v>5</v>
      </c>
      <c r="AX98" s="0" t="n">
        <v>369799</v>
      </c>
      <c r="AY98" s="0" t="s">
        <v>100</v>
      </c>
      <c r="AZ98" s="0" t="n">
        <v>486</v>
      </c>
      <c r="BA98" s="0" t="n">
        <v>370285</v>
      </c>
      <c r="BC98" s="0" t="str">
        <f aca="false">$AP98&amp;LEFT($AS98,1)</f>
        <v>960T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486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n">
        <f aca="false">IF($BC98=BO$14,$BH98,"")</f>
        <v>486</v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21</v>
      </c>
      <c r="C99" s="0" t="n">
        <v>1</v>
      </c>
      <c r="D99" s="0" t="n">
        <v>6</v>
      </c>
      <c r="E99" s="0" t="s">
        <v>145</v>
      </c>
      <c r="F99" s="0" t="n">
        <v>60.123</v>
      </c>
      <c r="G99" s="0" t="n">
        <v>1</v>
      </c>
      <c r="H99" s="0" t="s">
        <v>97</v>
      </c>
      <c r="I99" s="0" t="s">
        <v>146</v>
      </c>
      <c r="J99" s="0" t="n">
        <v>-1156270158</v>
      </c>
      <c r="K99" s="0" t="s">
        <v>81</v>
      </c>
      <c r="L99" s="0" t="s">
        <v>147</v>
      </c>
      <c r="M99" s="12" t="n">
        <v>0.503414351851852</v>
      </c>
      <c r="N99" s="13" t="n">
        <v>0.0867476851851852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27</v>
      </c>
      <c r="AD99" s="0" t="n">
        <v>1</v>
      </c>
      <c r="AE99" s="0" t="n">
        <v>19</v>
      </c>
      <c r="AN99" s="0" t="n">
        <v>1</v>
      </c>
      <c r="AO99" s="0" t="n">
        <v>1184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-7</v>
      </c>
      <c r="AW99" s="0" t="n">
        <v>7</v>
      </c>
      <c r="AX99" s="0" t="n">
        <v>373425</v>
      </c>
      <c r="AY99" s="0" t="s">
        <v>100</v>
      </c>
      <c r="AZ99" s="0" t="n">
        <v>248</v>
      </c>
      <c r="BA99" s="0" t="n">
        <v>373673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248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248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21</v>
      </c>
      <c r="C100" s="0" t="n">
        <v>1</v>
      </c>
      <c r="D100" s="0" t="n">
        <v>6</v>
      </c>
      <c r="E100" s="0" t="s">
        <v>145</v>
      </c>
      <c r="F100" s="0" t="n">
        <v>60.123</v>
      </c>
      <c r="G100" s="0" t="n">
        <v>1</v>
      </c>
      <c r="H100" s="0" t="s">
        <v>97</v>
      </c>
      <c r="I100" s="0" t="s">
        <v>146</v>
      </c>
      <c r="J100" s="0" t="n">
        <v>-1156270158</v>
      </c>
      <c r="K100" s="0" t="s">
        <v>81</v>
      </c>
      <c r="L100" s="0" t="s">
        <v>147</v>
      </c>
      <c r="M100" s="12" t="n">
        <v>0.503414351851852</v>
      </c>
      <c r="N100" s="13" t="n">
        <v>0.0867476851851852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11</v>
      </c>
      <c r="AD100" s="0" t="n">
        <v>1</v>
      </c>
      <c r="AE100" s="0" t="n">
        <v>20</v>
      </c>
      <c r="AN100" s="0" t="n">
        <v>1</v>
      </c>
      <c r="AO100" s="0" t="n">
        <v>1259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-1</v>
      </c>
      <c r="AW100" s="0" t="n">
        <v>1</v>
      </c>
      <c r="AX100" s="0" t="n">
        <v>377118</v>
      </c>
      <c r="AY100" s="0" t="s">
        <v>100</v>
      </c>
      <c r="AZ100" s="0" t="n">
        <v>201</v>
      </c>
      <c r="BA100" s="0" t="n">
        <v>377319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201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201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21</v>
      </c>
      <c r="C101" s="0" t="n">
        <v>1</v>
      </c>
      <c r="D101" s="0" t="n">
        <v>6</v>
      </c>
      <c r="E101" s="0" t="s">
        <v>145</v>
      </c>
      <c r="F101" s="0" t="n">
        <v>60.123</v>
      </c>
      <c r="G101" s="0" t="n">
        <v>1</v>
      </c>
      <c r="H101" s="0" t="s">
        <v>97</v>
      </c>
      <c r="I101" s="0" t="s">
        <v>146</v>
      </c>
      <c r="J101" s="0" t="n">
        <v>-1156270158</v>
      </c>
      <c r="K101" s="0" t="s">
        <v>81</v>
      </c>
      <c r="L101" s="0" t="s">
        <v>147</v>
      </c>
      <c r="M101" s="12" t="n">
        <v>0.503414351851852</v>
      </c>
      <c r="N101" s="13" t="n">
        <v>0.0867476851851852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10</v>
      </c>
      <c r="AD101" s="0" t="n">
        <v>1</v>
      </c>
      <c r="AE101" s="0" t="n">
        <v>21</v>
      </c>
      <c r="AN101" s="0" t="n">
        <v>4</v>
      </c>
      <c r="AO101" s="0" t="n">
        <v>1318</v>
      </c>
      <c r="AP101" s="0" t="n">
        <v>480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-5</v>
      </c>
      <c r="AW101" s="0" t="n">
        <v>5</v>
      </c>
      <c r="AX101" s="0" t="n">
        <v>380760</v>
      </c>
      <c r="AY101" s="0" t="s">
        <v>100</v>
      </c>
      <c r="AZ101" s="0" t="n">
        <v>484</v>
      </c>
      <c r="BA101" s="0" t="n">
        <v>381244</v>
      </c>
      <c r="BC101" s="0" t="str">
        <f aca="false">$AP101&amp;LEFT($AS101,1)</f>
        <v>480T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484</v>
      </c>
      <c r="BI101" s="1" t="str">
        <f aca="false">IF($BC101=BI$14,$BH101,"")</f>
        <v/>
      </c>
      <c r="BJ101" s="1" t="str">
        <f aca="false">IF($BC101=BJ$14,$BH101,"")</f>
        <v/>
      </c>
      <c r="BK101" s="1" t="n">
        <f aca="false">IF($BC101=BK$14,$BH101,"")</f>
        <v>484</v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21</v>
      </c>
      <c r="C102" s="0" t="n">
        <v>1</v>
      </c>
      <c r="D102" s="0" t="n">
        <v>6</v>
      </c>
      <c r="E102" s="0" t="s">
        <v>145</v>
      </c>
      <c r="F102" s="0" t="n">
        <v>60.123</v>
      </c>
      <c r="G102" s="0" t="n">
        <v>1</v>
      </c>
      <c r="H102" s="0" t="s">
        <v>97</v>
      </c>
      <c r="I102" s="0" t="s">
        <v>146</v>
      </c>
      <c r="J102" s="0" t="n">
        <v>-1156270158</v>
      </c>
      <c r="K102" s="0" t="s">
        <v>81</v>
      </c>
      <c r="L102" s="0" t="s">
        <v>147</v>
      </c>
      <c r="M102" s="12" t="n">
        <v>0.503414351851852</v>
      </c>
      <c r="N102" s="13" t="n">
        <v>0.0867476851851852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8</v>
      </c>
      <c r="AD102" s="0" t="n">
        <v>1</v>
      </c>
      <c r="AE102" s="0" t="n">
        <v>22</v>
      </c>
      <c r="AN102" s="0" t="n">
        <v>4</v>
      </c>
      <c r="AO102" s="0" t="n">
        <v>1453</v>
      </c>
      <c r="AP102" s="0" t="n">
        <v>480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-8</v>
      </c>
      <c r="AW102" s="0" t="n">
        <v>8</v>
      </c>
      <c r="AX102" s="0" t="n">
        <v>384536</v>
      </c>
      <c r="AY102" s="0" t="s">
        <v>100</v>
      </c>
      <c r="AZ102" s="0" t="n">
        <v>283</v>
      </c>
      <c r="BA102" s="0" t="n">
        <v>384819</v>
      </c>
      <c r="BC102" s="0" t="str">
        <f aca="false">$AP102&amp;LEFT($AS102,1)</f>
        <v>480T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283</v>
      </c>
      <c r="BI102" s="1" t="str">
        <f aca="false">IF($BC102=BI$14,$BH102,"")</f>
        <v/>
      </c>
      <c r="BJ102" s="1" t="str">
        <f aca="false">IF($BC102=BJ$14,$BH102,"")</f>
        <v/>
      </c>
      <c r="BK102" s="1" t="n">
        <f aca="false">IF($BC102=BK$14,$BH102,"")</f>
        <v>283</v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21</v>
      </c>
      <c r="C103" s="0" t="n">
        <v>1</v>
      </c>
      <c r="D103" s="0" t="n">
        <v>6</v>
      </c>
      <c r="E103" s="0" t="s">
        <v>145</v>
      </c>
      <c r="F103" s="0" t="n">
        <v>60.123</v>
      </c>
      <c r="G103" s="0" t="n">
        <v>1</v>
      </c>
      <c r="H103" s="0" t="s">
        <v>97</v>
      </c>
      <c r="I103" s="0" t="s">
        <v>146</v>
      </c>
      <c r="J103" s="0" t="n">
        <v>-1156270158</v>
      </c>
      <c r="K103" s="0" t="s">
        <v>81</v>
      </c>
      <c r="L103" s="0" t="s">
        <v>147</v>
      </c>
      <c r="M103" s="12" t="n">
        <v>0.503414351851852</v>
      </c>
      <c r="N103" s="13" t="n">
        <v>0.0867476851851852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5</v>
      </c>
      <c r="AD103" s="0" t="n">
        <v>1</v>
      </c>
      <c r="AE103" s="0" t="n">
        <v>23</v>
      </c>
      <c r="AN103" s="0" t="n">
        <v>1</v>
      </c>
      <c r="AO103" s="0" t="n">
        <v>1468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-8</v>
      </c>
      <c r="AW103" s="0" t="n">
        <v>8</v>
      </c>
      <c r="AX103" s="0" t="n">
        <v>388444</v>
      </c>
      <c r="AY103" s="0" t="s">
        <v>100</v>
      </c>
      <c r="AZ103" s="0" t="n">
        <v>311</v>
      </c>
      <c r="BA103" s="0" t="n">
        <v>388755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311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311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21</v>
      </c>
      <c r="C104" s="0" t="n">
        <v>1</v>
      </c>
      <c r="D104" s="0" t="n">
        <v>6</v>
      </c>
      <c r="E104" s="0" t="s">
        <v>145</v>
      </c>
      <c r="F104" s="0" t="n">
        <v>60.123</v>
      </c>
      <c r="G104" s="0" t="n">
        <v>1</v>
      </c>
      <c r="H104" s="0" t="s">
        <v>97</v>
      </c>
      <c r="I104" s="0" t="s">
        <v>146</v>
      </c>
      <c r="J104" s="0" t="n">
        <v>-1156270158</v>
      </c>
      <c r="K104" s="0" t="s">
        <v>81</v>
      </c>
      <c r="L104" s="0" t="s">
        <v>147</v>
      </c>
      <c r="M104" s="12" t="n">
        <v>0.503414351851852</v>
      </c>
      <c r="N104" s="13" t="n">
        <v>0.0867476851851852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21</v>
      </c>
      <c r="AD104" s="0" t="n">
        <v>1</v>
      </c>
      <c r="AE104" s="0" t="n">
        <v>24</v>
      </c>
      <c r="AN104" s="0" t="n">
        <v>6</v>
      </c>
      <c r="AO104" s="0" t="n">
        <v>1214</v>
      </c>
      <c r="AP104" s="0" t="n">
        <v>840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-6</v>
      </c>
      <c r="AW104" s="0" t="n">
        <v>6</v>
      </c>
      <c r="AX104" s="0" t="n">
        <v>392336</v>
      </c>
      <c r="AY104" s="0" t="s">
        <v>100</v>
      </c>
      <c r="AZ104" s="0" t="n">
        <v>235</v>
      </c>
      <c r="BA104" s="0" t="n">
        <v>392571</v>
      </c>
      <c r="BC104" s="0" t="str">
        <f aca="false">$AP104&amp;LEFT($AS104,1)</f>
        <v>840T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235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n">
        <f aca="false">IF($BC104=BN$14,$BH104,"")</f>
        <v>235</v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21</v>
      </c>
      <c r="C105" s="0" t="n">
        <v>1</v>
      </c>
      <c r="D105" s="0" t="n">
        <v>6</v>
      </c>
      <c r="E105" s="0" t="s">
        <v>145</v>
      </c>
      <c r="F105" s="0" t="n">
        <v>60.123</v>
      </c>
      <c r="G105" s="0" t="n">
        <v>1</v>
      </c>
      <c r="H105" s="0" t="s">
        <v>97</v>
      </c>
      <c r="I105" s="0" t="s">
        <v>146</v>
      </c>
      <c r="J105" s="0" t="n">
        <v>-1156270158</v>
      </c>
      <c r="K105" s="0" t="s">
        <v>81</v>
      </c>
      <c r="L105" s="0" t="s">
        <v>147</v>
      </c>
      <c r="M105" s="12" t="n">
        <v>0.503414351851852</v>
      </c>
      <c r="N105" s="13" t="n">
        <v>0.0867476851851852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17</v>
      </c>
      <c r="AD105" s="0" t="n">
        <v>1</v>
      </c>
      <c r="AE105" s="0" t="n">
        <v>25</v>
      </c>
      <c r="AN105" s="0" t="n">
        <v>7</v>
      </c>
      <c r="AO105" s="0" t="n">
        <v>1150</v>
      </c>
      <c r="AP105" s="0" t="n">
        <v>960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2</v>
      </c>
      <c r="AW105" s="0" t="n">
        <v>-2</v>
      </c>
      <c r="AX105" s="0" t="n">
        <v>396278</v>
      </c>
      <c r="AY105" s="0" t="s">
        <v>100</v>
      </c>
      <c r="AZ105" s="0" t="n">
        <v>239</v>
      </c>
      <c r="BA105" s="0" t="n">
        <v>396517</v>
      </c>
      <c r="BC105" s="0" t="str">
        <f aca="false">$AP105&amp;LEFT($AS105,1)</f>
        <v>960T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239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n">
        <f aca="false">IF($BC105=BO$14,$BH105,"")</f>
        <v>239</v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21</v>
      </c>
      <c r="C106" s="0" t="n">
        <v>1</v>
      </c>
      <c r="D106" s="0" t="n">
        <v>6</v>
      </c>
      <c r="E106" s="0" t="s">
        <v>145</v>
      </c>
      <c r="F106" s="0" t="n">
        <v>60.123</v>
      </c>
      <c r="G106" s="0" t="n">
        <v>1</v>
      </c>
      <c r="H106" s="0" t="s">
        <v>97</v>
      </c>
      <c r="I106" s="0" t="s">
        <v>146</v>
      </c>
      <c r="J106" s="0" t="n">
        <v>-1156270158</v>
      </c>
      <c r="K106" s="0" t="s">
        <v>81</v>
      </c>
      <c r="L106" s="0" t="s">
        <v>147</v>
      </c>
      <c r="M106" s="12" t="n">
        <v>0.503414351851852</v>
      </c>
      <c r="N106" s="13" t="n">
        <v>0.0867476851851852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26</v>
      </c>
      <c r="AD106" s="0" t="n">
        <v>1</v>
      </c>
      <c r="AE106" s="0" t="n">
        <v>26</v>
      </c>
      <c r="AN106" s="0" t="n">
        <v>1</v>
      </c>
      <c r="AO106" s="0" t="n">
        <v>1158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-10</v>
      </c>
      <c r="AW106" s="0" t="n">
        <v>10</v>
      </c>
      <c r="AX106" s="0" t="n">
        <v>399888</v>
      </c>
      <c r="AY106" s="0" t="s">
        <v>100</v>
      </c>
      <c r="AZ106" s="0" t="n">
        <v>302</v>
      </c>
      <c r="BA106" s="0" t="n">
        <v>400190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302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302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21</v>
      </c>
      <c r="C107" s="0" t="n">
        <v>1</v>
      </c>
      <c r="D107" s="0" t="n">
        <v>6</v>
      </c>
      <c r="E107" s="0" t="s">
        <v>145</v>
      </c>
      <c r="F107" s="0" t="n">
        <v>60.123</v>
      </c>
      <c r="G107" s="0" t="n">
        <v>1</v>
      </c>
      <c r="H107" s="0" t="s">
        <v>97</v>
      </c>
      <c r="I107" s="0" t="s">
        <v>146</v>
      </c>
      <c r="J107" s="0" t="n">
        <v>-1156270158</v>
      </c>
      <c r="K107" s="0" t="s">
        <v>81</v>
      </c>
      <c r="L107" s="0" t="s">
        <v>147</v>
      </c>
      <c r="M107" s="12" t="n">
        <v>0.503414351851852</v>
      </c>
      <c r="N107" s="13" t="n">
        <v>0.0867476851851852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25</v>
      </c>
      <c r="AD107" s="0" t="n">
        <v>1</v>
      </c>
      <c r="AE107" s="0" t="n">
        <v>27</v>
      </c>
      <c r="AN107" s="0" t="n">
        <v>2</v>
      </c>
      <c r="AO107" s="0" t="n">
        <v>1367</v>
      </c>
      <c r="AP107" s="0" t="n">
        <v>240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-6</v>
      </c>
      <c r="AW107" s="0" t="n">
        <v>6</v>
      </c>
      <c r="AX107" s="0" t="n">
        <v>403331</v>
      </c>
      <c r="AY107" s="0" t="s">
        <v>100</v>
      </c>
      <c r="AZ107" s="0" t="n">
        <v>513</v>
      </c>
      <c r="BA107" s="0" t="n">
        <v>403844</v>
      </c>
      <c r="BC107" s="0" t="str">
        <f aca="false">$AP107&amp;LEFT($AS107,1)</f>
        <v>240T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513</v>
      </c>
      <c r="BI107" s="1" t="n">
        <f aca="false">IF($BC107=BI$14,$BH107,"")</f>
        <v>513</v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21</v>
      </c>
      <c r="C108" s="0" t="n">
        <v>1</v>
      </c>
      <c r="D108" s="0" t="n">
        <v>6</v>
      </c>
      <c r="E108" s="0" t="s">
        <v>145</v>
      </c>
      <c r="F108" s="0" t="n">
        <v>60.123</v>
      </c>
      <c r="G108" s="0" t="n">
        <v>1</v>
      </c>
      <c r="H108" s="0" t="s">
        <v>97</v>
      </c>
      <c r="I108" s="0" t="s">
        <v>146</v>
      </c>
      <c r="J108" s="0" t="n">
        <v>-1156270158</v>
      </c>
      <c r="K108" s="0" t="s">
        <v>81</v>
      </c>
      <c r="L108" s="0" t="s">
        <v>147</v>
      </c>
      <c r="M108" s="12" t="n">
        <v>0.503414351851852</v>
      </c>
      <c r="N108" s="13" t="n">
        <v>0.0867476851851852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9</v>
      </c>
      <c r="AD108" s="0" t="n">
        <v>1</v>
      </c>
      <c r="AE108" s="0" t="n">
        <v>28</v>
      </c>
      <c r="AN108" s="0" t="n">
        <v>1</v>
      </c>
      <c r="AO108" s="0" t="n">
        <v>1131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5</v>
      </c>
      <c r="AW108" s="0" t="n">
        <v>-5</v>
      </c>
      <c r="AX108" s="0" t="n">
        <v>406891</v>
      </c>
      <c r="AY108" s="0" t="s">
        <v>100</v>
      </c>
      <c r="AZ108" s="0" t="n">
        <v>333</v>
      </c>
      <c r="BA108" s="0" t="n">
        <v>407224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333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333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21</v>
      </c>
      <c r="C109" s="0" t="n">
        <v>1</v>
      </c>
      <c r="D109" s="0" t="n">
        <v>6</v>
      </c>
      <c r="E109" s="0" t="s">
        <v>145</v>
      </c>
      <c r="F109" s="0" t="n">
        <v>60.123</v>
      </c>
      <c r="G109" s="0" t="n">
        <v>1</v>
      </c>
      <c r="H109" s="0" t="s">
        <v>97</v>
      </c>
      <c r="I109" s="0" t="s">
        <v>146</v>
      </c>
      <c r="J109" s="0" t="n">
        <v>-1156270158</v>
      </c>
      <c r="K109" s="0" t="s">
        <v>81</v>
      </c>
      <c r="L109" s="0" t="s">
        <v>147</v>
      </c>
      <c r="M109" s="12" t="n">
        <v>0.503414351851852</v>
      </c>
      <c r="N109" s="13" t="n">
        <v>0.0867476851851852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3</v>
      </c>
      <c r="AD109" s="0" t="n">
        <v>1</v>
      </c>
      <c r="AE109" s="0" t="n">
        <v>29</v>
      </c>
      <c r="AN109" s="0" t="n">
        <v>1</v>
      </c>
      <c r="AO109" s="0" t="n">
        <v>1433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1</v>
      </c>
      <c r="AV109" s="0" t="n">
        <v>4</v>
      </c>
      <c r="AW109" s="0" t="n">
        <v>-4</v>
      </c>
      <c r="AX109" s="0" t="n">
        <v>410765</v>
      </c>
      <c r="AZ109" s="0" t="n">
        <v>0</v>
      </c>
      <c r="BA109" s="0" t="n">
        <v>0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n">
        <f aca="false">IF($BD109="Target",IF($AZ109=0,1,""),"")</f>
        <v>1</v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n">
        <f aca="false">IF($BC109=BU$14,$BG109,"")</f>
        <v>1</v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21</v>
      </c>
      <c r="C110" s="0" t="n">
        <v>1</v>
      </c>
      <c r="D110" s="0" t="n">
        <v>6</v>
      </c>
      <c r="E110" s="0" t="s">
        <v>145</v>
      </c>
      <c r="F110" s="0" t="n">
        <v>60.123</v>
      </c>
      <c r="G110" s="0" t="n">
        <v>1</v>
      </c>
      <c r="H110" s="0" t="s">
        <v>97</v>
      </c>
      <c r="I110" s="0" t="s">
        <v>146</v>
      </c>
      <c r="J110" s="0" t="n">
        <v>-1156270158</v>
      </c>
      <c r="K110" s="0" t="s">
        <v>81</v>
      </c>
      <c r="L110" s="0" t="s">
        <v>147</v>
      </c>
      <c r="M110" s="12" t="n">
        <v>0.503414351851852</v>
      </c>
      <c r="N110" s="13" t="n">
        <v>0.0867476851851852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7</v>
      </c>
      <c r="AD110" s="0" t="n">
        <v>1</v>
      </c>
      <c r="AE110" s="0" t="n">
        <v>30</v>
      </c>
      <c r="AN110" s="0" t="n">
        <v>1</v>
      </c>
      <c r="AO110" s="0" t="n">
        <v>1416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1</v>
      </c>
      <c r="AW110" s="0" t="n">
        <v>-1</v>
      </c>
      <c r="AX110" s="0" t="n">
        <v>414624</v>
      </c>
      <c r="AY110" s="0" t="s">
        <v>100</v>
      </c>
      <c r="AZ110" s="0" t="n">
        <v>464</v>
      </c>
      <c r="BA110" s="0" t="n">
        <v>415088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464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464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21</v>
      </c>
      <c r="C111" s="0" t="n">
        <v>1</v>
      </c>
      <c r="D111" s="0" t="n">
        <v>6</v>
      </c>
      <c r="E111" s="0" t="s">
        <v>145</v>
      </c>
      <c r="F111" s="0" t="n">
        <v>60.123</v>
      </c>
      <c r="G111" s="0" t="n">
        <v>1</v>
      </c>
      <c r="H111" s="0" t="s">
        <v>97</v>
      </c>
      <c r="I111" s="0" t="s">
        <v>146</v>
      </c>
      <c r="J111" s="0" t="n">
        <v>-1156270158</v>
      </c>
      <c r="K111" s="0" t="s">
        <v>81</v>
      </c>
      <c r="L111" s="0" t="s">
        <v>147</v>
      </c>
      <c r="M111" s="12" t="n">
        <v>0.503414351851852</v>
      </c>
      <c r="N111" s="13" t="n">
        <v>0.0867476851851852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28</v>
      </c>
      <c r="AD111" s="0" t="n">
        <v>1</v>
      </c>
      <c r="AE111" s="0" t="n">
        <v>31</v>
      </c>
      <c r="AN111" s="0" t="n">
        <v>6</v>
      </c>
      <c r="AO111" s="0" t="n">
        <v>1308</v>
      </c>
      <c r="AP111" s="0" t="n">
        <v>840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-3</v>
      </c>
      <c r="AW111" s="0" t="n">
        <v>3</v>
      </c>
      <c r="AX111" s="0" t="n">
        <v>418616</v>
      </c>
      <c r="AY111" s="0" t="s">
        <v>100</v>
      </c>
      <c r="AZ111" s="0" t="n">
        <v>237</v>
      </c>
      <c r="BA111" s="0" t="n">
        <v>418853</v>
      </c>
      <c r="BC111" s="0" t="str">
        <f aca="false">$AP111&amp;LEFT($AS111,1)</f>
        <v>840T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237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n">
        <f aca="false">IF($BC111=BN$14,$BH111,"")</f>
        <v>237</v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21</v>
      </c>
      <c r="C112" s="0" t="n">
        <v>1</v>
      </c>
      <c r="D112" s="0" t="n">
        <v>6</v>
      </c>
      <c r="E112" s="0" t="s">
        <v>145</v>
      </c>
      <c r="F112" s="0" t="n">
        <v>60.123</v>
      </c>
      <c r="G112" s="0" t="n">
        <v>1</v>
      </c>
      <c r="H112" s="0" t="s">
        <v>97</v>
      </c>
      <c r="I112" s="0" t="s">
        <v>146</v>
      </c>
      <c r="J112" s="0" t="n">
        <v>-1156270158</v>
      </c>
      <c r="K112" s="0" t="s">
        <v>81</v>
      </c>
      <c r="L112" s="0" t="s">
        <v>147</v>
      </c>
      <c r="M112" s="12" t="n">
        <v>0.503414351851852</v>
      </c>
      <c r="N112" s="13" t="n">
        <v>0.0867476851851852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30</v>
      </c>
      <c r="AD112" s="0" t="n">
        <v>1</v>
      </c>
      <c r="AE112" s="0" t="n">
        <v>32</v>
      </c>
      <c r="AN112" s="0" t="n">
        <v>1</v>
      </c>
      <c r="AO112" s="0" t="n">
        <v>1343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4</v>
      </c>
      <c r="AW112" s="0" t="n">
        <v>-4</v>
      </c>
      <c r="AX112" s="0" t="n">
        <v>422392</v>
      </c>
      <c r="AY112" s="0" t="s">
        <v>100</v>
      </c>
      <c r="AZ112" s="0" t="n">
        <v>327</v>
      </c>
      <c r="BA112" s="0" t="n">
        <v>422719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327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327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21</v>
      </c>
      <c r="C113" s="0" t="n">
        <v>1</v>
      </c>
      <c r="D113" s="0" t="n">
        <v>6</v>
      </c>
      <c r="E113" s="0" t="s">
        <v>145</v>
      </c>
      <c r="F113" s="0" t="n">
        <v>60.123</v>
      </c>
      <c r="G113" s="0" t="n">
        <v>1</v>
      </c>
      <c r="H113" s="0" t="s">
        <v>97</v>
      </c>
      <c r="I113" s="0" t="s">
        <v>146</v>
      </c>
      <c r="J113" s="0" t="n">
        <v>-1156270158</v>
      </c>
      <c r="K113" s="0" t="s">
        <v>81</v>
      </c>
      <c r="L113" s="0" t="s">
        <v>147</v>
      </c>
      <c r="M113" s="12" t="n">
        <v>0.503414351851852</v>
      </c>
      <c r="N113" s="13" t="n">
        <v>0.0867476851851852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4</v>
      </c>
      <c r="AD113" s="0" t="n">
        <v>1</v>
      </c>
      <c r="AE113" s="0" t="n">
        <v>33</v>
      </c>
      <c r="AN113" s="0" t="n">
        <v>4</v>
      </c>
      <c r="AO113" s="0" t="n">
        <v>1095</v>
      </c>
      <c r="AP113" s="0" t="n">
        <v>480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-7</v>
      </c>
      <c r="AW113" s="0" t="n">
        <v>7</v>
      </c>
      <c r="AX113" s="0" t="n">
        <v>425818</v>
      </c>
      <c r="AY113" s="0" t="s">
        <v>100</v>
      </c>
      <c r="AZ113" s="0" t="n">
        <v>420</v>
      </c>
      <c r="BA113" s="0" t="n">
        <v>426238</v>
      </c>
      <c r="BC113" s="0" t="str">
        <f aca="false">$AP113&amp;LEFT($AS113,1)</f>
        <v>480T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420</v>
      </c>
      <c r="BI113" s="1" t="str">
        <f aca="false">IF($BC113=BI$14,$BH113,"")</f>
        <v/>
      </c>
      <c r="BJ113" s="1" t="str">
        <f aca="false">IF($BC113=BJ$14,$BH113,"")</f>
        <v/>
      </c>
      <c r="BK113" s="1" t="n">
        <f aca="false">IF($BC113=BK$14,$BH113,"")</f>
        <v>420</v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0.25</v>
      </c>
      <c r="BJ115" s="21" t="n">
        <f aca="false">(COUNTIF(BJ15:BJ113,"&lt;"&amp;$BP$3))/BJ5</f>
        <v>0.666666666666667</v>
      </c>
      <c r="BK115" s="21" t="n">
        <f aca="false">(COUNTIF(BK15:BK113,"&lt;"&amp;$BP$3))/BK5</f>
        <v>0.666666666666667</v>
      </c>
      <c r="BL115" s="21" t="n">
        <f aca="false">(COUNTIF(BL15:BL113,"&lt;"&amp;$BP$3))/BL5</f>
        <v>0.6</v>
      </c>
      <c r="BM115" s="21" t="n">
        <f aca="false">(COUNTIF(BM15:BM113,"&lt;"&amp;$BP$3))/BM5</f>
        <v>0.555555555555556</v>
      </c>
      <c r="BN115" s="21" t="n">
        <f aca="false">(COUNTIF(BN15:BN113,"&lt;"&amp;$BP$3))/BN5</f>
        <v>0.875</v>
      </c>
      <c r="BO115" s="21" t="n">
        <f aca="false">(COUNTIF(BO15:BO113,"&lt;"&amp;$BP$3))/BO5</f>
        <v>0.625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0.125</v>
      </c>
      <c r="BJ116" s="1" t="n">
        <f aca="false">COUNTIF(BJ15:BJ113,"&lt;"&amp;$BP$116)/BJ5</f>
        <v>0.666666666666667</v>
      </c>
      <c r="BK116" s="1" t="n">
        <f aca="false">COUNTIF(BK15:BK113,"&lt;"&amp;$BP$116)/BK5</f>
        <v>0.444444444444444</v>
      </c>
      <c r="BL116" s="1" t="n">
        <f aca="false">COUNTIF(BL15:BL113,"&lt;"&amp;$BP$116)/BL5</f>
        <v>0.466666666666667</v>
      </c>
      <c r="BM116" s="1" t="n">
        <f aca="false">COUNTIF(BM15:BM113,"&lt;"&amp;$BP$116)/BM5</f>
        <v>0.444444444444444</v>
      </c>
      <c r="BN116" s="1" t="n">
        <f aca="false">COUNTIF(BN15:BN113,"&lt;"&amp;$BP$116)/BN5</f>
        <v>0.875</v>
      </c>
      <c r="BO116" s="1" t="n">
        <f aca="false">COUNTIF(BO15:BO113,"&lt;"&amp;$BP$116)/BO5</f>
        <v>0.5</v>
      </c>
      <c r="BP116" s="0" t="n">
        <f aca="false">MEDIAN(BH15:BH113)</f>
        <v>327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0.25</v>
      </c>
      <c r="BJ117" s="1" t="n">
        <f aca="false">COUNTIF(BJ15:BJ113,"&lt;"&amp;$BL$3)/BJ5</f>
        <v>0.666666666666667</v>
      </c>
      <c r="BK117" s="1" t="n">
        <f aca="false">COUNTIF(BK15:BK113,"&lt;"&amp;$BL$3)/BK5</f>
        <v>0.666666666666667</v>
      </c>
      <c r="BL117" s="1" t="n">
        <f aca="false">COUNTIF(BL15:BL113,"&lt;"&amp;$BL$3)/BL5</f>
        <v>0.6</v>
      </c>
      <c r="BM117" s="1" t="n">
        <f aca="false">COUNTIF(BM15:BM113,"&lt;"&amp;$BL$3)/BM5</f>
        <v>0.555555555555556</v>
      </c>
      <c r="BN117" s="1" t="n">
        <f aca="false">COUNTIF(BN15:BN113,"&lt;"&amp;$BL$3)/BN5</f>
        <v>0.875</v>
      </c>
      <c r="BO117" s="1" t="n">
        <f aca="false">COUNTIF(BO15:BO113,"&lt;"&amp;$BL$3)/BO5</f>
        <v>0.5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500-000015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21'!BI3:BO3</xm:f>
              <xm:sqref>BG3</xm:sqref>
            </x14:sparkline>
          </x14:sparklines>
        </x14:sparklineGroup>
      </x14:sparklineGroup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U105" activePane="bottomRight" state="frozen"/>
      <selection pane="topLeft" activeCell="A1" activeCellId="0" sqref="A1"/>
      <selection pane="topRight" activeCell="AU1" activeCellId="0" sqref="AU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462.888888888889</v>
      </c>
      <c r="BJ3" s="7" t="n">
        <f aca="false">AVERAGE(BJ$15:BJ$113)</f>
        <v>533</v>
      </c>
      <c r="BK3" s="7" t="n">
        <f aca="false">AVERAGE(BK$15:BK$113)</f>
        <v>503.888888888889</v>
      </c>
      <c r="BL3" s="7" t="n">
        <f aca="false">AVERAGE(BL$15:BL$113)</f>
        <v>417.333333333333</v>
      </c>
      <c r="BM3" s="7" t="n">
        <f aca="false">AVERAGE(BM$15:BM$113)</f>
        <v>392.111111111111</v>
      </c>
      <c r="BN3" s="7" t="n">
        <f aca="false">AVERAGE(BN$15:BN$113)</f>
        <v>337.666666666667</v>
      </c>
      <c r="BO3" s="7" t="n">
        <f aca="false">AVERAGE(BO$15:BO$113)</f>
        <v>417</v>
      </c>
      <c r="BP3" s="7" t="n">
        <f aca="false">AVERAGE(BH15:BH113)</f>
        <v>431.588888888889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70.9937399431183</v>
      </c>
      <c r="BJ4" s="7" t="n">
        <f aca="false">STDEV(BJ$15:BJ$113)</f>
        <v>259.725816968587</v>
      </c>
      <c r="BK4" s="7" t="n">
        <f aca="false">STDEV(BK$15:BK$113)</f>
        <v>165.123018114105</v>
      </c>
      <c r="BL4" s="7" t="n">
        <f aca="false">STDEV(BL$15:BL$113)</f>
        <v>119.608647561239</v>
      </c>
      <c r="BM4" s="7" t="n">
        <f aca="false">STDEV(BM$15:BM$113)</f>
        <v>49.7002123849699</v>
      </c>
      <c r="BN4" s="7" t="n">
        <f aca="false">STDEV(BN$15:BN$113)</f>
        <v>103.137044751147</v>
      </c>
      <c r="BO4" s="7" t="n">
        <f aca="false">STDEV(BO$15:BO$113)</f>
        <v>76.5016339694781</v>
      </c>
      <c r="BP4" s="7" t="n">
        <f aca="false">STDEV(BH15:BH113)</f>
        <v>138.270772821768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90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23.6645799810394</v>
      </c>
      <c r="BJ6" s="7" t="n">
        <f aca="false">BJ4/SQRT(BJ5)</f>
        <v>86.5752723228624</v>
      </c>
      <c r="BK6" s="7" t="n">
        <f aca="false">BK4/SQRT(BK5)</f>
        <v>55.0410060380351</v>
      </c>
      <c r="BL6" s="7" t="n">
        <f aca="false">BL4/SQRT(BL5)</f>
        <v>19.9347745935398</v>
      </c>
      <c r="BM6" s="7" t="n">
        <f aca="false">BM4/SQRT(BM5)</f>
        <v>16.5667374616566</v>
      </c>
      <c r="BN6" s="7" t="n">
        <f aca="false">BN4/SQRT(BN5)</f>
        <v>34.3790149170488</v>
      </c>
      <c r="BO6" s="7" t="n">
        <f aca="false">BO4/SQRT(BO5)</f>
        <v>25.5005446564927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0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28.5665127026149</v>
      </c>
      <c r="BQ10" s="16" t="n">
        <f aca="false">MAX(BI11:BL11)</f>
        <v>480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0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n">
        <f aca="false">IF(BK3&gt;$BP$11,BK2,"")</f>
        <v>480</v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460.155401591504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0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22</v>
      </c>
      <c r="C15" s="0" t="n">
        <v>2</v>
      </c>
      <c r="D15" s="0" t="n">
        <v>6</v>
      </c>
      <c r="E15" s="0" t="s">
        <v>148</v>
      </c>
      <c r="F15" s="0" t="n">
        <v>60.122</v>
      </c>
      <c r="G15" s="0" t="n">
        <v>1</v>
      </c>
      <c r="H15" s="0" t="s">
        <v>79</v>
      </c>
      <c r="I15" s="0" t="s">
        <v>149</v>
      </c>
      <c r="J15" s="0" t="n">
        <v>929344795</v>
      </c>
      <c r="K15" s="0" t="s">
        <v>81</v>
      </c>
      <c r="L15" s="0" t="s">
        <v>144</v>
      </c>
      <c r="M15" s="12" t="n">
        <v>0.488078703703704</v>
      </c>
      <c r="N15" s="13" t="n">
        <v>0.071412037037037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32</v>
      </c>
      <c r="X15" s="0" t="n">
        <v>1</v>
      </c>
      <c r="Y15" s="0" t="n">
        <v>1</v>
      </c>
      <c r="AN15" s="0" t="n">
        <v>2</v>
      </c>
      <c r="AO15" s="0" t="n">
        <v>1295</v>
      </c>
      <c r="AP15" s="0" t="n">
        <v>240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-2</v>
      </c>
      <c r="AW15" s="0" t="n">
        <v>2</v>
      </c>
      <c r="AX15" s="0" t="n">
        <v>27824</v>
      </c>
      <c r="AY15" s="0" t="s">
        <v>86</v>
      </c>
      <c r="AZ15" s="0" t="n">
        <v>415</v>
      </c>
      <c r="BA15" s="0" t="n">
        <v>28239</v>
      </c>
      <c r="BC15" s="0" t="str">
        <f aca="false">$AP15&amp;LEFT($AS15,1)</f>
        <v>240T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415</v>
      </c>
      <c r="BI15" s="1" t="n">
        <f aca="false">IF($BC15=BI$14,$BH15,"")</f>
        <v>415</v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22</v>
      </c>
      <c r="C16" s="0" t="n">
        <v>2</v>
      </c>
      <c r="D16" s="0" t="n">
        <v>6</v>
      </c>
      <c r="E16" s="0" t="s">
        <v>148</v>
      </c>
      <c r="F16" s="0" t="n">
        <v>60.122</v>
      </c>
      <c r="G16" s="0" t="n">
        <v>1</v>
      </c>
      <c r="H16" s="0" t="s">
        <v>79</v>
      </c>
      <c r="I16" s="0" t="s">
        <v>149</v>
      </c>
      <c r="J16" s="0" t="n">
        <v>929344795</v>
      </c>
      <c r="K16" s="0" t="s">
        <v>81</v>
      </c>
      <c r="L16" s="0" t="s">
        <v>144</v>
      </c>
      <c r="M16" s="12" t="n">
        <v>0.488078703703704</v>
      </c>
      <c r="N16" s="13" t="n">
        <v>0.071412037037037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16</v>
      </c>
      <c r="X16" s="0" t="n">
        <v>1</v>
      </c>
      <c r="Y16" s="0" t="n">
        <v>2</v>
      </c>
      <c r="AF16" s="0" t="n">
        <v>1</v>
      </c>
      <c r="AH16" s="0" t="n">
        <v>-5</v>
      </c>
      <c r="AI16" s="0" t="n">
        <v>5</v>
      </c>
      <c r="AJ16" s="0" t="n">
        <v>31700</v>
      </c>
      <c r="AL16" s="0" t="n">
        <v>0</v>
      </c>
      <c r="AM16" s="0" t="n">
        <v>0</v>
      </c>
      <c r="AN16" s="0" t="n">
        <v>8</v>
      </c>
      <c r="AO16" s="0" t="n">
        <v>1433</v>
      </c>
      <c r="AP16" s="0" t="n">
        <v>600</v>
      </c>
      <c r="AQ16" s="0" t="s">
        <v>87</v>
      </c>
      <c r="AR16" s="0" t="s">
        <v>34</v>
      </c>
      <c r="AS16" s="0" t="s">
        <v>88</v>
      </c>
      <c r="BC16" s="0" t="str">
        <f aca="false">$AP16&amp;LEFT($AS16,1)</f>
        <v>600C</v>
      </c>
      <c r="BD16" s="0" t="str">
        <f aca="false">AS16</f>
        <v>Catch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22</v>
      </c>
      <c r="C17" s="0" t="n">
        <v>2</v>
      </c>
      <c r="D17" s="0" t="n">
        <v>6</v>
      </c>
      <c r="E17" s="0" t="s">
        <v>148</v>
      </c>
      <c r="F17" s="0" t="n">
        <v>60.122</v>
      </c>
      <c r="G17" s="0" t="n">
        <v>1</v>
      </c>
      <c r="H17" s="0" t="s">
        <v>79</v>
      </c>
      <c r="I17" s="0" t="s">
        <v>149</v>
      </c>
      <c r="J17" s="0" t="n">
        <v>929344795</v>
      </c>
      <c r="K17" s="0" t="s">
        <v>81</v>
      </c>
      <c r="L17" s="0" t="s">
        <v>144</v>
      </c>
      <c r="M17" s="12" t="n">
        <v>0.488078703703704</v>
      </c>
      <c r="N17" s="13" t="n">
        <v>0.071412037037037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11</v>
      </c>
      <c r="X17" s="0" t="n">
        <v>1</v>
      </c>
      <c r="Y17" s="0" t="n">
        <v>3</v>
      </c>
      <c r="AN17" s="0" t="n">
        <v>4</v>
      </c>
      <c r="AO17" s="0" t="n">
        <v>1250</v>
      </c>
      <c r="AP17" s="0" t="n">
        <v>480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5</v>
      </c>
      <c r="AW17" s="0" t="n">
        <v>-5</v>
      </c>
      <c r="AX17" s="0" t="n">
        <v>35260</v>
      </c>
      <c r="AY17" s="0" t="s">
        <v>86</v>
      </c>
      <c r="AZ17" s="0" t="n">
        <v>611</v>
      </c>
      <c r="BA17" s="0" t="n">
        <v>35871</v>
      </c>
      <c r="BC17" s="0" t="str">
        <f aca="false">$AP17&amp;LEFT($AS17,1)</f>
        <v>480T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611</v>
      </c>
      <c r="BI17" s="1" t="str">
        <f aca="false">IF($BC17=BI$14,$BH17,"")</f>
        <v/>
      </c>
      <c r="BJ17" s="1" t="str">
        <f aca="false">IF($BC17=BJ$14,$BH17,"")</f>
        <v/>
      </c>
      <c r="BK17" s="1" t="n">
        <f aca="false">IF($BC17=BK$14,$BH17,"")</f>
        <v>611</v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22</v>
      </c>
      <c r="C18" s="0" t="n">
        <v>2</v>
      </c>
      <c r="D18" s="0" t="n">
        <v>6</v>
      </c>
      <c r="E18" s="0" t="s">
        <v>148</v>
      </c>
      <c r="F18" s="0" t="n">
        <v>60.122</v>
      </c>
      <c r="G18" s="0" t="n">
        <v>1</v>
      </c>
      <c r="H18" s="0" t="s">
        <v>79</v>
      </c>
      <c r="I18" s="0" t="s">
        <v>149</v>
      </c>
      <c r="J18" s="0" t="n">
        <v>929344795</v>
      </c>
      <c r="K18" s="0" t="s">
        <v>81</v>
      </c>
      <c r="L18" s="0" t="s">
        <v>144</v>
      </c>
      <c r="M18" s="12" t="n">
        <v>0.488078703703704</v>
      </c>
      <c r="N18" s="13" t="n">
        <v>0.071412037037037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26</v>
      </c>
      <c r="X18" s="0" t="n">
        <v>1</v>
      </c>
      <c r="Y18" s="0" t="n">
        <v>4</v>
      </c>
      <c r="AN18" s="0" t="n">
        <v>1</v>
      </c>
      <c r="AO18" s="0" t="n">
        <v>1080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-1</v>
      </c>
      <c r="AW18" s="0" t="n">
        <v>1</v>
      </c>
      <c r="AX18" s="0" t="n">
        <v>38786</v>
      </c>
      <c r="AY18" s="0" t="s">
        <v>86</v>
      </c>
      <c r="AZ18" s="0" t="n">
        <v>579</v>
      </c>
      <c r="BA18" s="0" t="n">
        <v>39365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579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579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22</v>
      </c>
      <c r="C19" s="0" t="n">
        <v>2</v>
      </c>
      <c r="D19" s="0" t="n">
        <v>6</v>
      </c>
      <c r="E19" s="0" t="s">
        <v>148</v>
      </c>
      <c r="F19" s="0" t="n">
        <v>60.122</v>
      </c>
      <c r="G19" s="0" t="n">
        <v>1</v>
      </c>
      <c r="H19" s="0" t="s">
        <v>79</v>
      </c>
      <c r="I19" s="0" t="s">
        <v>149</v>
      </c>
      <c r="J19" s="0" t="n">
        <v>929344795</v>
      </c>
      <c r="K19" s="0" t="s">
        <v>81</v>
      </c>
      <c r="L19" s="0" t="s">
        <v>144</v>
      </c>
      <c r="M19" s="12" t="n">
        <v>0.488078703703704</v>
      </c>
      <c r="N19" s="13" t="n">
        <v>0.071412037037037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33</v>
      </c>
      <c r="X19" s="0" t="n">
        <v>1</v>
      </c>
      <c r="Y19" s="0" t="n">
        <v>5</v>
      </c>
      <c r="AF19" s="0" t="n">
        <v>1</v>
      </c>
      <c r="AH19" s="0" t="n">
        <v>2</v>
      </c>
      <c r="AI19" s="0" t="n">
        <v>-2</v>
      </c>
      <c r="AJ19" s="0" t="n">
        <v>42345</v>
      </c>
      <c r="AL19" s="0" t="n">
        <v>0</v>
      </c>
      <c r="AM19" s="0" t="n">
        <v>0</v>
      </c>
      <c r="AN19" s="0" t="n">
        <v>8</v>
      </c>
      <c r="AO19" s="0" t="n">
        <v>1122</v>
      </c>
      <c r="AP19" s="0" t="n">
        <v>600</v>
      </c>
      <c r="AQ19" s="0" t="s">
        <v>87</v>
      </c>
      <c r="AR19" s="0" t="s">
        <v>34</v>
      </c>
      <c r="AS19" s="0" t="s">
        <v>88</v>
      </c>
      <c r="BC19" s="0" t="str">
        <f aca="false">$AP19&amp;LEFT($AS19,1)</f>
        <v>600C</v>
      </c>
      <c r="BD19" s="0" t="str">
        <f aca="false">AS19</f>
        <v>Catch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str">
        <f aca="false">IF($BD19="Catch","", IF($AZ19&lt;$BC$11,"",$AZ19))</f>
        <v/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22</v>
      </c>
      <c r="C20" s="0" t="n">
        <v>2</v>
      </c>
      <c r="D20" s="0" t="n">
        <v>6</v>
      </c>
      <c r="E20" s="0" t="s">
        <v>148</v>
      </c>
      <c r="F20" s="0" t="n">
        <v>60.122</v>
      </c>
      <c r="G20" s="0" t="n">
        <v>1</v>
      </c>
      <c r="H20" s="0" t="s">
        <v>79</v>
      </c>
      <c r="I20" s="0" t="s">
        <v>149</v>
      </c>
      <c r="J20" s="0" t="n">
        <v>929344795</v>
      </c>
      <c r="K20" s="0" t="s">
        <v>81</v>
      </c>
      <c r="L20" s="0" t="s">
        <v>144</v>
      </c>
      <c r="M20" s="12" t="n">
        <v>0.488078703703704</v>
      </c>
      <c r="N20" s="13" t="n">
        <v>0.071412037037037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30</v>
      </c>
      <c r="X20" s="0" t="n">
        <v>1</v>
      </c>
      <c r="Y20" s="0" t="n">
        <v>6</v>
      </c>
      <c r="AN20" s="0" t="n">
        <v>1</v>
      </c>
      <c r="AO20" s="0" t="n">
        <v>1400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0</v>
      </c>
      <c r="AW20" s="0" t="n">
        <v>0</v>
      </c>
      <c r="AX20" s="0" t="n">
        <v>46187</v>
      </c>
      <c r="AY20" s="0" t="s">
        <v>86</v>
      </c>
      <c r="AZ20" s="0" t="n">
        <v>486</v>
      </c>
      <c r="BA20" s="0" t="n">
        <v>46673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486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486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22</v>
      </c>
      <c r="C21" s="0" t="n">
        <v>2</v>
      </c>
      <c r="D21" s="0" t="n">
        <v>6</v>
      </c>
      <c r="E21" s="0" t="s">
        <v>148</v>
      </c>
      <c r="F21" s="0" t="n">
        <v>60.122</v>
      </c>
      <c r="G21" s="0" t="n">
        <v>1</v>
      </c>
      <c r="H21" s="0" t="s">
        <v>79</v>
      </c>
      <c r="I21" s="0" t="s">
        <v>149</v>
      </c>
      <c r="J21" s="0" t="n">
        <v>929344795</v>
      </c>
      <c r="K21" s="0" t="s">
        <v>81</v>
      </c>
      <c r="L21" s="0" t="s">
        <v>144</v>
      </c>
      <c r="M21" s="12" t="n">
        <v>0.488078703703704</v>
      </c>
      <c r="N21" s="13" t="n">
        <v>0.071412037037037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25</v>
      </c>
      <c r="X21" s="0" t="n">
        <v>1</v>
      </c>
      <c r="Y21" s="0" t="n">
        <v>7</v>
      </c>
      <c r="AN21" s="0" t="n">
        <v>2</v>
      </c>
      <c r="AO21" s="0" t="n">
        <v>1334</v>
      </c>
      <c r="AP21" s="0" t="n">
        <v>240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4</v>
      </c>
      <c r="AW21" s="0" t="n">
        <v>-4</v>
      </c>
      <c r="AX21" s="0" t="n">
        <v>49597</v>
      </c>
      <c r="AY21" s="0" t="s">
        <v>86</v>
      </c>
      <c r="AZ21" s="0" t="n">
        <v>505</v>
      </c>
      <c r="BA21" s="0" t="n">
        <v>50102</v>
      </c>
      <c r="BC21" s="0" t="str">
        <f aca="false">$AP21&amp;LEFT($AS21,1)</f>
        <v>240T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505</v>
      </c>
      <c r="BI21" s="1" t="n">
        <f aca="false">IF($BC21=BI$14,$BH21,"")</f>
        <v>505</v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22</v>
      </c>
      <c r="C22" s="0" t="n">
        <v>2</v>
      </c>
      <c r="D22" s="0" t="n">
        <v>6</v>
      </c>
      <c r="E22" s="0" t="s">
        <v>148</v>
      </c>
      <c r="F22" s="0" t="n">
        <v>60.122</v>
      </c>
      <c r="G22" s="0" t="n">
        <v>1</v>
      </c>
      <c r="H22" s="0" t="s">
        <v>79</v>
      </c>
      <c r="I22" s="0" t="s">
        <v>149</v>
      </c>
      <c r="J22" s="0" t="n">
        <v>929344795</v>
      </c>
      <c r="K22" s="0" t="s">
        <v>81</v>
      </c>
      <c r="L22" s="0" t="s">
        <v>144</v>
      </c>
      <c r="M22" s="12" t="n">
        <v>0.488078703703704</v>
      </c>
      <c r="N22" s="13" t="n">
        <v>0.071412037037037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27</v>
      </c>
      <c r="X22" s="0" t="n">
        <v>1</v>
      </c>
      <c r="Y22" s="0" t="n">
        <v>8</v>
      </c>
      <c r="AN22" s="0" t="n">
        <v>1</v>
      </c>
      <c r="AO22" s="0" t="n">
        <v>1313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-2</v>
      </c>
      <c r="AW22" s="0" t="n">
        <v>2</v>
      </c>
      <c r="AX22" s="0" t="n">
        <v>53356</v>
      </c>
      <c r="AY22" s="0" t="s">
        <v>86</v>
      </c>
      <c r="AZ22" s="0" t="n">
        <v>465</v>
      </c>
      <c r="BA22" s="0" t="n">
        <v>53821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465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465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22</v>
      </c>
      <c r="C23" s="0" t="n">
        <v>2</v>
      </c>
      <c r="D23" s="0" t="n">
        <v>6</v>
      </c>
      <c r="E23" s="0" t="s">
        <v>148</v>
      </c>
      <c r="F23" s="0" t="n">
        <v>60.122</v>
      </c>
      <c r="G23" s="0" t="n">
        <v>1</v>
      </c>
      <c r="H23" s="0" t="s">
        <v>79</v>
      </c>
      <c r="I23" s="0" t="s">
        <v>149</v>
      </c>
      <c r="J23" s="0" t="n">
        <v>929344795</v>
      </c>
      <c r="K23" s="0" t="s">
        <v>81</v>
      </c>
      <c r="L23" s="0" t="s">
        <v>144</v>
      </c>
      <c r="M23" s="12" t="n">
        <v>0.488078703703704</v>
      </c>
      <c r="N23" s="13" t="n">
        <v>0.071412037037037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29</v>
      </c>
      <c r="X23" s="0" t="n">
        <v>1</v>
      </c>
      <c r="Y23" s="0" t="n">
        <v>9</v>
      </c>
      <c r="AN23" s="0" t="n">
        <v>5</v>
      </c>
      <c r="AO23" s="0" t="n">
        <v>1112</v>
      </c>
      <c r="AP23" s="0" t="n">
        <v>720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-6</v>
      </c>
      <c r="AW23" s="0" t="n">
        <v>6</v>
      </c>
      <c r="AX23" s="0" t="n">
        <v>57032</v>
      </c>
      <c r="AY23" s="0" t="s">
        <v>86</v>
      </c>
      <c r="AZ23" s="0" t="n">
        <v>419</v>
      </c>
      <c r="BA23" s="0" t="n">
        <v>57451</v>
      </c>
      <c r="BC23" s="0" t="str">
        <f aca="false">$AP23&amp;LEFT($AS23,1)</f>
        <v>720T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419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n">
        <f aca="false">IF($BC23=BM$14,$BH23,"")</f>
        <v>419</v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22</v>
      </c>
      <c r="C24" s="0" t="n">
        <v>2</v>
      </c>
      <c r="D24" s="0" t="n">
        <v>6</v>
      </c>
      <c r="E24" s="0" t="s">
        <v>148</v>
      </c>
      <c r="F24" s="0" t="n">
        <v>60.122</v>
      </c>
      <c r="G24" s="0" t="n">
        <v>1</v>
      </c>
      <c r="H24" s="0" t="s">
        <v>79</v>
      </c>
      <c r="I24" s="0" t="s">
        <v>149</v>
      </c>
      <c r="J24" s="0" t="n">
        <v>929344795</v>
      </c>
      <c r="K24" s="0" t="s">
        <v>81</v>
      </c>
      <c r="L24" s="0" t="s">
        <v>144</v>
      </c>
      <c r="M24" s="12" t="n">
        <v>0.488078703703704</v>
      </c>
      <c r="N24" s="13" t="n">
        <v>0.071412037037037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14</v>
      </c>
      <c r="X24" s="0" t="n">
        <v>1</v>
      </c>
      <c r="Y24" s="0" t="n">
        <v>10</v>
      </c>
      <c r="AN24" s="0" t="n">
        <v>2</v>
      </c>
      <c r="AO24" s="0" t="n">
        <v>1376</v>
      </c>
      <c r="AP24" s="0" t="n">
        <v>240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-10</v>
      </c>
      <c r="AW24" s="0" t="n">
        <v>10</v>
      </c>
      <c r="AX24" s="0" t="n">
        <v>60492</v>
      </c>
      <c r="AY24" s="0" t="s">
        <v>86</v>
      </c>
      <c r="AZ24" s="0" t="n">
        <v>428</v>
      </c>
      <c r="BA24" s="0" t="n">
        <v>60920</v>
      </c>
      <c r="BC24" s="0" t="str">
        <f aca="false">$AP24&amp;LEFT($AS24,1)</f>
        <v>240T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428</v>
      </c>
      <c r="BI24" s="1" t="n">
        <f aca="false">IF($BC24=BI$14,$BH24,"")</f>
        <v>428</v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22</v>
      </c>
      <c r="C25" s="0" t="n">
        <v>2</v>
      </c>
      <c r="D25" s="0" t="n">
        <v>6</v>
      </c>
      <c r="E25" s="0" t="s">
        <v>148</v>
      </c>
      <c r="F25" s="0" t="n">
        <v>60.122</v>
      </c>
      <c r="G25" s="0" t="n">
        <v>1</v>
      </c>
      <c r="H25" s="0" t="s">
        <v>79</v>
      </c>
      <c r="I25" s="0" t="s">
        <v>149</v>
      </c>
      <c r="J25" s="0" t="n">
        <v>929344795</v>
      </c>
      <c r="K25" s="0" t="s">
        <v>81</v>
      </c>
      <c r="L25" s="0" t="s">
        <v>144</v>
      </c>
      <c r="M25" s="12" t="n">
        <v>0.488078703703704</v>
      </c>
      <c r="N25" s="13" t="n">
        <v>0.071412037037037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7</v>
      </c>
      <c r="X25" s="0" t="n">
        <v>1</v>
      </c>
      <c r="Y25" s="0" t="n">
        <v>11</v>
      </c>
      <c r="AN25" s="0" t="n">
        <v>5</v>
      </c>
      <c r="AO25" s="0" t="n">
        <v>1313</v>
      </c>
      <c r="AP25" s="0" t="n">
        <v>720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4</v>
      </c>
      <c r="AW25" s="0" t="n">
        <v>-4</v>
      </c>
      <c r="AX25" s="0" t="n">
        <v>64351</v>
      </c>
      <c r="AY25" s="0" t="s">
        <v>86</v>
      </c>
      <c r="AZ25" s="0" t="n">
        <v>423</v>
      </c>
      <c r="BA25" s="0" t="n">
        <v>64774</v>
      </c>
      <c r="BC25" s="0" t="str">
        <f aca="false">$AP25&amp;LEFT($AS25,1)</f>
        <v>720T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423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n">
        <f aca="false">IF($BC25=BM$14,$BH25,"")</f>
        <v>423</v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22</v>
      </c>
      <c r="C26" s="0" t="n">
        <v>2</v>
      </c>
      <c r="D26" s="0" t="n">
        <v>6</v>
      </c>
      <c r="E26" s="0" t="s">
        <v>148</v>
      </c>
      <c r="F26" s="0" t="n">
        <v>60.122</v>
      </c>
      <c r="G26" s="0" t="n">
        <v>1</v>
      </c>
      <c r="H26" s="0" t="s">
        <v>79</v>
      </c>
      <c r="I26" s="0" t="s">
        <v>149</v>
      </c>
      <c r="J26" s="0" t="n">
        <v>929344795</v>
      </c>
      <c r="K26" s="0" t="s">
        <v>81</v>
      </c>
      <c r="L26" s="0" t="s">
        <v>144</v>
      </c>
      <c r="M26" s="12" t="n">
        <v>0.488078703703704</v>
      </c>
      <c r="N26" s="13" t="n">
        <v>0.071412037037037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13</v>
      </c>
      <c r="X26" s="0" t="n">
        <v>1</v>
      </c>
      <c r="Y26" s="0" t="n">
        <v>12</v>
      </c>
      <c r="AF26" s="0" t="n">
        <v>1</v>
      </c>
      <c r="AH26" s="0" t="n">
        <v>-10</v>
      </c>
      <c r="AI26" s="0" t="n">
        <v>10</v>
      </c>
      <c r="AJ26" s="0" t="n">
        <v>67927</v>
      </c>
      <c r="AL26" s="0" t="n">
        <v>0</v>
      </c>
      <c r="AM26" s="0" t="n">
        <v>0</v>
      </c>
      <c r="AN26" s="0" t="n">
        <v>8</v>
      </c>
      <c r="AO26" s="0" t="n">
        <v>1122</v>
      </c>
      <c r="AP26" s="0" t="n">
        <v>600</v>
      </c>
      <c r="AQ26" s="0" t="s">
        <v>87</v>
      </c>
      <c r="AR26" s="0" t="s">
        <v>34</v>
      </c>
      <c r="AS26" s="0" t="s">
        <v>88</v>
      </c>
      <c r="BC26" s="0" t="str">
        <f aca="false">$AP26&amp;LEFT($AS26,1)</f>
        <v>600C</v>
      </c>
      <c r="BD26" s="0" t="str">
        <f aca="false">AS26</f>
        <v>Catch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str">
        <f aca="false">IF($BD26="Catch","", IF($AZ26&lt;$BC$11,"",$AZ26))</f>
        <v/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22</v>
      </c>
      <c r="C27" s="0" t="n">
        <v>2</v>
      </c>
      <c r="D27" s="0" t="n">
        <v>6</v>
      </c>
      <c r="E27" s="0" t="s">
        <v>148</v>
      </c>
      <c r="F27" s="0" t="n">
        <v>60.122</v>
      </c>
      <c r="G27" s="0" t="n">
        <v>1</v>
      </c>
      <c r="H27" s="0" t="s">
        <v>79</v>
      </c>
      <c r="I27" s="0" t="s">
        <v>149</v>
      </c>
      <c r="J27" s="0" t="n">
        <v>929344795</v>
      </c>
      <c r="K27" s="0" t="s">
        <v>81</v>
      </c>
      <c r="L27" s="0" t="s">
        <v>144</v>
      </c>
      <c r="M27" s="12" t="n">
        <v>0.488078703703704</v>
      </c>
      <c r="N27" s="13" t="n">
        <v>0.071412037037037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4</v>
      </c>
      <c r="X27" s="0" t="n">
        <v>1</v>
      </c>
      <c r="Y27" s="0" t="n">
        <v>13</v>
      </c>
      <c r="AN27" s="0" t="n">
        <v>1</v>
      </c>
      <c r="AO27" s="0" t="n">
        <v>1105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-7</v>
      </c>
      <c r="AW27" s="0" t="n">
        <v>7</v>
      </c>
      <c r="AX27" s="0" t="n">
        <v>71469</v>
      </c>
      <c r="AY27" s="0" t="s">
        <v>86</v>
      </c>
      <c r="AZ27" s="0" t="n">
        <v>429</v>
      </c>
      <c r="BA27" s="0" t="n">
        <v>71898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429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429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22</v>
      </c>
      <c r="C28" s="0" t="n">
        <v>2</v>
      </c>
      <c r="D28" s="0" t="n">
        <v>6</v>
      </c>
      <c r="E28" s="0" t="s">
        <v>148</v>
      </c>
      <c r="F28" s="0" t="n">
        <v>60.122</v>
      </c>
      <c r="G28" s="0" t="n">
        <v>1</v>
      </c>
      <c r="H28" s="0" t="s">
        <v>79</v>
      </c>
      <c r="I28" s="0" t="s">
        <v>149</v>
      </c>
      <c r="J28" s="0" t="n">
        <v>929344795</v>
      </c>
      <c r="K28" s="0" t="s">
        <v>81</v>
      </c>
      <c r="L28" s="0" t="s">
        <v>144</v>
      </c>
      <c r="M28" s="12" t="n">
        <v>0.488078703703704</v>
      </c>
      <c r="N28" s="13" t="n">
        <v>0.071412037037037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5</v>
      </c>
      <c r="X28" s="0" t="n">
        <v>1</v>
      </c>
      <c r="Y28" s="0" t="n">
        <v>14</v>
      </c>
      <c r="AN28" s="0" t="n">
        <v>3</v>
      </c>
      <c r="AO28" s="0" t="n">
        <v>1334</v>
      </c>
      <c r="AP28" s="0" t="n">
        <v>360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0</v>
      </c>
      <c r="AW28" s="0" t="n">
        <v>0</v>
      </c>
      <c r="AX28" s="0" t="n">
        <v>74996</v>
      </c>
      <c r="AY28" s="0" t="s">
        <v>86</v>
      </c>
      <c r="AZ28" s="0" t="n">
        <v>639</v>
      </c>
      <c r="BA28" s="0" t="n">
        <v>75635</v>
      </c>
      <c r="BC28" s="0" t="str">
        <f aca="false">$AP28&amp;LEFT($AS28,1)</f>
        <v>360T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639</v>
      </c>
      <c r="BI28" s="1" t="str">
        <f aca="false">IF($BC28=BI$14,$BH28,"")</f>
        <v/>
      </c>
      <c r="BJ28" s="1" t="n">
        <f aca="false">IF($BC28=BJ$14,$BH28,"")</f>
        <v>639</v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22</v>
      </c>
      <c r="C29" s="0" t="n">
        <v>2</v>
      </c>
      <c r="D29" s="0" t="n">
        <v>6</v>
      </c>
      <c r="E29" s="0" t="s">
        <v>148</v>
      </c>
      <c r="F29" s="0" t="n">
        <v>60.122</v>
      </c>
      <c r="G29" s="0" t="n">
        <v>1</v>
      </c>
      <c r="H29" s="0" t="s">
        <v>79</v>
      </c>
      <c r="I29" s="0" t="s">
        <v>149</v>
      </c>
      <c r="J29" s="0" t="n">
        <v>929344795</v>
      </c>
      <c r="K29" s="0" t="s">
        <v>81</v>
      </c>
      <c r="L29" s="0" t="s">
        <v>144</v>
      </c>
      <c r="M29" s="12" t="n">
        <v>0.488078703703704</v>
      </c>
      <c r="N29" s="13" t="n">
        <v>0.071412037037037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19</v>
      </c>
      <c r="X29" s="0" t="n">
        <v>1</v>
      </c>
      <c r="Y29" s="0" t="n">
        <v>15</v>
      </c>
      <c r="AN29" s="0" t="n">
        <v>1</v>
      </c>
      <c r="AO29" s="0" t="n">
        <v>1375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-10</v>
      </c>
      <c r="AW29" s="0" t="n">
        <v>10</v>
      </c>
      <c r="AX29" s="0" t="n">
        <v>78821</v>
      </c>
      <c r="AY29" s="0" t="s">
        <v>86</v>
      </c>
      <c r="AZ29" s="0" t="n">
        <v>556</v>
      </c>
      <c r="BA29" s="0" t="n">
        <v>79377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556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556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22</v>
      </c>
      <c r="C30" s="0" t="n">
        <v>2</v>
      </c>
      <c r="D30" s="0" t="n">
        <v>6</v>
      </c>
      <c r="E30" s="0" t="s">
        <v>148</v>
      </c>
      <c r="F30" s="0" t="n">
        <v>60.122</v>
      </c>
      <c r="G30" s="0" t="n">
        <v>1</v>
      </c>
      <c r="H30" s="0" t="s">
        <v>79</v>
      </c>
      <c r="I30" s="0" t="s">
        <v>149</v>
      </c>
      <c r="J30" s="0" t="n">
        <v>929344795</v>
      </c>
      <c r="K30" s="0" t="s">
        <v>81</v>
      </c>
      <c r="L30" s="0" t="s">
        <v>144</v>
      </c>
      <c r="M30" s="12" t="n">
        <v>0.488078703703704</v>
      </c>
      <c r="N30" s="13" t="n">
        <v>0.071412037037037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18</v>
      </c>
      <c r="X30" s="0" t="n">
        <v>1</v>
      </c>
      <c r="Y30" s="0" t="n">
        <v>16</v>
      </c>
      <c r="AN30" s="0" t="n">
        <v>3</v>
      </c>
      <c r="AO30" s="0" t="n">
        <v>1035</v>
      </c>
      <c r="AP30" s="0" t="n">
        <v>360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-2</v>
      </c>
      <c r="AW30" s="0" t="n">
        <v>2</v>
      </c>
      <c r="AX30" s="0" t="n">
        <v>82048</v>
      </c>
      <c r="AY30" s="0" t="s">
        <v>86</v>
      </c>
      <c r="AZ30" s="0" t="n">
        <v>469</v>
      </c>
      <c r="BA30" s="0" t="n">
        <v>82517</v>
      </c>
      <c r="BC30" s="0" t="str">
        <f aca="false">$AP30&amp;LEFT($AS30,1)</f>
        <v>360T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469</v>
      </c>
      <c r="BI30" s="1" t="str">
        <f aca="false">IF($BC30=BI$14,$BH30,"")</f>
        <v/>
      </c>
      <c r="BJ30" s="1" t="n">
        <f aca="false">IF($BC30=BJ$14,$BH30,"")</f>
        <v>469</v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22</v>
      </c>
      <c r="C31" s="0" t="n">
        <v>2</v>
      </c>
      <c r="D31" s="0" t="n">
        <v>6</v>
      </c>
      <c r="E31" s="0" t="s">
        <v>148</v>
      </c>
      <c r="F31" s="0" t="n">
        <v>60.122</v>
      </c>
      <c r="G31" s="0" t="n">
        <v>1</v>
      </c>
      <c r="H31" s="0" t="s">
        <v>79</v>
      </c>
      <c r="I31" s="0" t="s">
        <v>149</v>
      </c>
      <c r="J31" s="0" t="n">
        <v>929344795</v>
      </c>
      <c r="K31" s="0" t="s">
        <v>81</v>
      </c>
      <c r="L31" s="0" t="s">
        <v>144</v>
      </c>
      <c r="M31" s="12" t="n">
        <v>0.488078703703704</v>
      </c>
      <c r="N31" s="13" t="n">
        <v>0.071412037037037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3</v>
      </c>
      <c r="X31" s="0" t="n">
        <v>1</v>
      </c>
      <c r="Y31" s="0" t="n">
        <v>17</v>
      </c>
      <c r="AN31" s="0" t="n">
        <v>6</v>
      </c>
      <c r="AO31" s="0" t="n">
        <v>1292</v>
      </c>
      <c r="AP31" s="0" t="n">
        <v>840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-5</v>
      </c>
      <c r="AW31" s="0" t="n">
        <v>5</v>
      </c>
      <c r="AX31" s="0" t="n">
        <v>86023</v>
      </c>
      <c r="AY31" s="0" t="s">
        <v>86</v>
      </c>
      <c r="AZ31" s="0" t="n">
        <v>473</v>
      </c>
      <c r="BA31" s="0" t="n">
        <v>86496</v>
      </c>
      <c r="BC31" s="0" t="str">
        <f aca="false">$AP31&amp;LEFT($AS31,1)</f>
        <v>840T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473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n">
        <f aca="false">IF($BC31=BN$14,$BH31,"")</f>
        <v>473</v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22</v>
      </c>
      <c r="C32" s="0" t="n">
        <v>2</v>
      </c>
      <c r="D32" s="0" t="n">
        <v>6</v>
      </c>
      <c r="E32" s="0" t="s">
        <v>148</v>
      </c>
      <c r="F32" s="0" t="n">
        <v>60.122</v>
      </c>
      <c r="G32" s="0" t="n">
        <v>1</v>
      </c>
      <c r="H32" s="0" t="s">
        <v>79</v>
      </c>
      <c r="I32" s="0" t="s">
        <v>149</v>
      </c>
      <c r="J32" s="0" t="n">
        <v>929344795</v>
      </c>
      <c r="K32" s="0" t="s">
        <v>81</v>
      </c>
      <c r="L32" s="0" t="s">
        <v>144</v>
      </c>
      <c r="M32" s="12" t="n">
        <v>0.488078703703704</v>
      </c>
      <c r="N32" s="13" t="n">
        <v>0.071412037037037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28</v>
      </c>
      <c r="X32" s="0" t="n">
        <v>1</v>
      </c>
      <c r="Y32" s="0" t="n">
        <v>18</v>
      </c>
      <c r="AN32" s="0" t="n">
        <v>1</v>
      </c>
      <c r="AO32" s="0" t="n">
        <v>1188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-3</v>
      </c>
      <c r="AW32" s="0" t="n">
        <v>3</v>
      </c>
      <c r="AX32" s="0" t="n">
        <v>89649</v>
      </c>
      <c r="AY32" s="0" t="s">
        <v>86</v>
      </c>
      <c r="AZ32" s="0" t="n">
        <v>428</v>
      </c>
      <c r="BA32" s="0" t="n">
        <v>90077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428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428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22</v>
      </c>
      <c r="C33" s="0" t="n">
        <v>2</v>
      </c>
      <c r="D33" s="0" t="n">
        <v>6</v>
      </c>
      <c r="E33" s="0" t="s">
        <v>148</v>
      </c>
      <c r="F33" s="0" t="n">
        <v>60.122</v>
      </c>
      <c r="G33" s="0" t="n">
        <v>1</v>
      </c>
      <c r="H33" s="0" t="s">
        <v>79</v>
      </c>
      <c r="I33" s="0" t="s">
        <v>149</v>
      </c>
      <c r="J33" s="0" t="n">
        <v>929344795</v>
      </c>
      <c r="K33" s="0" t="s">
        <v>81</v>
      </c>
      <c r="L33" s="0" t="s">
        <v>144</v>
      </c>
      <c r="M33" s="12" t="n">
        <v>0.488078703703704</v>
      </c>
      <c r="N33" s="13" t="n">
        <v>0.071412037037037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20</v>
      </c>
      <c r="X33" s="0" t="n">
        <v>1</v>
      </c>
      <c r="Y33" s="0" t="n">
        <v>19</v>
      </c>
      <c r="AN33" s="0" t="n">
        <v>1</v>
      </c>
      <c r="AO33" s="0" t="n">
        <v>1219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-4</v>
      </c>
      <c r="AW33" s="0" t="n">
        <v>4</v>
      </c>
      <c r="AX33" s="0" t="n">
        <v>93309</v>
      </c>
      <c r="AY33" s="0" t="s">
        <v>86</v>
      </c>
      <c r="AZ33" s="0" t="n">
        <v>283</v>
      </c>
      <c r="BA33" s="0" t="n">
        <v>93592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283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283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22</v>
      </c>
      <c r="C34" s="0" t="n">
        <v>2</v>
      </c>
      <c r="D34" s="0" t="n">
        <v>6</v>
      </c>
      <c r="E34" s="0" t="s">
        <v>148</v>
      </c>
      <c r="F34" s="0" t="n">
        <v>60.122</v>
      </c>
      <c r="G34" s="0" t="n">
        <v>1</v>
      </c>
      <c r="H34" s="0" t="s">
        <v>79</v>
      </c>
      <c r="I34" s="0" t="s">
        <v>149</v>
      </c>
      <c r="J34" s="0" t="n">
        <v>929344795</v>
      </c>
      <c r="K34" s="0" t="s">
        <v>81</v>
      </c>
      <c r="L34" s="0" t="s">
        <v>144</v>
      </c>
      <c r="M34" s="12" t="n">
        <v>0.488078703703704</v>
      </c>
      <c r="N34" s="13" t="n">
        <v>0.071412037037037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21</v>
      </c>
      <c r="X34" s="0" t="n">
        <v>1</v>
      </c>
      <c r="Y34" s="0" t="n">
        <v>20</v>
      </c>
      <c r="AN34" s="0" t="n">
        <v>1</v>
      </c>
      <c r="AO34" s="0" t="n">
        <v>1324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1</v>
      </c>
      <c r="AW34" s="0" t="n">
        <v>-1</v>
      </c>
      <c r="AX34" s="0" t="n">
        <v>97068</v>
      </c>
      <c r="AY34" s="0" t="s">
        <v>86</v>
      </c>
      <c r="AZ34" s="0" t="n">
        <v>373</v>
      </c>
      <c r="BA34" s="0" t="n">
        <v>97441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373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373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22</v>
      </c>
      <c r="C35" s="0" t="n">
        <v>2</v>
      </c>
      <c r="D35" s="0" t="n">
        <v>6</v>
      </c>
      <c r="E35" s="0" t="s">
        <v>148</v>
      </c>
      <c r="F35" s="0" t="n">
        <v>60.122</v>
      </c>
      <c r="G35" s="0" t="n">
        <v>1</v>
      </c>
      <c r="H35" s="0" t="s">
        <v>79</v>
      </c>
      <c r="I35" s="0" t="s">
        <v>149</v>
      </c>
      <c r="J35" s="0" t="n">
        <v>929344795</v>
      </c>
      <c r="K35" s="0" t="s">
        <v>81</v>
      </c>
      <c r="L35" s="0" t="s">
        <v>144</v>
      </c>
      <c r="M35" s="12" t="n">
        <v>0.488078703703704</v>
      </c>
      <c r="N35" s="13" t="n">
        <v>0.071412037037037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17</v>
      </c>
      <c r="X35" s="0" t="n">
        <v>1</v>
      </c>
      <c r="Y35" s="0" t="n">
        <v>21</v>
      </c>
      <c r="AN35" s="0" t="n">
        <v>1</v>
      </c>
      <c r="AO35" s="0" t="n">
        <v>1135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0</v>
      </c>
      <c r="AW35" s="0" t="n">
        <v>0</v>
      </c>
      <c r="AX35" s="0" t="n">
        <v>100644</v>
      </c>
      <c r="AY35" s="0" t="s">
        <v>86</v>
      </c>
      <c r="AZ35" s="0" t="n">
        <v>478</v>
      </c>
      <c r="BA35" s="0" t="n">
        <v>101122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478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478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22</v>
      </c>
      <c r="C36" s="0" t="n">
        <v>2</v>
      </c>
      <c r="D36" s="0" t="n">
        <v>6</v>
      </c>
      <c r="E36" s="0" t="s">
        <v>148</v>
      </c>
      <c r="F36" s="0" t="n">
        <v>60.122</v>
      </c>
      <c r="G36" s="0" t="n">
        <v>1</v>
      </c>
      <c r="H36" s="0" t="s">
        <v>79</v>
      </c>
      <c r="I36" s="0" t="s">
        <v>149</v>
      </c>
      <c r="J36" s="0" t="n">
        <v>929344795</v>
      </c>
      <c r="K36" s="0" t="s">
        <v>81</v>
      </c>
      <c r="L36" s="0" t="s">
        <v>144</v>
      </c>
      <c r="M36" s="12" t="n">
        <v>0.488078703703704</v>
      </c>
      <c r="N36" s="13" t="n">
        <v>0.071412037037037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</v>
      </c>
      <c r="X36" s="0" t="n">
        <v>1</v>
      </c>
      <c r="Y36" s="0" t="n">
        <v>22</v>
      </c>
      <c r="AN36" s="0" t="n">
        <v>7</v>
      </c>
      <c r="AO36" s="0" t="n">
        <v>1143</v>
      </c>
      <c r="AP36" s="0" t="n">
        <v>960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1</v>
      </c>
      <c r="AW36" s="0" t="n">
        <v>-1</v>
      </c>
      <c r="AX36" s="0" t="n">
        <v>104586</v>
      </c>
      <c r="AY36" s="0" t="s">
        <v>86</v>
      </c>
      <c r="AZ36" s="0" t="n">
        <v>444</v>
      </c>
      <c r="BA36" s="0" t="n">
        <v>105030</v>
      </c>
      <c r="BC36" s="0" t="str">
        <f aca="false">$AP36&amp;LEFT($AS36,1)</f>
        <v>960T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444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n">
        <f aca="false">IF($BC36=BO$14,$BH36,"")</f>
        <v>444</v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22</v>
      </c>
      <c r="C37" s="0" t="n">
        <v>2</v>
      </c>
      <c r="D37" s="0" t="n">
        <v>6</v>
      </c>
      <c r="E37" s="0" t="s">
        <v>148</v>
      </c>
      <c r="F37" s="0" t="n">
        <v>60.122</v>
      </c>
      <c r="G37" s="0" t="n">
        <v>1</v>
      </c>
      <c r="H37" s="0" t="s">
        <v>79</v>
      </c>
      <c r="I37" s="0" t="s">
        <v>149</v>
      </c>
      <c r="J37" s="0" t="n">
        <v>929344795</v>
      </c>
      <c r="K37" s="0" t="s">
        <v>81</v>
      </c>
      <c r="L37" s="0" t="s">
        <v>144</v>
      </c>
      <c r="M37" s="12" t="n">
        <v>0.488078703703704</v>
      </c>
      <c r="N37" s="13" t="n">
        <v>0.071412037037037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1</v>
      </c>
      <c r="X37" s="0" t="n">
        <v>1</v>
      </c>
      <c r="Y37" s="0" t="n">
        <v>23</v>
      </c>
      <c r="AN37" s="0" t="n">
        <v>6</v>
      </c>
      <c r="AO37" s="0" t="n">
        <v>1324</v>
      </c>
      <c r="AP37" s="0" t="n">
        <v>840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-3</v>
      </c>
      <c r="AW37" s="0" t="n">
        <v>3</v>
      </c>
      <c r="AX37" s="0" t="n">
        <v>108594</v>
      </c>
      <c r="AY37" s="0" t="s">
        <v>86</v>
      </c>
      <c r="AZ37" s="0" t="n">
        <v>286</v>
      </c>
      <c r="BA37" s="0" t="n">
        <v>108880</v>
      </c>
      <c r="BC37" s="0" t="str">
        <f aca="false">$AP37&amp;LEFT($AS37,1)</f>
        <v>840T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286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n">
        <f aca="false">IF($BC37=BN$14,$BH37,"")</f>
        <v>286</v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22</v>
      </c>
      <c r="C38" s="0" t="n">
        <v>2</v>
      </c>
      <c r="D38" s="0" t="n">
        <v>6</v>
      </c>
      <c r="E38" s="0" t="s">
        <v>148</v>
      </c>
      <c r="F38" s="0" t="n">
        <v>60.122</v>
      </c>
      <c r="G38" s="0" t="n">
        <v>1</v>
      </c>
      <c r="H38" s="0" t="s">
        <v>79</v>
      </c>
      <c r="I38" s="0" t="s">
        <v>149</v>
      </c>
      <c r="J38" s="0" t="n">
        <v>929344795</v>
      </c>
      <c r="K38" s="0" t="s">
        <v>81</v>
      </c>
      <c r="L38" s="0" t="s">
        <v>144</v>
      </c>
      <c r="M38" s="12" t="n">
        <v>0.488078703703704</v>
      </c>
      <c r="N38" s="13" t="n">
        <v>0.071412037037037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23</v>
      </c>
      <c r="X38" s="0" t="n">
        <v>1</v>
      </c>
      <c r="Y38" s="0" t="n">
        <v>24</v>
      </c>
      <c r="AN38" s="0" t="n">
        <v>7</v>
      </c>
      <c r="AO38" s="0" t="n">
        <v>1292</v>
      </c>
      <c r="AP38" s="0" t="n">
        <v>960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-3</v>
      </c>
      <c r="AW38" s="0" t="n">
        <v>3</v>
      </c>
      <c r="AX38" s="0" t="n">
        <v>112686</v>
      </c>
      <c r="AY38" s="0" t="s">
        <v>86</v>
      </c>
      <c r="AZ38" s="0" t="n">
        <v>427</v>
      </c>
      <c r="BA38" s="0" t="n">
        <v>113113</v>
      </c>
      <c r="BC38" s="0" t="str">
        <f aca="false">$AP38&amp;LEFT($AS38,1)</f>
        <v>960T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427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n">
        <f aca="false">IF($BC38=BO$14,$BH38,"")</f>
        <v>427</v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22</v>
      </c>
      <c r="C39" s="0" t="n">
        <v>2</v>
      </c>
      <c r="D39" s="0" t="n">
        <v>6</v>
      </c>
      <c r="E39" s="0" t="s">
        <v>148</v>
      </c>
      <c r="F39" s="0" t="n">
        <v>60.122</v>
      </c>
      <c r="G39" s="0" t="n">
        <v>1</v>
      </c>
      <c r="H39" s="0" t="s">
        <v>79</v>
      </c>
      <c r="I39" s="0" t="s">
        <v>149</v>
      </c>
      <c r="J39" s="0" t="n">
        <v>929344795</v>
      </c>
      <c r="K39" s="0" t="s">
        <v>81</v>
      </c>
      <c r="L39" s="0" t="s">
        <v>144</v>
      </c>
      <c r="M39" s="12" t="n">
        <v>0.488078703703704</v>
      </c>
      <c r="N39" s="13" t="n">
        <v>0.071412037037037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12</v>
      </c>
      <c r="X39" s="0" t="n">
        <v>1</v>
      </c>
      <c r="Y39" s="0" t="n">
        <v>25</v>
      </c>
      <c r="AN39" s="0" t="n">
        <v>1</v>
      </c>
      <c r="AO39" s="0" t="n">
        <v>1295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-10</v>
      </c>
      <c r="AW39" s="0" t="n">
        <v>10</v>
      </c>
      <c r="AX39" s="0" t="n">
        <v>116428</v>
      </c>
      <c r="AY39" s="0" t="s">
        <v>86</v>
      </c>
      <c r="AZ39" s="0" t="n">
        <v>674</v>
      </c>
      <c r="BA39" s="0" t="n">
        <v>117102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674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674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22</v>
      </c>
      <c r="C40" s="0" t="n">
        <v>2</v>
      </c>
      <c r="D40" s="0" t="n">
        <v>6</v>
      </c>
      <c r="E40" s="0" t="s">
        <v>148</v>
      </c>
      <c r="F40" s="0" t="n">
        <v>60.122</v>
      </c>
      <c r="G40" s="0" t="n">
        <v>1</v>
      </c>
      <c r="H40" s="0" t="s">
        <v>79</v>
      </c>
      <c r="I40" s="0" t="s">
        <v>149</v>
      </c>
      <c r="J40" s="0" t="n">
        <v>929344795</v>
      </c>
      <c r="K40" s="0" t="s">
        <v>81</v>
      </c>
      <c r="L40" s="0" t="s">
        <v>144</v>
      </c>
      <c r="M40" s="12" t="n">
        <v>0.488078703703704</v>
      </c>
      <c r="N40" s="13" t="n">
        <v>0.071412037037037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10</v>
      </c>
      <c r="X40" s="0" t="n">
        <v>1</v>
      </c>
      <c r="Y40" s="0" t="n">
        <v>26</v>
      </c>
      <c r="AN40" s="0" t="n">
        <v>5</v>
      </c>
      <c r="AO40" s="0" t="n">
        <v>1400</v>
      </c>
      <c r="AP40" s="0" t="n">
        <v>720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-9</v>
      </c>
      <c r="AW40" s="0" t="n">
        <v>9</v>
      </c>
      <c r="AX40" s="0" t="n">
        <v>120387</v>
      </c>
      <c r="AY40" s="0" t="s">
        <v>86</v>
      </c>
      <c r="AZ40" s="0" t="n">
        <v>459</v>
      </c>
      <c r="BA40" s="0" t="n">
        <v>120846</v>
      </c>
      <c r="BC40" s="0" t="str">
        <f aca="false">$AP40&amp;LEFT($AS40,1)</f>
        <v>720T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459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n">
        <f aca="false">IF($BC40=BM$14,$BH40,"")</f>
        <v>459</v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22</v>
      </c>
      <c r="C41" s="0" t="n">
        <v>2</v>
      </c>
      <c r="D41" s="0" t="n">
        <v>6</v>
      </c>
      <c r="E41" s="0" t="s">
        <v>148</v>
      </c>
      <c r="F41" s="0" t="n">
        <v>60.122</v>
      </c>
      <c r="G41" s="0" t="n">
        <v>1</v>
      </c>
      <c r="H41" s="0" t="s">
        <v>79</v>
      </c>
      <c r="I41" s="0" t="s">
        <v>149</v>
      </c>
      <c r="J41" s="0" t="n">
        <v>929344795</v>
      </c>
      <c r="K41" s="0" t="s">
        <v>81</v>
      </c>
      <c r="L41" s="0" t="s">
        <v>144</v>
      </c>
      <c r="M41" s="12" t="n">
        <v>0.488078703703704</v>
      </c>
      <c r="N41" s="13" t="n">
        <v>0.071412037037037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15</v>
      </c>
      <c r="X41" s="0" t="n">
        <v>1</v>
      </c>
      <c r="Y41" s="0" t="n">
        <v>27</v>
      </c>
      <c r="AN41" s="0" t="n">
        <v>1</v>
      </c>
      <c r="AO41" s="0" t="n">
        <v>1130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1</v>
      </c>
      <c r="AW41" s="0" t="n">
        <v>-1</v>
      </c>
      <c r="AX41" s="0" t="n">
        <v>123947</v>
      </c>
      <c r="AY41" s="0" t="s">
        <v>86</v>
      </c>
      <c r="AZ41" s="0" t="n">
        <v>453</v>
      </c>
      <c r="BA41" s="0" t="n">
        <v>124400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453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453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22</v>
      </c>
      <c r="C42" s="0" t="n">
        <v>2</v>
      </c>
      <c r="D42" s="0" t="n">
        <v>6</v>
      </c>
      <c r="E42" s="0" t="s">
        <v>148</v>
      </c>
      <c r="F42" s="0" t="n">
        <v>60.122</v>
      </c>
      <c r="G42" s="0" t="n">
        <v>1</v>
      </c>
      <c r="H42" s="0" t="s">
        <v>79</v>
      </c>
      <c r="I42" s="0" t="s">
        <v>149</v>
      </c>
      <c r="J42" s="0" t="n">
        <v>929344795</v>
      </c>
      <c r="K42" s="0" t="s">
        <v>81</v>
      </c>
      <c r="L42" s="0" t="s">
        <v>144</v>
      </c>
      <c r="M42" s="12" t="n">
        <v>0.488078703703704</v>
      </c>
      <c r="N42" s="13" t="n">
        <v>0.071412037037037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31</v>
      </c>
      <c r="X42" s="0" t="n">
        <v>1</v>
      </c>
      <c r="Y42" s="0" t="n">
        <v>28</v>
      </c>
      <c r="AN42" s="0" t="n">
        <v>3</v>
      </c>
      <c r="AO42" s="0" t="n">
        <v>1250</v>
      </c>
      <c r="AP42" s="0" t="n">
        <v>360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-8</v>
      </c>
      <c r="AW42" s="0" t="n">
        <v>8</v>
      </c>
      <c r="AX42" s="0" t="n">
        <v>127406</v>
      </c>
      <c r="AY42" s="0" t="s">
        <v>86</v>
      </c>
      <c r="AZ42" s="0" t="n">
        <v>1184</v>
      </c>
      <c r="BA42" s="0" t="n">
        <v>128590</v>
      </c>
      <c r="BC42" s="0" t="str">
        <f aca="false">$AP42&amp;LEFT($AS42,1)</f>
        <v>360T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1184</v>
      </c>
      <c r="BI42" s="1" t="str">
        <f aca="false">IF($BC42=BI$14,$BH42,"")</f>
        <v/>
      </c>
      <c r="BJ42" s="1" t="n">
        <f aca="false">IF($BC42=BJ$14,$BH42,"")</f>
        <v>1184</v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22</v>
      </c>
      <c r="C43" s="0" t="n">
        <v>2</v>
      </c>
      <c r="D43" s="0" t="n">
        <v>6</v>
      </c>
      <c r="E43" s="0" t="s">
        <v>148</v>
      </c>
      <c r="F43" s="0" t="n">
        <v>60.122</v>
      </c>
      <c r="G43" s="0" t="n">
        <v>1</v>
      </c>
      <c r="H43" s="0" t="s">
        <v>79</v>
      </c>
      <c r="I43" s="0" t="s">
        <v>149</v>
      </c>
      <c r="J43" s="0" t="n">
        <v>929344795</v>
      </c>
      <c r="K43" s="0" t="s">
        <v>81</v>
      </c>
      <c r="L43" s="0" t="s">
        <v>144</v>
      </c>
      <c r="M43" s="12" t="n">
        <v>0.488078703703704</v>
      </c>
      <c r="N43" s="13" t="n">
        <v>0.071412037037037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9</v>
      </c>
      <c r="X43" s="0" t="n">
        <v>1</v>
      </c>
      <c r="Y43" s="0" t="n">
        <v>29</v>
      </c>
      <c r="AN43" s="0" t="n">
        <v>1</v>
      </c>
      <c r="AO43" s="0" t="n">
        <v>1112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1</v>
      </c>
      <c r="AW43" s="0" t="n">
        <v>-1</v>
      </c>
      <c r="AX43" s="0" t="n">
        <v>130949</v>
      </c>
      <c r="AY43" s="0" t="s">
        <v>86</v>
      </c>
      <c r="AZ43" s="0" t="n">
        <v>495</v>
      </c>
      <c r="BA43" s="0" t="n">
        <v>131444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495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495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22</v>
      </c>
      <c r="C44" s="0" t="n">
        <v>2</v>
      </c>
      <c r="D44" s="0" t="n">
        <v>6</v>
      </c>
      <c r="E44" s="0" t="s">
        <v>148</v>
      </c>
      <c r="F44" s="0" t="n">
        <v>60.122</v>
      </c>
      <c r="G44" s="0" t="n">
        <v>1</v>
      </c>
      <c r="H44" s="0" t="s">
        <v>79</v>
      </c>
      <c r="I44" s="0" t="s">
        <v>149</v>
      </c>
      <c r="J44" s="0" t="n">
        <v>929344795</v>
      </c>
      <c r="K44" s="0" t="s">
        <v>81</v>
      </c>
      <c r="L44" s="0" t="s">
        <v>144</v>
      </c>
      <c r="M44" s="12" t="n">
        <v>0.488078703703704</v>
      </c>
      <c r="N44" s="13" t="n">
        <v>0.071412037037037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8</v>
      </c>
      <c r="X44" s="0" t="n">
        <v>1</v>
      </c>
      <c r="Y44" s="0" t="n">
        <v>30</v>
      </c>
      <c r="AN44" s="0" t="n">
        <v>4</v>
      </c>
      <c r="AO44" s="0" t="n">
        <v>1188</v>
      </c>
      <c r="AP44" s="0" t="n">
        <v>480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-1</v>
      </c>
      <c r="AW44" s="0" t="n">
        <v>1</v>
      </c>
      <c r="AX44" s="0" t="n">
        <v>134459</v>
      </c>
      <c r="AY44" s="0" t="s">
        <v>86</v>
      </c>
      <c r="AZ44" s="0" t="n">
        <v>576</v>
      </c>
      <c r="BA44" s="0" t="n">
        <v>135035</v>
      </c>
      <c r="BC44" s="0" t="str">
        <f aca="false">$AP44&amp;LEFT($AS44,1)</f>
        <v>480T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576</v>
      </c>
      <c r="BI44" s="1" t="str">
        <f aca="false">IF($BC44=BI$14,$BH44,"")</f>
        <v/>
      </c>
      <c r="BJ44" s="1" t="str">
        <f aca="false">IF($BC44=BJ$14,$BH44,"")</f>
        <v/>
      </c>
      <c r="BK44" s="1" t="n">
        <f aca="false">IF($BC44=BK$14,$BH44,"")</f>
        <v>576</v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22</v>
      </c>
      <c r="C45" s="0" t="n">
        <v>2</v>
      </c>
      <c r="D45" s="0" t="n">
        <v>6</v>
      </c>
      <c r="E45" s="0" t="s">
        <v>148</v>
      </c>
      <c r="F45" s="0" t="n">
        <v>60.122</v>
      </c>
      <c r="G45" s="0" t="n">
        <v>1</v>
      </c>
      <c r="H45" s="0" t="s">
        <v>79</v>
      </c>
      <c r="I45" s="0" t="s">
        <v>149</v>
      </c>
      <c r="J45" s="0" t="n">
        <v>929344795</v>
      </c>
      <c r="K45" s="0" t="s">
        <v>81</v>
      </c>
      <c r="L45" s="0" t="s">
        <v>144</v>
      </c>
      <c r="M45" s="12" t="n">
        <v>0.488078703703704</v>
      </c>
      <c r="N45" s="13" t="n">
        <v>0.071412037037037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24</v>
      </c>
      <c r="X45" s="0" t="n">
        <v>1</v>
      </c>
      <c r="Y45" s="0" t="n">
        <v>31</v>
      </c>
      <c r="AN45" s="0" t="n">
        <v>4</v>
      </c>
      <c r="AO45" s="0" t="n">
        <v>1105</v>
      </c>
      <c r="AP45" s="0" t="n">
        <v>480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-2</v>
      </c>
      <c r="AW45" s="0" t="n">
        <v>2</v>
      </c>
      <c r="AX45" s="0" t="n">
        <v>137885</v>
      </c>
      <c r="AY45" s="0" t="s">
        <v>86</v>
      </c>
      <c r="AZ45" s="0" t="n">
        <v>349</v>
      </c>
      <c r="BA45" s="0" t="n">
        <v>138234</v>
      </c>
      <c r="BC45" s="0" t="str">
        <f aca="false">$AP45&amp;LEFT($AS45,1)</f>
        <v>480T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349</v>
      </c>
      <c r="BI45" s="1" t="str">
        <f aca="false">IF($BC45=BI$14,$BH45,"")</f>
        <v/>
      </c>
      <c r="BJ45" s="1" t="str">
        <f aca="false">IF($BC45=BJ$14,$BH45,"")</f>
        <v/>
      </c>
      <c r="BK45" s="1" t="n">
        <f aca="false">IF($BC45=BK$14,$BH45,"")</f>
        <v>349</v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22</v>
      </c>
      <c r="C46" s="0" t="n">
        <v>2</v>
      </c>
      <c r="D46" s="0" t="n">
        <v>6</v>
      </c>
      <c r="E46" s="0" t="s">
        <v>148</v>
      </c>
      <c r="F46" s="0" t="n">
        <v>60.122</v>
      </c>
      <c r="G46" s="0" t="n">
        <v>1</v>
      </c>
      <c r="H46" s="0" t="s">
        <v>79</v>
      </c>
      <c r="I46" s="0" t="s">
        <v>149</v>
      </c>
      <c r="J46" s="0" t="n">
        <v>929344795</v>
      </c>
      <c r="K46" s="0" t="s">
        <v>81</v>
      </c>
      <c r="L46" s="0" t="s">
        <v>144</v>
      </c>
      <c r="M46" s="12" t="n">
        <v>0.488078703703704</v>
      </c>
      <c r="N46" s="13" t="n">
        <v>0.071412037037037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6</v>
      </c>
      <c r="X46" s="0" t="n">
        <v>1</v>
      </c>
      <c r="Y46" s="0" t="n">
        <v>32</v>
      </c>
      <c r="AN46" s="0" t="n">
        <v>6</v>
      </c>
      <c r="AO46" s="0" t="n">
        <v>1080</v>
      </c>
      <c r="AP46" s="0" t="n">
        <v>840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-1</v>
      </c>
      <c r="AW46" s="0" t="n">
        <v>1</v>
      </c>
      <c r="AX46" s="0" t="n">
        <v>141644</v>
      </c>
      <c r="AY46" s="0" t="s">
        <v>86</v>
      </c>
      <c r="AZ46" s="0" t="n">
        <v>309</v>
      </c>
      <c r="BA46" s="0" t="n">
        <v>141953</v>
      </c>
      <c r="BC46" s="0" t="str">
        <f aca="false">$AP46&amp;LEFT($AS46,1)</f>
        <v>840T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309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n">
        <f aca="false">IF($BC46=BN$14,$BH46,"")</f>
        <v>309</v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22</v>
      </c>
      <c r="C47" s="0" t="n">
        <v>2</v>
      </c>
      <c r="D47" s="0" t="n">
        <v>6</v>
      </c>
      <c r="E47" s="0" t="s">
        <v>148</v>
      </c>
      <c r="F47" s="0" t="n">
        <v>60.122</v>
      </c>
      <c r="G47" s="0" t="n">
        <v>1</v>
      </c>
      <c r="H47" s="0" t="s">
        <v>79</v>
      </c>
      <c r="I47" s="0" t="s">
        <v>149</v>
      </c>
      <c r="J47" s="0" t="n">
        <v>929344795</v>
      </c>
      <c r="K47" s="0" t="s">
        <v>81</v>
      </c>
      <c r="L47" s="0" t="s">
        <v>144</v>
      </c>
      <c r="M47" s="12" t="n">
        <v>0.488078703703704</v>
      </c>
      <c r="N47" s="13" t="n">
        <v>0.071412037037037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22</v>
      </c>
      <c r="X47" s="0" t="n">
        <v>1</v>
      </c>
      <c r="Y47" s="0" t="n">
        <v>33</v>
      </c>
      <c r="AN47" s="0" t="n">
        <v>7</v>
      </c>
      <c r="AO47" s="0" t="n">
        <v>1143</v>
      </c>
      <c r="AP47" s="0" t="n">
        <v>960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0</v>
      </c>
      <c r="AW47" s="0" t="n">
        <v>0</v>
      </c>
      <c r="AX47" s="0" t="n">
        <v>145586</v>
      </c>
      <c r="AY47" s="0" t="s">
        <v>86</v>
      </c>
      <c r="AZ47" s="0" t="n">
        <v>384</v>
      </c>
      <c r="BA47" s="0" t="n">
        <v>145970</v>
      </c>
      <c r="BC47" s="0" t="str">
        <f aca="false">$AP47&amp;LEFT($AS47,1)</f>
        <v>960T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384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n">
        <f aca="false">IF($BC47=BO$14,$BH47,"")</f>
        <v>384</v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22</v>
      </c>
      <c r="C48" s="0" t="n">
        <v>2</v>
      </c>
      <c r="D48" s="0" t="n">
        <v>6</v>
      </c>
      <c r="E48" s="0" t="s">
        <v>148</v>
      </c>
      <c r="F48" s="0" t="n">
        <v>60.122</v>
      </c>
      <c r="G48" s="0" t="n">
        <v>1</v>
      </c>
      <c r="H48" s="0" t="s">
        <v>79</v>
      </c>
      <c r="I48" s="0" t="s">
        <v>149</v>
      </c>
      <c r="J48" s="0" t="n">
        <v>929344795</v>
      </c>
      <c r="K48" s="0" t="s">
        <v>81</v>
      </c>
      <c r="L48" s="0" t="s">
        <v>144</v>
      </c>
      <c r="M48" s="12" t="n">
        <v>0.488078703703704</v>
      </c>
      <c r="N48" s="13" t="n">
        <v>0.071412037037037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13</v>
      </c>
      <c r="AA48" s="0" t="n">
        <v>1</v>
      </c>
      <c r="AB48" s="0" t="n">
        <v>1</v>
      </c>
      <c r="AN48" s="0" t="n">
        <v>1</v>
      </c>
      <c r="AO48" s="0" t="n">
        <v>1294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-7</v>
      </c>
      <c r="AW48" s="0" t="n">
        <v>7</v>
      </c>
      <c r="AX48" s="0" t="n">
        <v>262150</v>
      </c>
      <c r="AY48" s="0" t="s">
        <v>86</v>
      </c>
      <c r="AZ48" s="0" t="n">
        <v>375</v>
      </c>
      <c r="BA48" s="0" t="n">
        <v>262525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375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375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22</v>
      </c>
      <c r="C49" s="0" t="n">
        <v>2</v>
      </c>
      <c r="D49" s="0" t="n">
        <v>6</v>
      </c>
      <c r="E49" s="0" t="s">
        <v>148</v>
      </c>
      <c r="F49" s="0" t="n">
        <v>60.122</v>
      </c>
      <c r="G49" s="0" t="n">
        <v>1</v>
      </c>
      <c r="H49" s="0" t="s">
        <v>79</v>
      </c>
      <c r="I49" s="0" t="s">
        <v>149</v>
      </c>
      <c r="J49" s="0" t="n">
        <v>929344795</v>
      </c>
      <c r="K49" s="0" t="s">
        <v>81</v>
      </c>
      <c r="L49" s="0" t="s">
        <v>144</v>
      </c>
      <c r="M49" s="12" t="n">
        <v>0.488078703703704</v>
      </c>
      <c r="N49" s="13" t="n">
        <v>0.071412037037037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20</v>
      </c>
      <c r="AA49" s="0" t="n">
        <v>1</v>
      </c>
      <c r="AB49" s="0" t="n">
        <v>2</v>
      </c>
      <c r="AN49" s="0" t="n">
        <v>7</v>
      </c>
      <c r="AO49" s="0" t="n">
        <v>1096</v>
      </c>
      <c r="AP49" s="0" t="n">
        <v>960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-3</v>
      </c>
      <c r="AW49" s="0" t="n">
        <v>3</v>
      </c>
      <c r="AX49" s="0" t="n">
        <v>266042</v>
      </c>
      <c r="AY49" s="0" t="s">
        <v>86</v>
      </c>
      <c r="AZ49" s="0" t="n">
        <v>309</v>
      </c>
      <c r="BA49" s="0" t="n">
        <v>266351</v>
      </c>
      <c r="BC49" s="0" t="str">
        <f aca="false">$AP49&amp;LEFT($AS49,1)</f>
        <v>960T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309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n">
        <f aca="false">IF($BC49=BO$14,$BH49,"")</f>
        <v>309</v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22</v>
      </c>
      <c r="C50" s="0" t="n">
        <v>2</v>
      </c>
      <c r="D50" s="0" t="n">
        <v>6</v>
      </c>
      <c r="E50" s="0" t="s">
        <v>148</v>
      </c>
      <c r="F50" s="0" t="n">
        <v>60.122</v>
      </c>
      <c r="G50" s="0" t="n">
        <v>1</v>
      </c>
      <c r="H50" s="0" t="s">
        <v>79</v>
      </c>
      <c r="I50" s="0" t="s">
        <v>149</v>
      </c>
      <c r="J50" s="0" t="n">
        <v>929344795</v>
      </c>
      <c r="K50" s="0" t="s">
        <v>81</v>
      </c>
      <c r="L50" s="0" t="s">
        <v>144</v>
      </c>
      <c r="M50" s="12" t="n">
        <v>0.488078703703704</v>
      </c>
      <c r="N50" s="13" t="n">
        <v>0.071412037037037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33</v>
      </c>
      <c r="AA50" s="0" t="n">
        <v>1</v>
      </c>
      <c r="AB50" s="0" t="n">
        <v>3</v>
      </c>
      <c r="AN50" s="0" t="n">
        <v>6</v>
      </c>
      <c r="AO50" s="0" t="n">
        <v>1024</v>
      </c>
      <c r="AP50" s="0" t="n">
        <v>840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-8</v>
      </c>
      <c r="AW50" s="0" t="n">
        <v>8</v>
      </c>
      <c r="AX50" s="0" t="n">
        <v>269751</v>
      </c>
      <c r="AY50" s="0" t="s">
        <v>86</v>
      </c>
      <c r="AZ50" s="0" t="n">
        <v>250</v>
      </c>
      <c r="BA50" s="0" t="n">
        <v>270001</v>
      </c>
      <c r="BC50" s="0" t="str">
        <f aca="false">$AP50&amp;LEFT($AS50,1)</f>
        <v>840T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250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n">
        <f aca="false">IF($BC50=BN$14,$BH50,"")</f>
        <v>250</v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22</v>
      </c>
      <c r="C51" s="0" t="n">
        <v>2</v>
      </c>
      <c r="D51" s="0" t="n">
        <v>6</v>
      </c>
      <c r="E51" s="0" t="s">
        <v>148</v>
      </c>
      <c r="F51" s="0" t="n">
        <v>60.122</v>
      </c>
      <c r="G51" s="0" t="n">
        <v>1</v>
      </c>
      <c r="H51" s="0" t="s">
        <v>79</v>
      </c>
      <c r="I51" s="0" t="s">
        <v>149</v>
      </c>
      <c r="J51" s="0" t="n">
        <v>929344795</v>
      </c>
      <c r="K51" s="0" t="s">
        <v>81</v>
      </c>
      <c r="L51" s="0" t="s">
        <v>144</v>
      </c>
      <c r="M51" s="12" t="n">
        <v>0.488078703703704</v>
      </c>
      <c r="N51" s="13" t="n">
        <v>0.071412037037037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</v>
      </c>
      <c r="AA51" s="0" t="n">
        <v>1</v>
      </c>
      <c r="AB51" s="0" t="n">
        <v>4</v>
      </c>
      <c r="AN51" s="0" t="n">
        <v>1</v>
      </c>
      <c r="AO51" s="0" t="n">
        <v>1427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0</v>
      </c>
      <c r="AW51" s="0" t="n">
        <v>0</v>
      </c>
      <c r="AX51" s="0" t="n">
        <v>273610</v>
      </c>
      <c r="AY51" s="0" t="s">
        <v>86</v>
      </c>
      <c r="AZ51" s="0" t="n">
        <v>332</v>
      </c>
      <c r="BA51" s="0" t="n">
        <v>273942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332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332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22</v>
      </c>
      <c r="C52" s="0" t="n">
        <v>2</v>
      </c>
      <c r="D52" s="0" t="n">
        <v>6</v>
      </c>
      <c r="E52" s="0" t="s">
        <v>148</v>
      </c>
      <c r="F52" s="0" t="n">
        <v>60.122</v>
      </c>
      <c r="G52" s="0" t="n">
        <v>1</v>
      </c>
      <c r="H52" s="0" t="s">
        <v>79</v>
      </c>
      <c r="I52" s="0" t="s">
        <v>149</v>
      </c>
      <c r="J52" s="0" t="n">
        <v>929344795</v>
      </c>
      <c r="K52" s="0" t="s">
        <v>81</v>
      </c>
      <c r="L52" s="0" t="s">
        <v>144</v>
      </c>
      <c r="M52" s="12" t="n">
        <v>0.488078703703704</v>
      </c>
      <c r="N52" s="13" t="n">
        <v>0.071412037037037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8</v>
      </c>
      <c r="AA52" s="0" t="n">
        <v>1</v>
      </c>
      <c r="AB52" s="0" t="n">
        <v>5</v>
      </c>
      <c r="AN52" s="0" t="n">
        <v>1</v>
      </c>
      <c r="AO52" s="0" t="n">
        <v>1222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2</v>
      </c>
      <c r="AW52" s="0" t="n">
        <v>-2</v>
      </c>
      <c r="AX52" s="0" t="n">
        <v>277270</v>
      </c>
      <c r="AY52" s="0" t="s">
        <v>86</v>
      </c>
      <c r="AZ52" s="0" t="n">
        <v>325</v>
      </c>
      <c r="BA52" s="0" t="n">
        <v>277595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325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325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22</v>
      </c>
      <c r="C53" s="0" t="n">
        <v>2</v>
      </c>
      <c r="D53" s="0" t="n">
        <v>6</v>
      </c>
      <c r="E53" s="0" t="s">
        <v>148</v>
      </c>
      <c r="F53" s="0" t="n">
        <v>60.122</v>
      </c>
      <c r="G53" s="0" t="n">
        <v>1</v>
      </c>
      <c r="H53" s="0" t="s">
        <v>79</v>
      </c>
      <c r="I53" s="0" t="s">
        <v>149</v>
      </c>
      <c r="J53" s="0" t="n">
        <v>929344795</v>
      </c>
      <c r="K53" s="0" t="s">
        <v>81</v>
      </c>
      <c r="L53" s="0" t="s">
        <v>144</v>
      </c>
      <c r="M53" s="12" t="n">
        <v>0.488078703703704</v>
      </c>
      <c r="N53" s="13" t="n">
        <v>0.071412037037037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28</v>
      </c>
      <c r="AA53" s="0" t="n">
        <v>1</v>
      </c>
      <c r="AB53" s="0" t="n">
        <v>6</v>
      </c>
      <c r="AN53" s="0" t="n">
        <v>1</v>
      </c>
      <c r="AO53" s="0" t="n">
        <v>1182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-2</v>
      </c>
      <c r="AW53" s="0" t="n">
        <v>2</v>
      </c>
      <c r="AX53" s="0" t="n">
        <v>280896</v>
      </c>
      <c r="AY53" s="0" t="s">
        <v>86</v>
      </c>
      <c r="AZ53" s="0" t="n">
        <v>304</v>
      </c>
      <c r="BA53" s="0" t="n">
        <v>281200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304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304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22</v>
      </c>
      <c r="C54" s="0" t="n">
        <v>2</v>
      </c>
      <c r="D54" s="0" t="n">
        <v>6</v>
      </c>
      <c r="E54" s="0" t="s">
        <v>148</v>
      </c>
      <c r="F54" s="0" t="n">
        <v>60.122</v>
      </c>
      <c r="G54" s="0" t="n">
        <v>1</v>
      </c>
      <c r="H54" s="0" t="s">
        <v>79</v>
      </c>
      <c r="I54" s="0" t="s">
        <v>149</v>
      </c>
      <c r="J54" s="0" t="n">
        <v>929344795</v>
      </c>
      <c r="K54" s="0" t="s">
        <v>81</v>
      </c>
      <c r="L54" s="0" t="s">
        <v>144</v>
      </c>
      <c r="M54" s="12" t="n">
        <v>0.488078703703704</v>
      </c>
      <c r="N54" s="13" t="n">
        <v>0.071412037037037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21</v>
      </c>
      <c r="AA54" s="0" t="n">
        <v>1</v>
      </c>
      <c r="AB54" s="0" t="n">
        <v>7</v>
      </c>
      <c r="AN54" s="0" t="n">
        <v>4</v>
      </c>
      <c r="AO54" s="0" t="n">
        <v>1340</v>
      </c>
      <c r="AP54" s="0" t="n">
        <v>480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</v>
      </c>
      <c r="AW54" s="0" t="n">
        <v>1</v>
      </c>
      <c r="AX54" s="0" t="n">
        <v>284555</v>
      </c>
      <c r="AY54" s="0" t="s">
        <v>86</v>
      </c>
      <c r="AZ54" s="0" t="n">
        <v>349</v>
      </c>
      <c r="BA54" s="0" t="n">
        <v>284904</v>
      </c>
      <c r="BC54" s="0" t="str">
        <f aca="false">$AP54&amp;LEFT($AS54,1)</f>
        <v>480T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349</v>
      </c>
      <c r="BI54" s="1" t="str">
        <f aca="false">IF($BC54=BI$14,$BH54,"")</f>
        <v/>
      </c>
      <c r="BJ54" s="1" t="str">
        <f aca="false">IF($BC54=BJ$14,$BH54,"")</f>
        <v/>
      </c>
      <c r="BK54" s="1" t="n">
        <f aca="false">IF($BC54=BK$14,$BH54,"")</f>
        <v>349</v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22</v>
      </c>
      <c r="C55" s="0" t="n">
        <v>2</v>
      </c>
      <c r="D55" s="0" t="n">
        <v>6</v>
      </c>
      <c r="E55" s="0" t="s">
        <v>148</v>
      </c>
      <c r="F55" s="0" t="n">
        <v>60.122</v>
      </c>
      <c r="G55" s="0" t="n">
        <v>1</v>
      </c>
      <c r="H55" s="0" t="s">
        <v>79</v>
      </c>
      <c r="I55" s="0" t="s">
        <v>149</v>
      </c>
      <c r="J55" s="0" t="n">
        <v>929344795</v>
      </c>
      <c r="K55" s="0" t="s">
        <v>81</v>
      </c>
      <c r="L55" s="0" t="s">
        <v>144</v>
      </c>
      <c r="M55" s="12" t="n">
        <v>0.488078703703704</v>
      </c>
      <c r="N55" s="13" t="n">
        <v>0.071412037037037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27</v>
      </c>
      <c r="AA55" s="0" t="n">
        <v>1</v>
      </c>
      <c r="AB55" s="0" t="n">
        <v>8</v>
      </c>
      <c r="AN55" s="0" t="n">
        <v>1</v>
      </c>
      <c r="AO55" s="0" t="n">
        <v>1441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5</v>
      </c>
      <c r="AW55" s="0" t="n">
        <v>-5</v>
      </c>
      <c r="AX55" s="0" t="n">
        <v>288430</v>
      </c>
      <c r="AY55" s="0" t="s">
        <v>86</v>
      </c>
      <c r="AZ55" s="0" t="n">
        <v>403</v>
      </c>
      <c r="BA55" s="0" t="n">
        <v>288833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403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403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22</v>
      </c>
      <c r="C56" s="0" t="n">
        <v>2</v>
      </c>
      <c r="D56" s="0" t="n">
        <v>6</v>
      </c>
      <c r="E56" s="0" t="s">
        <v>148</v>
      </c>
      <c r="F56" s="0" t="n">
        <v>60.122</v>
      </c>
      <c r="G56" s="0" t="n">
        <v>1</v>
      </c>
      <c r="H56" s="0" t="s">
        <v>79</v>
      </c>
      <c r="I56" s="0" t="s">
        <v>149</v>
      </c>
      <c r="J56" s="0" t="n">
        <v>929344795</v>
      </c>
      <c r="K56" s="0" t="s">
        <v>81</v>
      </c>
      <c r="L56" s="0" t="s">
        <v>144</v>
      </c>
      <c r="M56" s="12" t="n">
        <v>0.488078703703704</v>
      </c>
      <c r="N56" s="13" t="n">
        <v>0.071412037037037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14</v>
      </c>
      <c r="AA56" s="0" t="n">
        <v>1</v>
      </c>
      <c r="AB56" s="0" t="n">
        <v>9</v>
      </c>
      <c r="AF56" s="0" t="n">
        <v>1</v>
      </c>
      <c r="AH56" s="0" t="n">
        <v>-8</v>
      </c>
      <c r="AI56" s="0" t="n">
        <v>8</v>
      </c>
      <c r="AJ56" s="0" t="n">
        <v>292006</v>
      </c>
      <c r="AL56" s="0" t="n">
        <v>0</v>
      </c>
      <c r="AM56" s="0" t="n">
        <v>0</v>
      </c>
      <c r="AN56" s="0" t="n">
        <v>8</v>
      </c>
      <c r="AO56" s="0" t="n">
        <v>1123</v>
      </c>
      <c r="AP56" s="0" t="n">
        <v>600</v>
      </c>
      <c r="AQ56" s="0" t="s">
        <v>87</v>
      </c>
      <c r="AR56" s="0" t="s">
        <v>37</v>
      </c>
      <c r="AS56" s="0" t="s">
        <v>88</v>
      </c>
      <c r="BC56" s="0" t="str">
        <f aca="false">$AP56&amp;LEFT($AS56,1)</f>
        <v>600C</v>
      </c>
      <c r="BD56" s="0" t="str">
        <f aca="false">AS56</f>
        <v>Catch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str">
        <f aca="false">IF($BD56="Catch","", IF($AZ56&lt;$BC$11,"",$AZ56))</f>
        <v/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22</v>
      </c>
      <c r="C57" s="0" t="n">
        <v>2</v>
      </c>
      <c r="D57" s="0" t="n">
        <v>6</v>
      </c>
      <c r="E57" s="0" t="s">
        <v>148</v>
      </c>
      <c r="F57" s="0" t="n">
        <v>60.122</v>
      </c>
      <c r="G57" s="0" t="n">
        <v>1</v>
      </c>
      <c r="H57" s="0" t="s">
        <v>79</v>
      </c>
      <c r="I57" s="0" t="s">
        <v>149</v>
      </c>
      <c r="J57" s="0" t="n">
        <v>929344795</v>
      </c>
      <c r="K57" s="0" t="s">
        <v>81</v>
      </c>
      <c r="L57" s="0" t="s">
        <v>144</v>
      </c>
      <c r="M57" s="12" t="n">
        <v>0.488078703703704</v>
      </c>
      <c r="N57" s="13" t="n">
        <v>0.071412037037037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31</v>
      </c>
      <c r="AA57" s="0" t="n">
        <v>1</v>
      </c>
      <c r="AB57" s="0" t="n">
        <v>10</v>
      </c>
      <c r="AN57" s="0" t="n">
        <v>3</v>
      </c>
      <c r="AO57" s="0" t="n">
        <v>1083</v>
      </c>
      <c r="AP57" s="0" t="n">
        <v>360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-2</v>
      </c>
      <c r="AW57" s="0" t="n">
        <v>2</v>
      </c>
      <c r="AX57" s="0" t="n">
        <v>295283</v>
      </c>
      <c r="AY57" s="0" t="s">
        <v>86</v>
      </c>
      <c r="AZ57" s="0" t="n">
        <v>404</v>
      </c>
      <c r="BA57" s="0" t="n">
        <v>295687</v>
      </c>
      <c r="BC57" s="0" t="str">
        <f aca="false">$AP57&amp;LEFT($AS57,1)</f>
        <v>360T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404</v>
      </c>
      <c r="BI57" s="1" t="str">
        <f aca="false">IF($BC57=BI$14,$BH57,"")</f>
        <v/>
      </c>
      <c r="BJ57" s="1" t="n">
        <f aca="false">IF($BC57=BJ$14,$BH57,"")</f>
        <v>404</v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22</v>
      </c>
      <c r="C58" s="0" t="n">
        <v>2</v>
      </c>
      <c r="D58" s="0" t="n">
        <v>6</v>
      </c>
      <c r="E58" s="0" t="s">
        <v>148</v>
      </c>
      <c r="F58" s="0" t="n">
        <v>60.122</v>
      </c>
      <c r="G58" s="0" t="n">
        <v>1</v>
      </c>
      <c r="H58" s="0" t="s">
        <v>79</v>
      </c>
      <c r="I58" s="0" t="s">
        <v>149</v>
      </c>
      <c r="J58" s="0" t="n">
        <v>929344795</v>
      </c>
      <c r="K58" s="0" t="s">
        <v>81</v>
      </c>
      <c r="L58" s="0" t="s">
        <v>144</v>
      </c>
      <c r="M58" s="12" t="n">
        <v>0.488078703703704</v>
      </c>
      <c r="N58" s="13" t="n">
        <v>0.071412037037037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22</v>
      </c>
      <c r="AA58" s="0" t="n">
        <v>1</v>
      </c>
      <c r="AB58" s="0" t="n">
        <v>11</v>
      </c>
      <c r="AN58" s="0" t="n">
        <v>1</v>
      </c>
      <c r="AO58" s="0" t="n">
        <v>1383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-5</v>
      </c>
      <c r="AW58" s="0" t="n">
        <v>5</v>
      </c>
      <c r="AX58" s="0" t="n">
        <v>299109</v>
      </c>
      <c r="AY58" s="0" t="s">
        <v>86</v>
      </c>
      <c r="AZ58" s="0" t="n">
        <v>357</v>
      </c>
      <c r="BA58" s="0" t="n">
        <v>299466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357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357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22</v>
      </c>
      <c r="C59" s="0" t="n">
        <v>2</v>
      </c>
      <c r="D59" s="0" t="n">
        <v>6</v>
      </c>
      <c r="E59" s="0" t="s">
        <v>148</v>
      </c>
      <c r="F59" s="0" t="n">
        <v>60.122</v>
      </c>
      <c r="G59" s="0" t="n">
        <v>1</v>
      </c>
      <c r="H59" s="0" t="s">
        <v>79</v>
      </c>
      <c r="I59" s="0" t="s">
        <v>149</v>
      </c>
      <c r="J59" s="0" t="n">
        <v>929344795</v>
      </c>
      <c r="K59" s="0" t="s">
        <v>81</v>
      </c>
      <c r="L59" s="0" t="s">
        <v>144</v>
      </c>
      <c r="M59" s="12" t="n">
        <v>0.488078703703704</v>
      </c>
      <c r="N59" s="13" t="n">
        <v>0.071412037037037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11</v>
      </c>
      <c r="AA59" s="0" t="n">
        <v>1</v>
      </c>
      <c r="AB59" s="0" t="n">
        <v>12</v>
      </c>
      <c r="AN59" s="0" t="n">
        <v>6</v>
      </c>
      <c r="AO59" s="0" t="n">
        <v>1222</v>
      </c>
      <c r="AP59" s="0" t="n">
        <v>840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5</v>
      </c>
      <c r="AW59" s="0" t="n">
        <v>-5</v>
      </c>
      <c r="AX59" s="0" t="n">
        <v>303001</v>
      </c>
      <c r="AY59" s="0" t="s">
        <v>86</v>
      </c>
      <c r="AZ59" s="0" t="n">
        <v>549</v>
      </c>
      <c r="BA59" s="0" t="n">
        <v>303550</v>
      </c>
      <c r="BC59" s="0" t="str">
        <f aca="false">$AP59&amp;LEFT($AS59,1)</f>
        <v>840T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549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n">
        <f aca="false">IF($BC59=BN$14,$BH59,"")</f>
        <v>549</v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22</v>
      </c>
      <c r="C60" s="0" t="n">
        <v>2</v>
      </c>
      <c r="D60" s="0" t="n">
        <v>6</v>
      </c>
      <c r="E60" s="0" t="s">
        <v>148</v>
      </c>
      <c r="F60" s="0" t="n">
        <v>60.122</v>
      </c>
      <c r="G60" s="0" t="n">
        <v>1</v>
      </c>
      <c r="H60" s="0" t="s">
        <v>79</v>
      </c>
      <c r="I60" s="0" t="s">
        <v>149</v>
      </c>
      <c r="J60" s="0" t="n">
        <v>929344795</v>
      </c>
      <c r="K60" s="0" t="s">
        <v>81</v>
      </c>
      <c r="L60" s="0" t="s">
        <v>144</v>
      </c>
      <c r="M60" s="12" t="n">
        <v>0.488078703703704</v>
      </c>
      <c r="N60" s="13" t="n">
        <v>0.071412037037037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19</v>
      </c>
      <c r="AA60" s="0" t="n">
        <v>1</v>
      </c>
      <c r="AB60" s="0" t="n">
        <v>13</v>
      </c>
      <c r="AN60" s="0" t="n">
        <v>2</v>
      </c>
      <c r="AO60" s="0" t="n">
        <v>1250</v>
      </c>
      <c r="AP60" s="0" t="n">
        <v>240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-8</v>
      </c>
      <c r="AW60" s="0" t="n">
        <v>8</v>
      </c>
      <c r="AX60" s="0" t="n">
        <v>306344</v>
      </c>
      <c r="AY60" s="0" t="s">
        <v>86</v>
      </c>
      <c r="AZ60" s="0" t="n">
        <v>564</v>
      </c>
      <c r="BA60" s="0" t="n">
        <v>306908</v>
      </c>
      <c r="BC60" s="0" t="str">
        <f aca="false">$AP60&amp;LEFT($AS60,1)</f>
        <v>240T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564</v>
      </c>
      <c r="BI60" s="1" t="n">
        <f aca="false">IF($BC60=BI$14,$BH60,"")</f>
        <v>564</v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22</v>
      </c>
      <c r="C61" s="0" t="n">
        <v>2</v>
      </c>
      <c r="D61" s="0" t="n">
        <v>6</v>
      </c>
      <c r="E61" s="0" t="s">
        <v>148</v>
      </c>
      <c r="F61" s="0" t="n">
        <v>60.122</v>
      </c>
      <c r="G61" s="0" t="n">
        <v>1</v>
      </c>
      <c r="H61" s="0" t="s">
        <v>79</v>
      </c>
      <c r="I61" s="0" t="s">
        <v>149</v>
      </c>
      <c r="J61" s="0" t="n">
        <v>929344795</v>
      </c>
      <c r="K61" s="0" t="s">
        <v>81</v>
      </c>
      <c r="L61" s="0" t="s">
        <v>144</v>
      </c>
      <c r="M61" s="12" t="n">
        <v>0.488078703703704</v>
      </c>
      <c r="N61" s="13" t="n">
        <v>0.071412037037037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</v>
      </c>
      <c r="AA61" s="0" t="n">
        <v>1</v>
      </c>
      <c r="AB61" s="0" t="n">
        <v>14</v>
      </c>
      <c r="AN61" s="0" t="n">
        <v>4</v>
      </c>
      <c r="AO61" s="0" t="n">
        <v>1329</v>
      </c>
      <c r="AP61" s="0" t="n">
        <v>480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-2</v>
      </c>
      <c r="AW61" s="0" t="n">
        <v>2</v>
      </c>
      <c r="AX61" s="0" t="n">
        <v>309987</v>
      </c>
      <c r="AY61" s="0" t="s">
        <v>86</v>
      </c>
      <c r="AZ61" s="0" t="n">
        <v>351</v>
      </c>
      <c r="BA61" s="0" t="n">
        <v>310338</v>
      </c>
      <c r="BC61" s="0" t="str">
        <f aca="false">$AP61&amp;LEFT($AS61,1)</f>
        <v>480T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351</v>
      </c>
      <c r="BI61" s="1" t="str">
        <f aca="false">IF($BC61=BI$14,$BH61,"")</f>
        <v/>
      </c>
      <c r="BJ61" s="1" t="str">
        <f aca="false">IF($BC61=BJ$14,$BH61,"")</f>
        <v/>
      </c>
      <c r="BK61" s="1" t="n">
        <f aca="false">IF($BC61=BK$14,$BH61,"")</f>
        <v>351</v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22</v>
      </c>
      <c r="C62" s="0" t="n">
        <v>2</v>
      </c>
      <c r="D62" s="0" t="n">
        <v>6</v>
      </c>
      <c r="E62" s="0" t="s">
        <v>148</v>
      </c>
      <c r="F62" s="0" t="n">
        <v>60.122</v>
      </c>
      <c r="G62" s="0" t="n">
        <v>1</v>
      </c>
      <c r="H62" s="0" t="s">
        <v>79</v>
      </c>
      <c r="I62" s="0" t="s">
        <v>149</v>
      </c>
      <c r="J62" s="0" t="n">
        <v>929344795</v>
      </c>
      <c r="K62" s="0" t="s">
        <v>81</v>
      </c>
      <c r="L62" s="0" t="s">
        <v>144</v>
      </c>
      <c r="M62" s="12" t="n">
        <v>0.488078703703704</v>
      </c>
      <c r="N62" s="13" t="n">
        <v>0.071412037037037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26</v>
      </c>
      <c r="AA62" s="0" t="n">
        <v>1</v>
      </c>
      <c r="AB62" s="0" t="n">
        <v>15</v>
      </c>
      <c r="AN62" s="0" t="n">
        <v>1</v>
      </c>
      <c r="AO62" s="0" t="n">
        <v>1436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-1</v>
      </c>
      <c r="AW62" s="0" t="n">
        <v>1</v>
      </c>
      <c r="AX62" s="0" t="n">
        <v>313862</v>
      </c>
      <c r="AY62" s="0" t="s">
        <v>86</v>
      </c>
      <c r="AZ62" s="0" t="n">
        <v>317</v>
      </c>
      <c r="BA62" s="0" t="n">
        <v>314179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317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317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22</v>
      </c>
      <c r="C63" s="0" t="n">
        <v>2</v>
      </c>
      <c r="D63" s="0" t="n">
        <v>6</v>
      </c>
      <c r="E63" s="0" t="s">
        <v>148</v>
      </c>
      <c r="F63" s="0" t="n">
        <v>60.122</v>
      </c>
      <c r="G63" s="0" t="n">
        <v>1</v>
      </c>
      <c r="H63" s="0" t="s">
        <v>79</v>
      </c>
      <c r="I63" s="0" t="s">
        <v>149</v>
      </c>
      <c r="J63" s="0" t="n">
        <v>929344795</v>
      </c>
      <c r="K63" s="0" t="s">
        <v>81</v>
      </c>
      <c r="L63" s="0" t="s">
        <v>144</v>
      </c>
      <c r="M63" s="12" t="n">
        <v>0.488078703703704</v>
      </c>
      <c r="N63" s="13" t="n">
        <v>0.071412037037037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15</v>
      </c>
      <c r="AA63" s="0" t="n">
        <v>1</v>
      </c>
      <c r="AB63" s="0" t="n">
        <v>16</v>
      </c>
      <c r="AN63" s="0" t="n">
        <v>5</v>
      </c>
      <c r="AO63" s="0" t="n">
        <v>1414</v>
      </c>
      <c r="AP63" s="0" t="n">
        <v>720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-2</v>
      </c>
      <c r="AW63" s="0" t="n">
        <v>2</v>
      </c>
      <c r="AX63" s="0" t="n">
        <v>317837</v>
      </c>
      <c r="AY63" s="0" t="s">
        <v>86</v>
      </c>
      <c r="AZ63" s="0" t="n">
        <v>452</v>
      </c>
      <c r="BA63" s="0" t="n">
        <v>318289</v>
      </c>
      <c r="BC63" s="0" t="str">
        <f aca="false">$AP63&amp;LEFT($AS63,1)</f>
        <v>720T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452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n">
        <f aca="false">IF($BC63=BM$14,$BH63,"")</f>
        <v>452</v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22</v>
      </c>
      <c r="C64" s="0" t="n">
        <v>2</v>
      </c>
      <c r="D64" s="0" t="n">
        <v>6</v>
      </c>
      <c r="E64" s="0" t="s">
        <v>148</v>
      </c>
      <c r="F64" s="0" t="n">
        <v>60.122</v>
      </c>
      <c r="G64" s="0" t="n">
        <v>1</v>
      </c>
      <c r="H64" s="0" t="s">
        <v>79</v>
      </c>
      <c r="I64" s="0" t="s">
        <v>149</v>
      </c>
      <c r="J64" s="0" t="n">
        <v>929344795</v>
      </c>
      <c r="K64" s="0" t="s">
        <v>81</v>
      </c>
      <c r="L64" s="0" t="s">
        <v>144</v>
      </c>
      <c r="M64" s="12" t="n">
        <v>0.488078703703704</v>
      </c>
      <c r="N64" s="13" t="n">
        <v>0.071412037037037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32</v>
      </c>
      <c r="AA64" s="0" t="n">
        <v>1</v>
      </c>
      <c r="AB64" s="0" t="n">
        <v>17</v>
      </c>
      <c r="AN64" s="0" t="n">
        <v>1</v>
      </c>
      <c r="AO64" s="0" t="n">
        <v>1064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-8</v>
      </c>
      <c r="AW64" s="0" t="n">
        <v>8</v>
      </c>
      <c r="AX64" s="0" t="n">
        <v>321347</v>
      </c>
      <c r="AY64" s="0" t="s">
        <v>86</v>
      </c>
      <c r="AZ64" s="0" t="n">
        <v>401</v>
      </c>
      <c r="BA64" s="0" t="n">
        <v>321748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401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401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22</v>
      </c>
      <c r="C65" s="0" t="n">
        <v>2</v>
      </c>
      <c r="D65" s="0" t="n">
        <v>6</v>
      </c>
      <c r="E65" s="0" t="s">
        <v>148</v>
      </c>
      <c r="F65" s="0" t="n">
        <v>60.122</v>
      </c>
      <c r="G65" s="0" t="n">
        <v>1</v>
      </c>
      <c r="H65" s="0" t="s">
        <v>79</v>
      </c>
      <c r="I65" s="0" t="s">
        <v>149</v>
      </c>
      <c r="J65" s="0" t="n">
        <v>929344795</v>
      </c>
      <c r="K65" s="0" t="s">
        <v>81</v>
      </c>
      <c r="L65" s="0" t="s">
        <v>144</v>
      </c>
      <c r="M65" s="12" t="n">
        <v>0.488078703703704</v>
      </c>
      <c r="N65" s="13" t="n">
        <v>0.071412037037037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18</v>
      </c>
      <c r="AA65" s="0" t="n">
        <v>1</v>
      </c>
      <c r="AB65" s="0" t="n">
        <v>18</v>
      </c>
      <c r="AN65" s="0" t="n">
        <v>1</v>
      </c>
      <c r="AO65" s="0" t="n">
        <v>1206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-5</v>
      </c>
      <c r="AW65" s="0" t="n">
        <v>5</v>
      </c>
      <c r="AX65" s="0" t="n">
        <v>324990</v>
      </c>
      <c r="AY65" s="0" t="s">
        <v>86</v>
      </c>
      <c r="AZ65" s="0" t="n">
        <v>327</v>
      </c>
      <c r="BA65" s="0" t="n">
        <v>325317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327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327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22</v>
      </c>
      <c r="C66" s="0" t="n">
        <v>2</v>
      </c>
      <c r="D66" s="0" t="n">
        <v>6</v>
      </c>
      <c r="E66" s="0" t="s">
        <v>148</v>
      </c>
      <c r="F66" s="0" t="n">
        <v>60.122</v>
      </c>
      <c r="G66" s="0" t="n">
        <v>1</v>
      </c>
      <c r="H66" s="0" t="s">
        <v>79</v>
      </c>
      <c r="I66" s="0" t="s">
        <v>149</v>
      </c>
      <c r="J66" s="0" t="n">
        <v>929344795</v>
      </c>
      <c r="K66" s="0" t="s">
        <v>81</v>
      </c>
      <c r="L66" s="0" t="s">
        <v>144</v>
      </c>
      <c r="M66" s="12" t="n">
        <v>0.488078703703704</v>
      </c>
      <c r="N66" s="13" t="n">
        <v>0.071412037037037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16</v>
      </c>
      <c r="AA66" s="0" t="n">
        <v>1</v>
      </c>
      <c r="AB66" s="0" t="n">
        <v>19</v>
      </c>
      <c r="AN66" s="0" t="n">
        <v>3</v>
      </c>
      <c r="AO66" s="0" t="n">
        <v>1062</v>
      </c>
      <c r="AP66" s="0" t="n">
        <v>360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-3</v>
      </c>
      <c r="AW66" s="0" t="n">
        <v>3</v>
      </c>
      <c r="AX66" s="0" t="n">
        <v>328250</v>
      </c>
      <c r="AY66" s="0" t="s">
        <v>86</v>
      </c>
      <c r="AZ66" s="0" t="n">
        <v>337</v>
      </c>
      <c r="BA66" s="0" t="n">
        <v>328587</v>
      </c>
      <c r="BC66" s="0" t="str">
        <f aca="false">$AP66&amp;LEFT($AS66,1)</f>
        <v>360T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337</v>
      </c>
      <c r="BI66" s="1" t="str">
        <f aca="false">IF($BC66=BI$14,$BH66,"")</f>
        <v/>
      </c>
      <c r="BJ66" s="1" t="n">
        <f aca="false">IF($BC66=BJ$14,$BH66,"")</f>
        <v>337</v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22</v>
      </c>
      <c r="C67" s="0" t="n">
        <v>2</v>
      </c>
      <c r="D67" s="0" t="n">
        <v>6</v>
      </c>
      <c r="E67" s="0" t="s">
        <v>148</v>
      </c>
      <c r="F67" s="0" t="n">
        <v>60.122</v>
      </c>
      <c r="G67" s="0" t="n">
        <v>1</v>
      </c>
      <c r="H67" s="0" t="s">
        <v>79</v>
      </c>
      <c r="I67" s="0" t="s">
        <v>149</v>
      </c>
      <c r="J67" s="0" t="n">
        <v>929344795</v>
      </c>
      <c r="K67" s="0" t="s">
        <v>81</v>
      </c>
      <c r="L67" s="0" t="s">
        <v>144</v>
      </c>
      <c r="M67" s="12" t="n">
        <v>0.488078703703704</v>
      </c>
      <c r="N67" s="13" t="n">
        <v>0.071412037037037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4</v>
      </c>
      <c r="AA67" s="0" t="n">
        <v>1</v>
      </c>
      <c r="AB67" s="0" t="n">
        <v>20</v>
      </c>
      <c r="AN67" s="0" t="n">
        <v>1</v>
      </c>
      <c r="AO67" s="0" t="n">
        <v>1341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3</v>
      </c>
      <c r="AW67" s="0" t="n">
        <v>-3</v>
      </c>
      <c r="AX67" s="0" t="n">
        <v>332025</v>
      </c>
      <c r="AY67" s="0" t="s">
        <v>86</v>
      </c>
      <c r="AZ67" s="0" t="n">
        <v>307</v>
      </c>
      <c r="BA67" s="0" t="n">
        <v>332332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307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307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22</v>
      </c>
      <c r="C68" s="0" t="n">
        <v>2</v>
      </c>
      <c r="D68" s="0" t="n">
        <v>6</v>
      </c>
      <c r="E68" s="0" t="s">
        <v>148</v>
      </c>
      <c r="F68" s="0" t="n">
        <v>60.122</v>
      </c>
      <c r="G68" s="0" t="n">
        <v>1</v>
      </c>
      <c r="H68" s="0" t="s">
        <v>79</v>
      </c>
      <c r="I68" s="0" t="s">
        <v>149</v>
      </c>
      <c r="J68" s="0" t="n">
        <v>929344795</v>
      </c>
      <c r="K68" s="0" t="s">
        <v>81</v>
      </c>
      <c r="L68" s="0" t="s">
        <v>144</v>
      </c>
      <c r="M68" s="12" t="n">
        <v>0.488078703703704</v>
      </c>
      <c r="N68" s="13" t="n">
        <v>0.071412037037037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12</v>
      </c>
      <c r="AA68" s="0" t="n">
        <v>1</v>
      </c>
      <c r="AB68" s="0" t="n">
        <v>21</v>
      </c>
      <c r="AN68" s="0" t="n">
        <v>3</v>
      </c>
      <c r="AO68" s="0" t="n">
        <v>1391</v>
      </c>
      <c r="AP68" s="0" t="n">
        <v>360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1</v>
      </c>
      <c r="AW68" s="0" t="n">
        <v>-1</v>
      </c>
      <c r="AX68" s="0" t="n">
        <v>335618</v>
      </c>
      <c r="AY68" s="0" t="s">
        <v>86</v>
      </c>
      <c r="AZ68" s="0" t="n">
        <v>529</v>
      </c>
      <c r="BA68" s="0" t="n">
        <v>336147</v>
      </c>
      <c r="BC68" s="0" t="str">
        <f aca="false">$AP68&amp;LEFT($AS68,1)</f>
        <v>360T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529</v>
      </c>
      <c r="BI68" s="1" t="str">
        <f aca="false">IF($BC68=BI$14,$BH68,"")</f>
        <v/>
      </c>
      <c r="BJ68" s="1" t="n">
        <f aca="false">IF($BC68=BJ$14,$BH68,"")</f>
        <v>529</v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22</v>
      </c>
      <c r="C69" s="0" t="n">
        <v>2</v>
      </c>
      <c r="D69" s="0" t="n">
        <v>6</v>
      </c>
      <c r="E69" s="0" t="s">
        <v>148</v>
      </c>
      <c r="F69" s="0" t="n">
        <v>60.122</v>
      </c>
      <c r="G69" s="0" t="n">
        <v>1</v>
      </c>
      <c r="H69" s="0" t="s">
        <v>79</v>
      </c>
      <c r="I69" s="0" t="s">
        <v>149</v>
      </c>
      <c r="J69" s="0" t="n">
        <v>929344795</v>
      </c>
      <c r="K69" s="0" t="s">
        <v>81</v>
      </c>
      <c r="L69" s="0" t="s">
        <v>144</v>
      </c>
      <c r="M69" s="12" t="n">
        <v>0.488078703703704</v>
      </c>
      <c r="N69" s="13" t="n">
        <v>0.071412037037037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23</v>
      </c>
      <c r="AA69" s="0" t="n">
        <v>1</v>
      </c>
      <c r="AB69" s="0" t="n">
        <v>22</v>
      </c>
      <c r="AN69" s="0" t="n">
        <v>1</v>
      </c>
      <c r="AO69" s="0" t="n">
        <v>1054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2</v>
      </c>
      <c r="AW69" s="0" t="n">
        <v>-2</v>
      </c>
      <c r="AX69" s="0" t="n">
        <v>339111</v>
      </c>
      <c r="AY69" s="0" t="s">
        <v>86</v>
      </c>
      <c r="AZ69" s="0" t="n">
        <v>418</v>
      </c>
      <c r="BA69" s="0" t="n">
        <v>339529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418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418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22</v>
      </c>
      <c r="C70" s="0" t="n">
        <v>2</v>
      </c>
      <c r="D70" s="0" t="n">
        <v>6</v>
      </c>
      <c r="E70" s="0" t="s">
        <v>148</v>
      </c>
      <c r="F70" s="0" t="n">
        <v>60.122</v>
      </c>
      <c r="G70" s="0" t="n">
        <v>1</v>
      </c>
      <c r="H70" s="0" t="s">
        <v>79</v>
      </c>
      <c r="I70" s="0" t="s">
        <v>149</v>
      </c>
      <c r="J70" s="0" t="n">
        <v>929344795</v>
      </c>
      <c r="K70" s="0" t="s">
        <v>81</v>
      </c>
      <c r="L70" s="0" t="s">
        <v>144</v>
      </c>
      <c r="M70" s="12" t="n">
        <v>0.488078703703704</v>
      </c>
      <c r="N70" s="13" t="n">
        <v>0.071412037037037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10</v>
      </c>
      <c r="AA70" s="0" t="n">
        <v>1</v>
      </c>
      <c r="AB70" s="0" t="n">
        <v>23</v>
      </c>
      <c r="AN70" s="0" t="n">
        <v>5</v>
      </c>
      <c r="AO70" s="0" t="n">
        <v>1105</v>
      </c>
      <c r="AP70" s="0" t="n">
        <v>720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-9</v>
      </c>
      <c r="AW70" s="0" t="n">
        <v>9</v>
      </c>
      <c r="AX70" s="0" t="n">
        <v>342787</v>
      </c>
      <c r="AY70" s="0" t="s">
        <v>86</v>
      </c>
      <c r="AZ70" s="0" t="n">
        <v>336</v>
      </c>
      <c r="BA70" s="0" t="n">
        <v>343123</v>
      </c>
      <c r="BC70" s="0" t="str">
        <f aca="false">$AP70&amp;LEFT($AS70,1)</f>
        <v>720T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336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n">
        <f aca="false">IF($BC70=BM$14,$BH70,"")</f>
        <v>336</v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22</v>
      </c>
      <c r="C71" s="0" t="n">
        <v>2</v>
      </c>
      <c r="D71" s="0" t="n">
        <v>6</v>
      </c>
      <c r="E71" s="0" t="s">
        <v>148</v>
      </c>
      <c r="F71" s="0" t="n">
        <v>60.122</v>
      </c>
      <c r="G71" s="0" t="n">
        <v>1</v>
      </c>
      <c r="H71" s="0" t="s">
        <v>79</v>
      </c>
      <c r="I71" s="0" t="s">
        <v>149</v>
      </c>
      <c r="J71" s="0" t="n">
        <v>929344795</v>
      </c>
      <c r="K71" s="0" t="s">
        <v>81</v>
      </c>
      <c r="L71" s="0" t="s">
        <v>144</v>
      </c>
      <c r="M71" s="12" t="n">
        <v>0.488078703703704</v>
      </c>
      <c r="N71" s="13" t="n">
        <v>0.071412037037037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17</v>
      </c>
      <c r="AA71" s="0" t="n">
        <v>1</v>
      </c>
      <c r="AB71" s="0" t="n">
        <v>24</v>
      </c>
      <c r="AN71" s="0" t="n">
        <v>2</v>
      </c>
      <c r="AO71" s="0" t="n">
        <v>1361</v>
      </c>
      <c r="AP71" s="0" t="n">
        <v>240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5</v>
      </c>
      <c r="AW71" s="0" t="n">
        <v>-5</v>
      </c>
      <c r="AX71" s="0" t="n">
        <v>346214</v>
      </c>
      <c r="AY71" s="0" t="s">
        <v>86</v>
      </c>
      <c r="AZ71" s="0" t="n">
        <v>553</v>
      </c>
      <c r="BA71" s="0" t="n">
        <v>346767</v>
      </c>
      <c r="BC71" s="0" t="str">
        <f aca="false">$AP71&amp;LEFT($AS71,1)</f>
        <v>240T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553</v>
      </c>
      <c r="BI71" s="1" t="n">
        <f aca="false">IF($BC71=BI$14,$BH71,"")</f>
        <v>553</v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22</v>
      </c>
      <c r="C72" s="0" t="n">
        <v>2</v>
      </c>
      <c r="D72" s="0" t="n">
        <v>6</v>
      </c>
      <c r="E72" s="0" t="s">
        <v>148</v>
      </c>
      <c r="F72" s="0" t="n">
        <v>60.122</v>
      </c>
      <c r="G72" s="0" t="n">
        <v>1</v>
      </c>
      <c r="H72" s="0" t="s">
        <v>79</v>
      </c>
      <c r="I72" s="0" t="s">
        <v>149</v>
      </c>
      <c r="J72" s="0" t="n">
        <v>929344795</v>
      </c>
      <c r="K72" s="0" t="s">
        <v>81</v>
      </c>
      <c r="L72" s="0" t="s">
        <v>144</v>
      </c>
      <c r="M72" s="12" t="n">
        <v>0.488078703703704</v>
      </c>
      <c r="N72" s="13" t="n">
        <v>0.071412037037037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9</v>
      </c>
      <c r="AA72" s="0" t="n">
        <v>1</v>
      </c>
      <c r="AB72" s="0" t="n">
        <v>25</v>
      </c>
      <c r="AN72" s="0" t="n">
        <v>1</v>
      </c>
      <c r="AO72" s="0" t="n">
        <v>1187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-10</v>
      </c>
      <c r="AW72" s="0" t="n">
        <v>10</v>
      </c>
      <c r="AX72" s="0" t="n">
        <v>349856</v>
      </c>
      <c r="AY72" s="0" t="s">
        <v>86</v>
      </c>
      <c r="AZ72" s="0" t="n">
        <v>259</v>
      </c>
      <c r="BA72" s="0" t="n">
        <v>350115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259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259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22</v>
      </c>
      <c r="C73" s="0" t="n">
        <v>2</v>
      </c>
      <c r="D73" s="0" t="n">
        <v>6</v>
      </c>
      <c r="E73" s="0" t="s">
        <v>148</v>
      </c>
      <c r="F73" s="0" t="n">
        <v>60.122</v>
      </c>
      <c r="G73" s="0" t="n">
        <v>1</v>
      </c>
      <c r="H73" s="0" t="s">
        <v>79</v>
      </c>
      <c r="I73" s="0" t="s">
        <v>149</v>
      </c>
      <c r="J73" s="0" t="n">
        <v>929344795</v>
      </c>
      <c r="K73" s="0" t="s">
        <v>81</v>
      </c>
      <c r="L73" s="0" t="s">
        <v>144</v>
      </c>
      <c r="M73" s="12" t="n">
        <v>0.488078703703704</v>
      </c>
      <c r="N73" s="13" t="n">
        <v>0.071412037037037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25</v>
      </c>
      <c r="AA73" s="0" t="n">
        <v>1</v>
      </c>
      <c r="AB73" s="0" t="n">
        <v>26</v>
      </c>
      <c r="AN73" s="0" t="n">
        <v>5</v>
      </c>
      <c r="AO73" s="0" t="n">
        <v>1392</v>
      </c>
      <c r="AP73" s="0" t="n">
        <v>720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0</v>
      </c>
      <c r="AW73" s="0" t="n">
        <v>0</v>
      </c>
      <c r="AX73" s="0" t="n">
        <v>353798</v>
      </c>
      <c r="AY73" s="0" t="s">
        <v>86</v>
      </c>
      <c r="AZ73" s="0" t="n">
        <v>396</v>
      </c>
      <c r="BA73" s="0" t="n">
        <v>354194</v>
      </c>
      <c r="BC73" s="0" t="str">
        <f aca="false">$AP73&amp;LEFT($AS73,1)</f>
        <v>720T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396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n">
        <f aca="false">IF($BC73=BM$14,$BH73,"")</f>
        <v>396</v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22</v>
      </c>
      <c r="C74" s="0" t="n">
        <v>2</v>
      </c>
      <c r="D74" s="0" t="n">
        <v>6</v>
      </c>
      <c r="E74" s="0" t="s">
        <v>148</v>
      </c>
      <c r="F74" s="0" t="n">
        <v>60.122</v>
      </c>
      <c r="G74" s="0" t="n">
        <v>1</v>
      </c>
      <c r="H74" s="0" t="s">
        <v>79</v>
      </c>
      <c r="I74" s="0" t="s">
        <v>149</v>
      </c>
      <c r="J74" s="0" t="n">
        <v>929344795</v>
      </c>
      <c r="K74" s="0" t="s">
        <v>81</v>
      </c>
      <c r="L74" s="0" t="s">
        <v>144</v>
      </c>
      <c r="M74" s="12" t="n">
        <v>0.488078703703704</v>
      </c>
      <c r="N74" s="13" t="n">
        <v>0.071412037037037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3</v>
      </c>
      <c r="AA74" s="0" t="n">
        <v>1</v>
      </c>
      <c r="AB74" s="0" t="n">
        <v>27</v>
      </c>
      <c r="AN74" s="0" t="n">
        <v>7</v>
      </c>
      <c r="AO74" s="0" t="n">
        <v>1094</v>
      </c>
      <c r="AP74" s="0" t="n">
        <v>960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2</v>
      </c>
      <c r="AW74" s="0" t="n">
        <v>-2</v>
      </c>
      <c r="AX74" s="0" t="n">
        <v>357690</v>
      </c>
      <c r="AY74" s="0" t="s">
        <v>86</v>
      </c>
      <c r="AZ74" s="0" t="n">
        <v>357</v>
      </c>
      <c r="BA74" s="0" t="n">
        <v>358047</v>
      </c>
      <c r="BC74" s="0" t="str">
        <f aca="false">$AP74&amp;LEFT($AS74,1)</f>
        <v>960T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357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n">
        <f aca="false">IF($BC74=BO$14,$BH74,"")</f>
        <v>357</v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22</v>
      </c>
      <c r="C75" s="0" t="n">
        <v>2</v>
      </c>
      <c r="D75" s="0" t="n">
        <v>6</v>
      </c>
      <c r="E75" s="0" t="s">
        <v>148</v>
      </c>
      <c r="F75" s="0" t="n">
        <v>60.122</v>
      </c>
      <c r="G75" s="0" t="n">
        <v>1</v>
      </c>
      <c r="H75" s="0" t="s">
        <v>79</v>
      </c>
      <c r="I75" s="0" t="s">
        <v>149</v>
      </c>
      <c r="J75" s="0" t="n">
        <v>929344795</v>
      </c>
      <c r="K75" s="0" t="s">
        <v>81</v>
      </c>
      <c r="L75" s="0" t="s">
        <v>144</v>
      </c>
      <c r="M75" s="12" t="n">
        <v>0.488078703703704</v>
      </c>
      <c r="N75" s="13" t="n">
        <v>0.071412037037037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24</v>
      </c>
      <c r="AA75" s="0" t="n">
        <v>1</v>
      </c>
      <c r="AB75" s="0" t="n">
        <v>28</v>
      </c>
      <c r="AN75" s="0" t="n">
        <v>2</v>
      </c>
      <c r="AO75" s="0" t="n">
        <v>1412</v>
      </c>
      <c r="AP75" s="0" t="n">
        <v>240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1</v>
      </c>
      <c r="AW75" s="0" t="n">
        <v>-1</v>
      </c>
      <c r="AX75" s="0" t="n">
        <v>361183</v>
      </c>
      <c r="AY75" s="0" t="s">
        <v>86</v>
      </c>
      <c r="AZ75" s="0" t="n">
        <v>476</v>
      </c>
      <c r="BA75" s="0" t="n">
        <v>361659</v>
      </c>
      <c r="BC75" s="0" t="str">
        <f aca="false">$AP75&amp;LEFT($AS75,1)</f>
        <v>240T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476</v>
      </c>
      <c r="BI75" s="1" t="n">
        <f aca="false">IF($BC75=BI$14,$BH75,"")</f>
        <v>476</v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22</v>
      </c>
      <c r="C76" s="0" t="n">
        <v>2</v>
      </c>
      <c r="D76" s="0" t="n">
        <v>6</v>
      </c>
      <c r="E76" s="0" t="s">
        <v>148</v>
      </c>
      <c r="F76" s="0" t="n">
        <v>60.122</v>
      </c>
      <c r="G76" s="0" t="n">
        <v>1</v>
      </c>
      <c r="H76" s="0" t="s">
        <v>79</v>
      </c>
      <c r="I76" s="0" t="s">
        <v>149</v>
      </c>
      <c r="J76" s="0" t="n">
        <v>929344795</v>
      </c>
      <c r="K76" s="0" t="s">
        <v>81</v>
      </c>
      <c r="L76" s="0" t="s">
        <v>144</v>
      </c>
      <c r="M76" s="12" t="n">
        <v>0.488078703703704</v>
      </c>
      <c r="N76" s="13" t="n">
        <v>0.071412037037037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5</v>
      </c>
      <c r="AA76" s="0" t="n">
        <v>1</v>
      </c>
      <c r="AB76" s="0" t="n">
        <v>29</v>
      </c>
      <c r="AF76" s="0" t="n">
        <v>1</v>
      </c>
      <c r="AH76" s="0" t="n">
        <v>4</v>
      </c>
      <c r="AI76" s="0" t="n">
        <v>-4</v>
      </c>
      <c r="AJ76" s="0" t="n">
        <v>364676</v>
      </c>
      <c r="AL76" s="0" t="n">
        <v>0</v>
      </c>
      <c r="AM76" s="0" t="n">
        <v>0</v>
      </c>
      <c r="AN76" s="0" t="n">
        <v>8</v>
      </c>
      <c r="AO76" s="0" t="n">
        <v>1056</v>
      </c>
      <c r="AP76" s="0" t="n">
        <v>600</v>
      </c>
      <c r="AQ76" s="0" t="s">
        <v>87</v>
      </c>
      <c r="AR76" s="0" t="s">
        <v>37</v>
      </c>
      <c r="AS76" s="0" t="s">
        <v>88</v>
      </c>
      <c r="BC76" s="0" t="str">
        <f aca="false">$AP76&amp;LEFT($AS76,1)</f>
        <v>600C</v>
      </c>
      <c r="BD76" s="0" t="str">
        <f aca="false">AS76</f>
        <v>Catch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22</v>
      </c>
      <c r="C77" s="0" t="n">
        <v>2</v>
      </c>
      <c r="D77" s="0" t="n">
        <v>6</v>
      </c>
      <c r="E77" s="0" t="s">
        <v>148</v>
      </c>
      <c r="F77" s="0" t="n">
        <v>60.122</v>
      </c>
      <c r="G77" s="0" t="n">
        <v>1</v>
      </c>
      <c r="H77" s="0" t="s">
        <v>79</v>
      </c>
      <c r="I77" s="0" t="s">
        <v>149</v>
      </c>
      <c r="J77" s="0" t="n">
        <v>929344795</v>
      </c>
      <c r="K77" s="0" t="s">
        <v>81</v>
      </c>
      <c r="L77" s="0" t="s">
        <v>144</v>
      </c>
      <c r="M77" s="12" t="n">
        <v>0.488078703703704</v>
      </c>
      <c r="N77" s="13" t="n">
        <v>0.071412037037037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29</v>
      </c>
      <c r="AA77" s="0" t="n">
        <v>1</v>
      </c>
      <c r="AB77" s="0" t="n">
        <v>30</v>
      </c>
      <c r="AN77" s="0" t="n">
        <v>7</v>
      </c>
      <c r="AO77" s="0" t="n">
        <v>1020</v>
      </c>
      <c r="AP77" s="0" t="n">
        <v>960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-2</v>
      </c>
      <c r="AW77" s="0" t="n">
        <v>2</v>
      </c>
      <c r="AX77" s="0" t="n">
        <v>368502</v>
      </c>
      <c r="AY77" s="0" t="s">
        <v>86</v>
      </c>
      <c r="AZ77" s="0" t="n">
        <v>571</v>
      </c>
      <c r="BA77" s="0" t="n">
        <v>369073</v>
      </c>
      <c r="BC77" s="0" t="str">
        <f aca="false">$AP77&amp;LEFT($AS77,1)</f>
        <v>960T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571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n">
        <f aca="false">IF($BC77=BO$14,$BH77,"")</f>
        <v>571</v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22</v>
      </c>
      <c r="C78" s="0" t="n">
        <v>2</v>
      </c>
      <c r="D78" s="0" t="n">
        <v>6</v>
      </c>
      <c r="E78" s="0" t="s">
        <v>148</v>
      </c>
      <c r="F78" s="0" t="n">
        <v>60.122</v>
      </c>
      <c r="G78" s="0" t="n">
        <v>1</v>
      </c>
      <c r="H78" s="0" t="s">
        <v>79</v>
      </c>
      <c r="I78" s="0" t="s">
        <v>149</v>
      </c>
      <c r="J78" s="0" t="n">
        <v>929344795</v>
      </c>
      <c r="K78" s="0" t="s">
        <v>81</v>
      </c>
      <c r="L78" s="0" t="s">
        <v>144</v>
      </c>
      <c r="M78" s="12" t="n">
        <v>0.488078703703704</v>
      </c>
      <c r="N78" s="13" t="n">
        <v>0.071412037037037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7</v>
      </c>
      <c r="AA78" s="0" t="n">
        <v>1</v>
      </c>
      <c r="AB78" s="0" t="n">
        <v>31</v>
      </c>
      <c r="AN78" s="0" t="n">
        <v>6</v>
      </c>
      <c r="AO78" s="0" t="n">
        <v>1005</v>
      </c>
      <c r="AP78" s="0" t="n">
        <v>840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-9</v>
      </c>
      <c r="AW78" s="0" t="n">
        <v>9</v>
      </c>
      <c r="AX78" s="0" t="n">
        <v>372194</v>
      </c>
      <c r="AY78" s="0" t="s">
        <v>86</v>
      </c>
      <c r="AZ78" s="0" t="n">
        <v>326</v>
      </c>
      <c r="BA78" s="0" t="n">
        <v>372520</v>
      </c>
      <c r="BC78" s="0" t="str">
        <f aca="false">$AP78&amp;LEFT($AS78,1)</f>
        <v>840T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326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n">
        <f aca="false">IF($BC78=BN$14,$BH78,"")</f>
        <v>326</v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22</v>
      </c>
      <c r="C79" s="0" t="n">
        <v>2</v>
      </c>
      <c r="D79" s="0" t="n">
        <v>6</v>
      </c>
      <c r="E79" s="0" t="s">
        <v>148</v>
      </c>
      <c r="F79" s="0" t="n">
        <v>60.122</v>
      </c>
      <c r="G79" s="0" t="n">
        <v>1</v>
      </c>
      <c r="H79" s="0" t="s">
        <v>79</v>
      </c>
      <c r="I79" s="0" t="s">
        <v>149</v>
      </c>
      <c r="J79" s="0" t="n">
        <v>929344795</v>
      </c>
      <c r="K79" s="0" t="s">
        <v>81</v>
      </c>
      <c r="L79" s="0" t="s">
        <v>144</v>
      </c>
      <c r="M79" s="12" t="n">
        <v>0.488078703703704</v>
      </c>
      <c r="N79" s="13" t="n">
        <v>0.071412037037037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30</v>
      </c>
      <c r="AA79" s="0" t="n">
        <v>1</v>
      </c>
      <c r="AB79" s="0" t="n">
        <v>32</v>
      </c>
      <c r="AF79" s="0" t="n">
        <v>1</v>
      </c>
      <c r="AH79" s="0" t="n">
        <v>2</v>
      </c>
      <c r="AI79" s="0" t="n">
        <v>-2</v>
      </c>
      <c r="AJ79" s="0" t="n">
        <v>375853</v>
      </c>
      <c r="AL79" s="0" t="n">
        <v>0</v>
      </c>
      <c r="AM79" s="0" t="n">
        <v>0</v>
      </c>
      <c r="AN79" s="0" t="n">
        <v>8</v>
      </c>
      <c r="AO79" s="0" t="n">
        <v>1230</v>
      </c>
      <c r="AP79" s="0" t="n">
        <v>600</v>
      </c>
      <c r="AQ79" s="0" t="s">
        <v>87</v>
      </c>
      <c r="AR79" s="0" t="s">
        <v>37</v>
      </c>
      <c r="AS79" s="0" t="s">
        <v>88</v>
      </c>
      <c r="BC79" s="0" t="str">
        <f aca="false">$AP79&amp;LEFT($AS79,1)</f>
        <v>600C</v>
      </c>
      <c r="BD79" s="0" t="str">
        <f aca="false">AS79</f>
        <v>Catch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str">
        <f aca="false">IF($BD79="Catch","", IF($AZ79&lt;$BC$11,"",$AZ79))</f>
        <v/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22</v>
      </c>
      <c r="C80" s="0" t="n">
        <v>2</v>
      </c>
      <c r="D80" s="0" t="n">
        <v>6</v>
      </c>
      <c r="E80" s="0" t="s">
        <v>148</v>
      </c>
      <c r="F80" s="0" t="n">
        <v>60.122</v>
      </c>
      <c r="G80" s="0" t="n">
        <v>1</v>
      </c>
      <c r="H80" s="0" t="s">
        <v>79</v>
      </c>
      <c r="I80" s="0" t="s">
        <v>149</v>
      </c>
      <c r="J80" s="0" t="n">
        <v>929344795</v>
      </c>
      <c r="K80" s="0" t="s">
        <v>81</v>
      </c>
      <c r="L80" s="0" t="s">
        <v>144</v>
      </c>
      <c r="M80" s="12" t="n">
        <v>0.488078703703704</v>
      </c>
      <c r="N80" s="13" t="n">
        <v>0.071412037037037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6</v>
      </c>
      <c r="AA80" s="0" t="n">
        <v>1</v>
      </c>
      <c r="AB80" s="0" t="n">
        <v>33</v>
      </c>
      <c r="AN80" s="0" t="n">
        <v>4</v>
      </c>
      <c r="AO80" s="0" t="n">
        <v>1035</v>
      </c>
      <c r="AP80" s="0" t="n">
        <v>480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-3</v>
      </c>
      <c r="AW80" s="0" t="n">
        <v>3</v>
      </c>
      <c r="AX80" s="0" t="n">
        <v>379213</v>
      </c>
      <c r="AY80" s="0" t="s">
        <v>86</v>
      </c>
      <c r="AZ80" s="0" t="n">
        <v>536</v>
      </c>
      <c r="BA80" s="0" t="n">
        <v>379749</v>
      </c>
      <c r="BC80" s="0" t="str">
        <f aca="false">$AP80&amp;LEFT($AS80,1)</f>
        <v>480T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536</v>
      </c>
      <c r="BI80" s="1" t="str">
        <f aca="false">IF($BC80=BI$14,$BH80,"")</f>
        <v/>
      </c>
      <c r="BJ80" s="1" t="str">
        <f aca="false">IF($BC80=BJ$14,$BH80,"")</f>
        <v/>
      </c>
      <c r="BK80" s="1" t="n">
        <f aca="false">IF($BC80=BK$14,$BH80,"")</f>
        <v>536</v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22</v>
      </c>
      <c r="C81" s="0" t="n">
        <v>2</v>
      </c>
      <c r="D81" s="0" t="n">
        <v>6</v>
      </c>
      <c r="E81" s="0" t="s">
        <v>148</v>
      </c>
      <c r="F81" s="0" t="n">
        <v>60.122</v>
      </c>
      <c r="G81" s="0" t="n">
        <v>1</v>
      </c>
      <c r="H81" s="0" t="s">
        <v>79</v>
      </c>
      <c r="I81" s="0" t="s">
        <v>149</v>
      </c>
      <c r="J81" s="0" t="n">
        <v>929344795</v>
      </c>
      <c r="K81" s="0" t="s">
        <v>81</v>
      </c>
      <c r="L81" s="0" t="s">
        <v>144</v>
      </c>
      <c r="M81" s="12" t="n">
        <v>0.488078703703704</v>
      </c>
      <c r="N81" s="13" t="n">
        <v>0.071412037037037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7</v>
      </c>
      <c r="AD81" s="0" t="n">
        <v>1</v>
      </c>
      <c r="AE81" s="0" t="n">
        <v>1</v>
      </c>
      <c r="AN81" s="0" t="n">
        <v>6</v>
      </c>
      <c r="AO81" s="0" t="n">
        <v>1416</v>
      </c>
      <c r="AP81" s="0" t="n">
        <v>840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-8</v>
      </c>
      <c r="AW81" s="0" t="n">
        <v>8</v>
      </c>
      <c r="AX81" s="0" t="n">
        <v>494962</v>
      </c>
      <c r="AY81" s="0" t="s">
        <v>86</v>
      </c>
      <c r="AZ81" s="0" t="n">
        <v>312</v>
      </c>
      <c r="BA81" s="0" t="n">
        <v>495274</v>
      </c>
      <c r="BC81" s="0" t="str">
        <f aca="false">$AP81&amp;LEFT($AS81,1)</f>
        <v>840T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312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n">
        <f aca="false">IF($BC81=BN$14,$BH81,"")</f>
        <v>312</v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22</v>
      </c>
      <c r="C82" s="0" t="n">
        <v>2</v>
      </c>
      <c r="D82" s="0" t="n">
        <v>6</v>
      </c>
      <c r="E82" s="0" t="s">
        <v>148</v>
      </c>
      <c r="F82" s="0" t="n">
        <v>60.122</v>
      </c>
      <c r="G82" s="0" t="n">
        <v>1</v>
      </c>
      <c r="H82" s="0" t="s">
        <v>79</v>
      </c>
      <c r="I82" s="0" t="s">
        <v>149</v>
      </c>
      <c r="J82" s="0" t="n">
        <v>929344795</v>
      </c>
      <c r="K82" s="0" t="s">
        <v>81</v>
      </c>
      <c r="L82" s="0" t="s">
        <v>144</v>
      </c>
      <c r="M82" s="12" t="n">
        <v>0.488078703703704</v>
      </c>
      <c r="N82" s="13" t="n">
        <v>0.071412037037037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</v>
      </c>
      <c r="AD82" s="0" t="n">
        <v>1</v>
      </c>
      <c r="AE82" s="0" t="n">
        <v>2</v>
      </c>
      <c r="AN82" s="0" t="n">
        <v>1</v>
      </c>
      <c r="AO82" s="0" t="n">
        <v>1269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-8</v>
      </c>
      <c r="AW82" s="0" t="n">
        <v>8</v>
      </c>
      <c r="AX82" s="0" t="n">
        <v>498671</v>
      </c>
      <c r="AY82" s="0" t="s">
        <v>86</v>
      </c>
      <c r="AZ82" s="0" t="n">
        <v>385</v>
      </c>
      <c r="BA82" s="0" t="n">
        <v>499056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385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385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22</v>
      </c>
      <c r="C83" s="0" t="n">
        <v>2</v>
      </c>
      <c r="D83" s="0" t="n">
        <v>6</v>
      </c>
      <c r="E83" s="0" t="s">
        <v>148</v>
      </c>
      <c r="F83" s="0" t="n">
        <v>60.122</v>
      </c>
      <c r="G83" s="0" t="n">
        <v>1</v>
      </c>
      <c r="H83" s="0" t="s">
        <v>79</v>
      </c>
      <c r="I83" s="0" t="s">
        <v>149</v>
      </c>
      <c r="J83" s="0" t="n">
        <v>929344795</v>
      </c>
      <c r="K83" s="0" t="s">
        <v>81</v>
      </c>
      <c r="L83" s="0" t="s">
        <v>144</v>
      </c>
      <c r="M83" s="12" t="n">
        <v>0.488078703703704</v>
      </c>
      <c r="N83" s="13" t="n">
        <v>0.071412037037037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29</v>
      </c>
      <c r="AD83" s="0" t="n">
        <v>1</v>
      </c>
      <c r="AE83" s="0" t="n">
        <v>3</v>
      </c>
      <c r="AN83" s="0" t="n">
        <v>5</v>
      </c>
      <c r="AO83" s="0" t="n">
        <v>1345</v>
      </c>
      <c r="AP83" s="0" t="n">
        <v>720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4</v>
      </c>
      <c r="AW83" s="0" t="n">
        <v>-4</v>
      </c>
      <c r="AX83" s="0" t="n">
        <v>502564</v>
      </c>
      <c r="AY83" s="0" t="s">
        <v>86</v>
      </c>
      <c r="AZ83" s="0" t="n">
        <v>374</v>
      </c>
      <c r="BA83" s="0" t="n">
        <v>502938</v>
      </c>
      <c r="BC83" s="0" t="str">
        <f aca="false">$AP83&amp;LEFT($AS83,1)</f>
        <v>720T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374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n">
        <f aca="false">IF($BC83=BM$14,$BH83,"")</f>
        <v>374</v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22</v>
      </c>
      <c r="C84" s="0" t="n">
        <v>2</v>
      </c>
      <c r="D84" s="0" t="n">
        <v>6</v>
      </c>
      <c r="E84" s="0" t="s">
        <v>148</v>
      </c>
      <c r="F84" s="0" t="n">
        <v>60.122</v>
      </c>
      <c r="G84" s="0" t="n">
        <v>1</v>
      </c>
      <c r="H84" s="0" t="s">
        <v>79</v>
      </c>
      <c r="I84" s="0" t="s">
        <v>149</v>
      </c>
      <c r="J84" s="0" t="n">
        <v>929344795</v>
      </c>
      <c r="K84" s="0" t="s">
        <v>81</v>
      </c>
      <c r="L84" s="0" t="s">
        <v>144</v>
      </c>
      <c r="M84" s="12" t="n">
        <v>0.488078703703704</v>
      </c>
      <c r="N84" s="13" t="n">
        <v>0.071412037037037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30</v>
      </c>
      <c r="AD84" s="0" t="n">
        <v>1</v>
      </c>
      <c r="AE84" s="0" t="n">
        <v>4</v>
      </c>
      <c r="AN84" s="0" t="n">
        <v>1</v>
      </c>
      <c r="AO84" s="0" t="n">
        <v>1343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-5</v>
      </c>
      <c r="AW84" s="0" t="n">
        <v>5</v>
      </c>
      <c r="AX84" s="0" t="n">
        <v>506356</v>
      </c>
      <c r="AY84" s="0" t="s">
        <v>86</v>
      </c>
      <c r="AZ84" s="0" t="n">
        <v>248</v>
      </c>
      <c r="BA84" s="0" t="n">
        <v>506604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248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248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22</v>
      </c>
      <c r="C85" s="0" t="n">
        <v>2</v>
      </c>
      <c r="D85" s="0" t="n">
        <v>6</v>
      </c>
      <c r="E85" s="0" t="s">
        <v>148</v>
      </c>
      <c r="F85" s="0" t="n">
        <v>60.122</v>
      </c>
      <c r="G85" s="0" t="n">
        <v>1</v>
      </c>
      <c r="H85" s="0" t="s">
        <v>79</v>
      </c>
      <c r="I85" s="0" t="s">
        <v>149</v>
      </c>
      <c r="J85" s="0" t="n">
        <v>929344795</v>
      </c>
      <c r="K85" s="0" t="s">
        <v>81</v>
      </c>
      <c r="L85" s="0" t="s">
        <v>144</v>
      </c>
      <c r="M85" s="12" t="n">
        <v>0.488078703703704</v>
      </c>
      <c r="N85" s="13" t="n">
        <v>0.071412037037037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20</v>
      </c>
      <c r="AD85" s="0" t="n">
        <v>1</v>
      </c>
      <c r="AE85" s="0" t="n">
        <v>5</v>
      </c>
      <c r="AN85" s="0" t="n">
        <v>1</v>
      </c>
      <c r="AO85" s="0" t="n">
        <v>1038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-3</v>
      </c>
      <c r="AW85" s="0" t="n">
        <v>3</v>
      </c>
      <c r="AX85" s="0" t="n">
        <v>509832</v>
      </c>
      <c r="AY85" s="0" t="s">
        <v>86</v>
      </c>
      <c r="AZ85" s="0" t="n">
        <v>274</v>
      </c>
      <c r="BA85" s="0" t="n">
        <v>510106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274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274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22</v>
      </c>
      <c r="C86" s="0" t="n">
        <v>2</v>
      </c>
      <c r="D86" s="0" t="n">
        <v>6</v>
      </c>
      <c r="E86" s="0" t="s">
        <v>148</v>
      </c>
      <c r="F86" s="0" t="n">
        <v>60.122</v>
      </c>
      <c r="G86" s="0" t="n">
        <v>1</v>
      </c>
      <c r="H86" s="0" t="s">
        <v>79</v>
      </c>
      <c r="I86" s="0" t="s">
        <v>149</v>
      </c>
      <c r="J86" s="0" t="n">
        <v>929344795</v>
      </c>
      <c r="K86" s="0" t="s">
        <v>81</v>
      </c>
      <c r="L86" s="0" t="s">
        <v>144</v>
      </c>
      <c r="M86" s="12" t="n">
        <v>0.488078703703704</v>
      </c>
      <c r="N86" s="13" t="n">
        <v>0.071412037037037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26</v>
      </c>
      <c r="AD86" s="0" t="n">
        <v>1</v>
      </c>
      <c r="AE86" s="0" t="n">
        <v>6</v>
      </c>
      <c r="AN86" s="0" t="n">
        <v>5</v>
      </c>
      <c r="AO86" s="0" t="n">
        <v>1158</v>
      </c>
      <c r="AP86" s="0" t="n">
        <v>720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5</v>
      </c>
      <c r="AW86" s="0" t="n">
        <v>-5</v>
      </c>
      <c r="AX86" s="0" t="n">
        <v>513542</v>
      </c>
      <c r="AY86" s="0" t="s">
        <v>86</v>
      </c>
      <c r="AZ86" s="0" t="n">
        <v>337</v>
      </c>
      <c r="BA86" s="0" t="n">
        <v>513879</v>
      </c>
      <c r="BC86" s="0" t="str">
        <f aca="false">$AP86&amp;LEFT($AS86,1)</f>
        <v>720T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337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n">
        <f aca="false">IF($BC86=BM$14,$BH86,"")</f>
        <v>337</v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22</v>
      </c>
      <c r="C87" s="0" t="n">
        <v>2</v>
      </c>
      <c r="D87" s="0" t="n">
        <v>6</v>
      </c>
      <c r="E87" s="0" t="s">
        <v>148</v>
      </c>
      <c r="F87" s="0" t="n">
        <v>60.122</v>
      </c>
      <c r="G87" s="0" t="n">
        <v>1</v>
      </c>
      <c r="H87" s="0" t="s">
        <v>79</v>
      </c>
      <c r="I87" s="0" t="s">
        <v>149</v>
      </c>
      <c r="J87" s="0" t="n">
        <v>929344795</v>
      </c>
      <c r="K87" s="0" t="s">
        <v>81</v>
      </c>
      <c r="L87" s="0" t="s">
        <v>144</v>
      </c>
      <c r="M87" s="12" t="n">
        <v>0.488078703703704</v>
      </c>
      <c r="N87" s="13" t="n">
        <v>0.071412037037037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</v>
      </c>
      <c r="AD87" s="0" t="n">
        <v>1</v>
      </c>
      <c r="AE87" s="0" t="n">
        <v>7</v>
      </c>
      <c r="AN87" s="0" t="n">
        <v>6</v>
      </c>
      <c r="AO87" s="0" t="n">
        <v>1234</v>
      </c>
      <c r="AP87" s="0" t="n">
        <v>840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-6</v>
      </c>
      <c r="AW87" s="0" t="n">
        <v>6</v>
      </c>
      <c r="AX87" s="0" t="n">
        <v>517467</v>
      </c>
      <c r="AY87" s="0" t="s">
        <v>86</v>
      </c>
      <c r="AZ87" s="0" t="n">
        <v>258</v>
      </c>
      <c r="BA87" s="0" t="n">
        <v>517725</v>
      </c>
      <c r="BC87" s="0" t="str">
        <f aca="false">$AP87&amp;LEFT($AS87,1)</f>
        <v>840T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258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n">
        <f aca="false">IF($BC87=BN$14,$BH87,"")</f>
        <v>258</v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22</v>
      </c>
      <c r="C88" s="0" t="n">
        <v>2</v>
      </c>
      <c r="D88" s="0" t="n">
        <v>6</v>
      </c>
      <c r="E88" s="0" t="s">
        <v>148</v>
      </c>
      <c r="F88" s="0" t="n">
        <v>60.122</v>
      </c>
      <c r="G88" s="0" t="n">
        <v>1</v>
      </c>
      <c r="H88" s="0" t="s">
        <v>79</v>
      </c>
      <c r="I88" s="0" t="s">
        <v>149</v>
      </c>
      <c r="J88" s="0" t="n">
        <v>929344795</v>
      </c>
      <c r="K88" s="0" t="s">
        <v>81</v>
      </c>
      <c r="L88" s="0" t="s">
        <v>144</v>
      </c>
      <c r="M88" s="12" t="n">
        <v>0.488078703703704</v>
      </c>
      <c r="N88" s="13" t="n">
        <v>0.071412037037037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18</v>
      </c>
      <c r="AD88" s="0" t="n">
        <v>1</v>
      </c>
      <c r="AE88" s="0" t="n">
        <v>8</v>
      </c>
      <c r="AN88" s="0" t="n">
        <v>4</v>
      </c>
      <c r="AO88" s="0" t="n">
        <v>1154</v>
      </c>
      <c r="AP88" s="0" t="n">
        <v>480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-8</v>
      </c>
      <c r="AW88" s="0" t="n">
        <v>8</v>
      </c>
      <c r="AX88" s="0" t="n">
        <v>520943</v>
      </c>
      <c r="AY88" s="0" t="s">
        <v>86</v>
      </c>
      <c r="AZ88" s="0" t="n">
        <v>326</v>
      </c>
      <c r="BA88" s="0" t="n">
        <v>521269</v>
      </c>
      <c r="BC88" s="0" t="str">
        <f aca="false">$AP88&amp;LEFT($AS88,1)</f>
        <v>480T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326</v>
      </c>
      <c r="BI88" s="1" t="str">
        <f aca="false">IF($BC88=BI$14,$BH88,"")</f>
        <v/>
      </c>
      <c r="BJ88" s="1" t="str">
        <f aca="false">IF($BC88=BJ$14,$BH88,"")</f>
        <v/>
      </c>
      <c r="BK88" s="1" t="n">
        <f aca="false">IF($BC88=BK$14,$BH88,"")</f>
        <v>326</v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22</v>
      </c>
      <c r="C89" s="0" t="n">
        <v>2</v>
      </c>
      <c r="D89" s="0" t="n">
        <v>6</v>
      </c>
      <c r="E89" s="0" t="s">
        <v>148</v>
      </c>
      <c r="F89" s="0" t="n">
        <v>60.122</v>
      </c>
      <c r="G89" s="0" t="n">
        <v>1</v>
      </c>
      <c r="H89" s="0" t="s">
        <v>79</v>
      </c>
      <c r="I89" s="0" t="s">
        <v>149</v>
      </c>
      <c r="J89" s="0" t="n">
        <v>929344795</v>
      </c>
      <c r="K89" s="0" t="s">
        <v>81</v>
      </c>
      <c r="L89" s="0" t="s">
        <v>144</v>
      </c>
      <c r="M89" s="12" t="n">
        <v>0.488078703703704</v>
      </c>
      <c r="N89" s="13" t="n">
        <v>0.071412037037037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3</v>
      </c>
      <c r="AD89" s="0" t="n">
        <v>1</v>
      </c>
      <c r="AE89" s="0" t="n">
        <v>9</v>
      </c>
      <c r="AN89" s="0" t="n">
        <v>6</v>
      </c>
      <c r="AO89" s="0" t="n">
        <v>1433</v>
      </c>
      <c r="AP89" s="0" t="n">
        <v>840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-3</v>
      </c>
      <c r="AW89" s="0" t="n">
        <v>3</v>
      </c>
      <c r="AX89" s="0" t="n">
        <v>525051</v>
      </c>
      <c r="AY89" s="0" t="s">
        <v>86</v>
      </c>
      <c r="AZ89" s="0" t="n">
        <v>276</v>
      </c>
      <c r="BA89" s="0" t="n">
        <v>525327</v>
      </c>
      <c r="BC89" s="0" t="str">
        <f aca="false">$AP89&amp;LEFT($AS89,1)</f>
        <v>840T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276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n">
        <f aca="false">IF($BC89=BN$14,$BH89,"")</f>
        <v>276</v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22</v>
      </c>
      <c r="C90" s="0" t="n">
        <v>2</v>
      </c>
      <c r="D90" s="0" t="n">
        <v>6</v>
      </c>
      <c r="E90" s="0" t="s">
        <v>148</v>
      </c>
      <c r="F90" s="0" t="n">
        <v>60.122</v>
      </c>
      <c r="G90" s="0" t="n">
        <v>1</v>
      </c>
      <c r="H90" s="0" t="s">
        <v>79</v>
      </c>
      <c r="I90" s="0" t="s">
        <v>149</v>
      </c>
      <c r="J90" s="0" t="n">
        <v>929344795</v>
      </c>
      <c r="K90" s="0" t="s">
        <v>81</v>
      </c>
      <c r="L90" s="0" t="s">
        <v>144</v>
      </c>
      <c r="M90" s="12" t="n">
        <v>0.488078703703704</v>
      </c>
      <c r="N90" s="13" t="n">
        <v>0.071412037037037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17</v>
      </c>
      <c r="AD90" s="0" t="n">
        <v>1</v>
      </c>
      <c r="AE90" s="0" t="n">
        <v>10</v>
      </c>
      <c r="AF90" s="0" t="n">
        <v>1</v>
      </c>
      <c r="AH90" s="0" t="n">
        <v>-6</v>
      </c>
      <c r="AI90" s="0" t="n">
        <v>6</v>
      </c>
      <c r="AJ90" s="0" t="n">
        <v>528644</v>
      </c>
      <c r="AL90" s="0" t="n">
        <v>0</v>
      </c>
      <c r="AM90" s="0" t="n">
        <v>0</v>
      </c>
      <c r="AN90" s="0" t="n">
        <v>8</v>
      </c>
      <c r="AO90" s="0" t="n">
        <v>1150</v>
      </c>
      <c r="AP90" s="0" t="n">
        <v>600</v>
      </c>
      <c r="AQ90" s="0" t="s">
        <v>87</v>
      </c>
      <c r="AR90" s="0" t="s">
        <v>40</v>
      </c>
      <c r="AS90" s="0" t="s">
        <v>88</v>
      </c>
      <c r="BC90" s="0" t="str">
        <f aca="false">$AP90&amp;LEFT($AS90,1)</f>
        <v>600C</v>
      </c>
      <c r="BD90" s="0" t="str">
        <f aca="false">AS90</f>
        <v>Catch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str">
        <f aca="false">IF($BD90="Catch","", IF($AZ90&lt;$BC$11,"",$AZ90))</f>
        <v/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22</v>
      </c>
      <c r="C91" s="0" t="n">
        <v>2</v>
      </c>
      <c r="D91" s="0" t="n">
        <v>6</v>
      </c>
      <c r="E91" s="0" t="s">
        <v>148</v>
      </c>
      <c r="F91" s="0" t="n">
        <v>60.122</v>
      </c>
      <c r="G91" s="0" t="n">
        <v>1</v>
      </c>
      <c r="H91" s="0" t="s">
        <v>79</v>
      </c>
      <c r="I91" s="0" t="s">
        <v>149</v>
      </c>
      <c r="J91" s="0" t="n">
        <v>929344795</v>
      </c>
      <c r="K91" s="0" t="s">
        <v>81</v>
      </c>
      <c r="L91" s="0" t="s">
        <v>144</v>
      </c>
      <c r="M91" s="12" t="n">
        <v>0.488078703703704</v>
      </c>
      <c r="N91" s="13" t="n">
        <v>0.071412037037037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27</v>
      </c>
      <c r="AD91" s="0" t="n">
        <v>1</v>
      </c>
      <c r="AE91" s="0" t="n">
        <v>11</v>
      </c>
      <c r="AF91" s="0" t="n">
        <v>1</v>
      </c>
      <c r="AH91" s="0" t="n">
        <v>-8</v>
      </c>
      <c r="AI91" s="0" t="n">
        <v>8</v>
      </c>
      <c r="AJ91" s="0" t="n">
        <v>532270</v>
      </c>
      <c r="AL91" s="0" t="n">
        <v>0</v>
      </c>
      <c r="AM91" s="0" t="n">
        <v>0</v>
      </c>
      <c r="AN91" s="0" t="n">
        <v>8</v>
      </c>
      <c r="AO91" s="0" t="n">
        <v>1184</v>
      </c>
      <c r="AP91" s="0" t="n">
        <v>600</v>
      </c>
      <c r="AQ91" s="0" t="s">
        <v>87</v>
      </c>
      <c r="AR91" s="0" t="s">
        <v>40</v>
      </c>
      <c r="AS91" s="0" t="s">
        <v>88</v>
      </c>
      <c r="BC91" s="0" t="str">
        <f aca="false">$AP91&amp;LEFT($AS91,1)</f>
        <v>600C</v>
      </c>
      <c r="BD91" s="0" t="str">
        <f aca="false">AS91</f>
        <v>Catch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22</v>
      </c>
      <c r="C92" s="0" t="n">
        <v>2</v>
      </c>
      <c r="D92" s="0" t="n">
        <v>6</v>
      </c>
      <c r="E92" s="0" t="s">
        <v>148</v>
      </c>
      <c r="F92" s="0" t="n">
        <v>60.122</v>
      </c>
      <c r="G92" s="0" t="n">
        <v>1</v>
      </c>
      <c r="H92" s="0" t="s">
        <v>79</v>
      </c>
      <c r="I92" s="0" t="s">
        <v>149</v>
      </c>
      <c r="J92" s="0" t="n">
        <v>929344795</v>
      </c>
      <c r="K92" s="0" t="s">
        <v>81</v>
      </c>
      <c r="L92" s="0" t="s">
        <v>144</v>
      </c>
      <c r="M92" s="12" t="n">
        <v>0.488078703703704</v>
      </c>
      <c r="N92" s="13" t="n">
        <v>0.071412037037037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31</v>
      </c>
      <c r="AD92" s="0" t="n">
        <v>1</v>
      </c>
      <c r="AE92" s="0" t="n">
        <v>12</v>
      </c>
      <c r="AN92" s="0" t="n">
        <v>4</v>
      </c>
      <c r="AO92" s="0" t="n">
        <v>1438</v>
      </c>
      <c r="AP92" s="0" t="n">
        <v>480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-9</v>
      </c>
      <c r="AW92" s="0" t="n">
        <v>9</v>
      </c>
      <c r="AX92" s="0" t="n">
        <v>536029</v>
      </c>
      <c r="AY92" s="0" t="s">
        <v>86</v>
      </c>
      <c r="AZ92" s="0" t="n">
        <v>770</v>
      </c>
      <c r="BA92" s="0" t="n">
        <v>536799</v>
      </c>
      <c r="BC92" s="0" t="str">
        <f aca="false">$AP92&amp;LEFT($AS92,1)</f>
        <v>480T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770</v>
      </c>
      <c r="BI92" s="1" t="str">
        <f aca="false">IF($BC92=BI$14,$BH92,"")</f>
        <v/>
      </c>
      <c r="BJ92" s="1" t="str">
        <f aca="false">IF($BC92=BJ$14,$BH92,"")</f>
        <v/>
      </c>
      <c r="BK92" s="1" t="n">
        <f aca="false">IF($BC92=BK$14,$BH92,"")</f>
        <v>770</v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22</v>
      </c>
      <c r="C93" s="0" t="n">
        <v>2</v>
      </c>
      <c r="D93" s="0" t="n">
        <v>6</v>
      </c>
      <c r="E93" s="0" t="s">
        <v>148</v>
      </c>
      <c r="F93" s="0" t="n">
        <v>60.122</v>
      </c>
      <c r="G93" s="0" t="n">
        <v>1</v>
      </c>
      <c r="H93" s="0" t="s">
        <v>79</v>
      </c>
      <c r="I93" s="0" t="s">
        <v>149</v>
      </c>
      <c r="J93" s="0" t="n">
        <v>929344795</v>
      </c>
      <c r="K93" s="0" t="s">
        <v>81</v>
      </c>
      <c r="L93" s="0" t="s">
        <v>144</v>
      </c>
      <c r="M93" s="12" t="n">
        <v>0.488078703703704</v>
      </c>
      <c r="N93" s="13" t="n">
        <v>0.071412037037037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5</v>
      </c>
      <c r="AD93" s="0" t="n">
        <v>1</v>
      </c>
      <c r="AE93" s="0" t="n">
        <v>13</v>
      </c>
      <c r="AN93" s="0" t="n">
        <v>1</v>
      </c>
      <c r="AO93" s="0" t="n">
        <v>1468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-10</v>
      </c>
      <c r="AW93" s="0" t="n">
        <v>10</v>
      </c>
      <c r="AX93" s="0" t="n">
        <v>539938</v>
      </c>
      <c r="AY93" s="0" t="s">
        <v>86</v>
      </c>
      <c r="AZ93" s="0" t="n">
        <v>450</v>
      </c>
      <c r="BA93" s="0" t="n">
        <v>540388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450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450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22</v>
      </c>
      <c r="C94" s="0" t="n">
        <v>2</v>
      </c>
      <c r="D94" s="0" t="n">
        <v>6</v>
      </c>
      <c r="E94" s="0" t="s">
        <v>148</v>
      </c>
      <c r="F94" s="0" t="n">
        <v>60.122</v>
      </c>
      <c r="G94" s="0" t="n">
        <v>1</v>
      </c>
      <c r="H94" s="0" t="s">
        <v>79</v>
      </c>
      <c r="I94" s="0" t="s">
        <v>149</v>
      </c>
      <c r="J94" s="0" t="n">
        <v>929344795</v>
      </c>
      <c r="K94" s="0" t="s">
        <v>81</v>
      </c>
      <c r="L94" s="0" t="s">
        <v>144</v>
      </c>
      <c r="M94" s="12" t="n">
        <v>0.488078703703704</v>
      </c>
      <c r="N94" s="13" t="n">
        <v>0.071412037037037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9</v>
      </c>
      <c r="AD94" s="0" t="n">
        <v>1</v>
      </c>
      <c r="AE94" s="0" t="n">
        <v>14</v>
      </c>
      <c r="AN94" s="0" t="n">
        <v>7</v>
      </c>
      <c r="AO94" s="0" t="n">
        <v>1131</v>
      </c>
      <c r="AP94" s="0" t="n">
        <v>960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-4</v>
      </c>
      <c r="AW94" s="0" t="n">
        <v>4</v>
      </c>
      <c r="AX94" s="0" t="n">
        <v>543863</v>
      </c>
      <c r="AY94" s="0" t="s">
        <v>86</v>
      </c>
      <c r="AZ94" s="0" t="n">
        <v>457</v>
      </c>
      <c r="BA94" s="0" t="n">
        <v>544320</v>
      </c>
      <c r="BC94" s="0" t="str">
        <f aca="false">$AP94&amp;LEFT($AS94,1)</f>
        <v>960T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457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n">
        <f aca="false">IF($BC94=BO$14,$BH94,"")</f>
        <v>457</v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22</v>
      </c>
      <c r="C95" s="0" t="n">
        <v>2</v>
      </c>
      <c r="D95" s="0" t="n">
        <v>6</v>
      </c>
      <c r="E95" s="0" t="s">
        <v>148</v>
      </c>
      <c r="F95" s="0" t="n">
        <v>60.122</v>
      </c>
      <c r="G95" s="0" t="n">
        <v>1</v>
      </c>
      <c r="H95" s="0" t="s">
        <v>79</v>
      </c>
      <c r="I95" s="0" t="s">
        <v>149</v>
      </c>
      <c r="J95" s="0" t="n">
        <v>929344795</v>
      </c>
      <c r="K95" s="0" t="s">
        <v>81</v>
      </c>
      <c r="L95" s="0" t="s">
        <v>144</v>
      </c>
      <c r="M95" s="12" t="n">
        <v>0.488078703703704</v>
      </c>
      <c r="N95" s="13" t="n">
        <v>0.071412037037037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16</v>
      </c>
      <c r="AD95" s="0" t="n">
        <v>1</v>
      </c>
      <c r="AE95" s="0" t="n">
        <v>15</v>
      </c>
      <c r="AF95" s="0" t="n">
        <v>1</v>
      </c>
      <c r="AH95" s="0" t="n">
        <v>5</v>
      </c>
      <c r="AI95" s="0" t="n">
        <v>-5</v>
      </c>
      <c r="AJ95" s="0" t="n">
        <v>547390</v>
      </c>
      <c r="AL95" s="0" t="n">
        <v>0</v>
      </c>
      <c r="AM95" s="0" t="n">
        <v>0</v>
      </c>
      <c r="AN95" s="0" t="n">
        <v>8</v>
      </c>
      <c r="AO95" s="0" t="n">
        <v>1096</v>
      </c>
      <c r="AP95" s="0" t="n">
        <v>600</v>
      </c>
      <c r="AQ95" s="0" t="s">
        <v>87</v>
      </c>
      <c r="AR95" s="0" t="s">
        <v>40</v>
      </c>
      <c r="AS95" s="0" t="s">
        <v>88</v>
      </c>
      <c r="BC95" s="0" t="str">
        <f aca="false">$AP95&amp;LEFT($AS95,1)</f>
        <v>600C</v>
      </c>
      <c r="BD95" s="0" t="str">
        <f aca="false">AS95</f>
        <v>Catch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str">
        <f aca="false">IF($BD95="Catch","", IF($AZ95&lt;$BC$11,"",$AZ95))</f>
        <v/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22</v>
      </c>
      <c r="C96" s="0" t="n">
        <v>2</v>
      </c>
      <c r="D96" s="0" t="n">
        <v>6</v>
      </c>
      <c r="E96" s="0" t="s">
        <v>148</v>
      </c>
      <c r="F96" s="0" t="n">
        <v>60.122</v>
      </c>
      <c r="G96" s="0" t="n">
        <v>1</v>
      </c>
      <c r="H96" s="0" t="s">
        <v>79</v>
      </c>
      <c r="I96" s="0" t="s">
        <v>149</v>
      </c>
      <c r="J96" s="0" t="n">
        <v>929344795</v>
      </c>
      <c r="K96" s="0" t="s">
        <v>81</v>
      </c>
      <c r="L96" s="0" t="s">
        <v>144</v>
      </c>
      <c r="M96" s="12" t="n">
        <v>0.488078703703704</v>
      </c>
      <c r="N96" s="13" t="n">
        <v>0.071412037037037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6</v>
      </c>
      <c r="AD96" s="0" t="n">
        <v>1</v>
      </c>
      <c r="AE96" s="0" t="n">
        <v>16</v>
      </c>
      <c r="AN96" s="0" t="n">
        <v>1</v>
      </c>
      <c r="AO96" s="0" t="n">
        <v>1412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-1</v>
      </c>
      <c r="AW96" s="0" t="n">
        <v>1</v>
      </c>
      <c r="AX96" s="0" t="n">
        <v>551248</v>
      </c>
      <c r="AY96" s="0" t="s">
        <v>86</v>
      </c>
      <c r="AZ96" s="0" t="n">
        <v>485</v>
      </c>
      <c r="BA96" s="0" t="n">
        <v>551733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485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485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22</v>
      </c>
      <c r="C97" s="0" t="n">
        <v>2</v>
      </c>
      <c r="D97" s="0" t="n">
        <v>6</v>
      </c>
      <c r="E97" s="0" t="s">
        <v>148</v>
      </c>
      <c r="F97" s="0" t="n">
        <v>60.122</v>
      </c>
      <c r="G97" s="0" t="n">
        <v>1</v>
      </c>
      <c r="H97" s="0" t="s">
        <v>79</v>
      </c>
      <c r="I97" s="0" t="s">
        <v>149</v>
      </c>
      <c r="J97" s="0" t="n">
        <v>929344795</v>
      </c>
      <c r="K97" s="0" t="s">
        <v>81</v>
      </c>
      <c r="L97" s="0" t="s">
        <v>144</v>
      </c>
      <c r="M97" s="12" t="n">
        <v>0.488078703703704</v>
      </c>
      <c r="N97" s="13" t="n">
        <v>0.071412037037037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32</v>
      </c>
      <c r="AD97" s="0" t="n">
        <v>1</v>
      </c>
      <c r="AE97" s="0" t="n">
        <v>17</v>
      </c>
      <c r="AN97" s="0" t="n">
        <v>3</v>
      </c>
      <c r="AO97" s="0" t="n">
        <v>1182</v>
      </c>
      <c r="AP97" s="0" t="n">
        <v>360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4</v>
      </c>
      <c r="AW97" s="0" t="n">
        <v>-4</v>
      </c>
      <c r="AX97" s="0" t="n">
        <v>554625</v>
      </c>
      <c r="AY97" s="0" t="s">
        <v>86</v>
      </c>
      <c r="AZ97" s="0" t="n">
        <v>391</v>
      </c>
      <c r="BA97" s="0" t="n">
        <v>555016</v>
      </c>
      <c r="BC97" s="0" t="str">
        <f aca="false">$AP97&amp;LEFT($AS97,1)</f>
        <v>360T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391</v>
      </c>
      <c r="BI97" s="1" t="str">
        <f aca="false">IF($BC97=BI$14,$BH97,"")</f>
        <v/>
      </c>
      <c r="BJ97" s="1" t="n">
        <f aca="false">IF($BC97=BJ$14,$BH97,"")</f>
        <v>391</v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22</v>
      </c>
      <c r="C98" s="0" t="n">
        <v>2</v>
      </c>
      <c r="D98" s="0" t="n">
        <v>6</v>
      </c>
      <c r="E98" s="0" t="s">
        <v>148</v>
      </c>
      <c r="F98" s="0" t="n">
        <v>60.122</v>
      </c>
      <c r="G98" s="0" t="n">
        <v>1</v>
      </c>
      <c r="H98" s="0" t="s">
        <v>79</v>
      </c>
      <c r="I98" s="0" t="s">
        <v>149</v>
      </c>
      <c r="J98" s="0" t="n">
        <v>929344795</v>
      </c>
      <c r="K98" s="0" t="s">
        <v>81</v>
      </c>
      <c r="L98" s="0" t="s">
        <v>144</v>
      </c>
      <c r="M98" s="12" t="n">
        <v>0.488078703703704</v>
      </c>
      <c r="N98" s="13" t="n">
        <v>0.071412037037037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8</v>
      </c>
      <c r="AD98" s="0" t="n">
        <v>1</v>
      </c>
      <c r="AE98" s="0" t="n">
        <v>18</v>
      </c>
      <c r="AN98" s="0" t="n">
        <v>5</v>
      </c>
      <c r="AO98" s="0" t="n">
        <v>1453</v>
      </c>
      <c r="AP98" s="0" t="n">
        <v>720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-8</v>
      </c>
      <c r="AW98" s="0" t="n">
        <v>8</v>
      </c>
      <c r="AX98" s="0" t="n">
        <v>558650</v>
      </c>
      <c r="AY98" s="0" t="s">
        <v>86</v>
      </c>
      <c r="AZ98" s="0" t="n">
        <v>333</v>
      </c>
      <c r="BA98" s="0" t="n">
        <v>558983</v>
      </c>
      <c r="BC98" s="0" t="str">
        <f aca="false">$AP98&amp;LEFT($AS98,1)</f>
        <v>720T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333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n">
        <f aca="false">IF($BC98=BM$14,$BH98,"")</f>
        <v>333</v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22</v>
      </c>
      <c r="C99" s="0" t="n">
        <v>2</v>
      </c>
      <c r="D99" s="0" t="n">
        <v>6</v>
      </c>
      <c r="E99" s="0" t="s">
        <v>148</v>
      </c>
      <c r="F99" s="0" t="n">
        <v>60.122</v>
      </c>
      <c r="G99" s="0" t="n">
        <v>1</v>
      </c>
      <c r="H99" s="0" t="s">
        <v>79</v>
      </c>
      <c r="I99" s="0" t="s">
        <v>149</v>
      </c>
      <c r="J99" s="0" t="n">
        <v>929344795</v>
      </c>
      <c r="K99" s="0" t="s">
        <v>81</v>
      </c>
      <c r="L99" s="0" t="s">
        <v>144</v>
      </c>
      <c r="M99" s="12" t="n">
        <v>0.488078703703704</v>
      </c>
      <c r="N99" s="13" t="n">
        <v>0.071412037037037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25</v>
      </c>
      <c r="AD99" s="0" t="n">
        <v>1</v>
      </c>
      <c r="AE99" s="0" t="n">
        <v>19</v>
      </c>
      <c r="AN99" s="0" t="n">
        <v>1</v>
      </c>
      <c r="AO99" s="0" t="n">
        <v>1367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-10</v>
      </c>
      <c r="AW99" s="0" t="n">
        <v>10</v>
      </c>
      <c r="AX99" s="0" t="n">
        <v>562459</v>
      </c>
      <c r="AY99" s="0" t="s">
        <v>86</v>
      </c>
      <c r="AZ99" s="0" t="n">
        <v>380</v>
      </c>
      <c r="BA99" s="0" t="n">
        <v>562839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380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380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22</v>
      </c>
      <c r="C100" s="0" t="n">
        <v>2</v>
      </c>
      <c r="D100" s="0" t="n">
        <v>6</v>
      </c>
      <c r="E100" s="0" t="s">
        <v>148</v>
      </c>
      <c r="F100" s="0" t="n">
        <v>60.122</v>
      </c>
      <c r="G100" s="0" t="n">
        <v>1</v>
      </c>
      <c r="H100" s="0" t="s">
        <v>79</v>
      </c>
      <c r="I100" s="0" t="s">
        <v>149</v>
      </c>
      <c r="J100" s="0" t="n">
        <v>929344795</v>
      </c>
      <c r="K100" s="0" t="s">
        <v>81</v>
      </c>
      <c r="L100" s="0" t="s">
        <v>144</v>
      </c>
      <c r="M100" s="12" t="n">
        <v>0.488078703703704</v>
      </c>
      <c r="N100" s="13" t="n">
        <v>0.071412037037037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13</v>
      </c>
      <c r="AD100" s="0" t="n">
        <v>1</v>
      </c>
      <c r="AE100" s="0" t="n">
        <v>20</v>
      </c>
      <c r="AN100" s="0" t="n">
        <v>1</v>
      </c>
      <c r="AO100" s="0" t="n">
        <v>1393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-3</v>
      </c>
      <c r="AW100" s="0" t="n">
        <v>3</v>
      </c>
      <c r="AX100" s="0" t="n">
        <v>566285</v>
      </c>
      <c r="AY100" s="0" t="s">
        <v>86</v>
      </c>
      <c r="AZ100" s="0" t="n">
        <v>433</v>
      </c>
      <c r="BA100" s="0" t="n">
        <v>566718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433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433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22</v>
      </c>
      <c r="C101" s="0" t="n">
        <v>2</v>
      </c>
      <c r="D101" s="0" t="n">
        <v>6</v>
      </c>
      <c r="E101" s="0" t="s">
        <v>148</v>
      </c>
      <c r="F101" s="0" t="n">
        <v>60.122</v>
      </c>
      <c r="G101" s="0" t="n">
        <v>1</v>
      </c>
      <c r="H101" s="0" t="s">
        <v>79</v>
      </c>
      <c r="I101" s="0" t="s">
        <v>149</v>
      </c>
      <c r="J101" s="0" t="n">
        <v>929344795</v>
      </c>
      <c r="K101" s="0" t="s">
        <v>81</v>
      </c>
      <c r="L101" s="0" t="s">
        <v>144</v>
      </c>
      <c r="M101" s="12" t="n">
        <v>0.488078703703704</v>
      </c>
      <c r="N101" s="13" t="n">
        <v>0.071412037037037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19</v>
      </c>
      <c r="AD101" s="0" t="n">
        <v>1</v>
      </c>
      <c r="AE101" s="0" t="n">
        <v>21</v>
      </c>
      <c r="AN101" s="0" t="n">
        <v>1</v>
      </c>
      <c r="AO101" s="0" t="n">
        <v>1150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-5</v>
      </c>
      <c r="AW101" s="0" t="n">
        <v>5</v>
      </c>
      <c r="AX101" s="0" t="n">
        <v>569877</v>
      </c>
      <c r="AY101" s="0" t="s">
        <v>86</v>
      </c>
      <c r="AZ101" s="0" t="n">
        <v>355</v>
      </c>
      <c r="BA101" s="0" t="n">
        <v>570232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355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355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22</v>
      </c>
      <c r="C102" s="0" t="n">
        <v>2</v>
      </c>
      <c r="D102" s="0" t="n">
        <v>6</v>
      </c>
      <c r="E102" s="0" t="s">
        <v>148</v>
      </c>
      <c r="F102" s="0" t="n">
        <v>60.122</v>
      </c>
      <c r="G102" s="0" t="n">
        <v>1</v>
      </c>
      <c r="H102" s="0" t="s">
        <v>79</v>
      </c>
      <c r="I102" s="0" t="s">
        <v>149</v>
      </c>
      <c r="J102" s="0" t="n">
        <v>929344795</v>
      </c>
      <c r="K102" s="0" t="s">
        <v>81</v>
      </c>
      <c r="L102" s="0" t="s">
        <v>144</v>
      </c>
      <c r="M102" s="12" t="n">
        <v>0.488078703703704</v>
      </c>
      <c r="N102" s="13" t="n">
        <v>0.071412037037037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14</v>
      </c>
      <c r="AD102" s="0" t="n">
        <v>1</v>
      </c>
      <c r="AE102" s="0" t="n">
        <v>22</v>
      </c>
      <c r="AN102" s="0" t="n">
        <v>1</v>
      </c>
      <c r="AO102" s="0" t="n">
        <v>1240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-1</v>
      </c>
      <c r="AW102" s="0" t="n">
        <v>1</v>
      </c>
      <c r="AX102" s="0" t="n">
        <v>573553</v>
      </c>
      <c r="AY102" s="0" t="s">
        <v>86</v>
      </c>
      <c r="AZ102" s="0" t="n">
        <v>557</v>
      </c>
      <c r="BA102" s="0" t="n">
        <v>574110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557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557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22</v>
      </c>
      <c r="C103" s="0" t="n">
        <v>2</v>
      </c>
      <c r="D103" s="0" t="n">
        <v>6</v>
      </c>
      <c r="E103" s="0" t="s">
        <v>148</v>
      </c>
      <c r="F103" s="0" t="n">
        <v>60.122</v>
      </c>
      <c r="G103" s="0" t="n">
        <v>1</v>
      </c>
      <c r="H103" s="0" t="s">
        <v>79</v>
      </c>
      <c r="I103" s="0" t="s">
        <v>149</v>
      </c>
      <c r="J103" s="0" t="n">
        <v>929344795</v>
      </c>
      <c r="K103" s="0" t="s">
        <v>81</v>
      </c>
      <c r="L103" s="0" t="s">
        <v>144</v>
      </c>
      <c r="M103" s="12" t="n">
        <v>0.488078703703704</v>
      </c>
      <c r="N103" s="13" t="n">
        <v>0.071412037037037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21</v>
      </c>
      <c r="AD103" s="0" t="n">
        <v>1</v>
      </c>
      <c r="AE103" s="0" t="n">
        <v>23</v>
      </c>
      <c r="AN103" s="0" t="n">
        <v>7</v>
      </c>
      <c r="AO103" s="0" t="n">
        <v>1214</v>
      </c>
      <c r="AP103" s="0" t="n">
        <v>960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4</v>
      </c>
      <c r="AW103" s="0" t="n">
        <v>-4</v>
      </c>
      <c r="AX103" s="0" t="n">
        <v>577562</v>
      </c>
      <c r="AY103" s="0" t="s">
        <v>86</v>
      </c>
      <c r="AZ103" s="0" t="n">
        <v>446</v>
      </c>
      <c r="BA103" s="0" t="n">
        <v>578008</v>
      </c>
      <c r="BC103" s="0" t="str">
        <f aca="false">$AP103&amp;LEFT($AS103,1)</f>
        <v>960T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446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n">
        <f aca="false">IF($BC103=BO$14,$BH103,"")</f>
        <v>446</v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22</v>
      </c>
      <c r="C104" s="0" t="n">
        <v>2</v>
      </c>
      <c r="D104" s="0" t="n">
        <v>6</v>
      </c>
      <c r="E104" s="0" t="s">
        <v>148</v>
      </c>
      <c r="F104" s="0" t="n">
        <v>60.122</v>
      </c>
      <c r="G104" s="0" t="n">
        <v>1</v>
      </c>
      <c r="H104" s="0" t="s">
        <v>79</v>
      </c>
      <c r="I104" s="0" t="s">
        <v>149</v>
      </c>
      <c r="J104" s="0" t="n">
        <v>929344795</v>
      </c>
      <c r="K104" s="0" t="s">
        <v>81</v>
      </c>
      <c r="L104" s="0" t="s">
        <v>144</v>
      </c>
      <c r="M104" s="12" t="n">
        <v>0.488078703703704</v>
      </c>
      <c r="N104" s="13" t="n">
        <v>0.071412037037037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15</v>
      </c>
      <c r="AD104" s="0" t="n">
        <v>1</v>
      </c>
      <c r="AE104" s="0" t="n">
        <v>24</v>
      </c>
      <c r="AN104" s="0" t="n">
        <v>3</v>
      </c>
      <c r="AO104" s="0" t="n">
        <v>1361</v>
      </c>
      <c r="AP104" s="0" t="n">
        <v>360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5</v>
      </c>
      <c r="AW104" s="0" t="n">
        <v>-5</v>
      </c>
      <c r="AX104" s="0" t="n">
        <v>581122</v>
      </c>
      <c r="AY104" s="0" t="s">
        <v>86</v>
      </c>
      <c r="AZ104" s="0" t="n">
        <v>440</v>
      </c>
      <c r="BA104" s="0" t="n">
        <v>581562</v>
      </c>
      <c r="BC104" s="0" t="str">
        <f aca="false">$AP104&amp;LEFT($AS104,1)</f>
        <v>360T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440</v>
      </c>
      <c r="BI104" s="1" t="str">
        <f aca="false">IF($BC104=BI$14,$BH104,"")</f>
        <v/>
      </c>
      <c r="BJ104" s="1" t="n">
        <f aca="false">IF($BC104=BJ$14,$BH104,"")</f>
        <v>440</v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22</v>
      </c>
      <c r="C105" s="0" t="n">
        <v>2</v>
      </c>
      <c r="D105" s="0" t="n">
        <v>6</v>
      </c>
      <c r="E105" s="0" t="s">
        <v>148</v>
      </c>
      <c r="F105" s="0" t="n">
        <v>60.122</v>
      </c>
      <c r="G105" s="0" t="n">
        <v>1</v>
      </c>
      <c r="H105" s="0" t="s">
        <v>79</v>
      </c>
      <c r="I105" s="0" t="s">
        <v>149</v>
      </c>
      <c r="J105" s="0" t="n">
        <v>929344795</v>
      </c>
      <c r="K105" s="0" t="s">
        <v>81</v>
      </c>
      <c r="L105" s="0" t="s">
        <v>144</v>
      </c>
      <c r="M105" s="12" t="n">
        <v>0.488078703703704</v>
      </c>
      <c r="N105" s="13" t="n">
        <v>0.071412037037037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28</v>
      </c>
      <c r="AD105" s="0" t="n">
        <v>1</v>
      </c>
      <c r="AE105" s="0" t="n">
        <v>25</v>
      </c>
      <c r="AN105" s="0" t="n">
        <v>1</v>
      </c>
      <c r="AO105" s="0" t="n">
        <v>1308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-5</v>
      </c>
      <c r="AW105" s="0" t="n">
        <v>5</v>
      </c>
      <c r="AX105" s="0" t="n">
        <v>584880</v>
      </c>
      <c r="AY105" s="0" t="s">
        <v>86</v>
      </c>
      <c r="AZ105" s="0" t="n">
        <v>416</v>
      </c>
      <c r="BA105" s="0" t="n">
        <v>585296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416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416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22</v>
      </c>
      <c r="C106" s="0" t="n">
        <v>2</v>
      </c>
      <c r="D106" s="0" t="n">
        <v>6</v>
      </c>
      <c r="E106" s="0" t="s">
        <v>148</v>
      </c>
      <c r="F106" s="0" t="n">
        <v>60.122</v>
      </c>
      <c r="G106" s="0" t="n">
        <v>1</v>
      </c>
      <c r="H106" s="0" t="s">
        <v>79</v>
      </c>
      <c r="I106" s="0" t="s">
        <v>149</v>
      </c>
      <c r="J106" s="0" t="n">
        <v>929344795</v>
      </c>
      <c r="K106" s="0" t="s">
        <v>81</v>
      </c>
      <c r="L106" s="0" t="s">
        <v>144</v>
      </c>
      <c r="M106" s="12" t="n">
        <v>0.488078703703704</v>
      </c>
      <c r="N106" s="13" t="n">
        <v>0.071412037037037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33</v>
      </c>
      <c r="AD106" s="0" t="n">
        <v>1</v>
      </c>
      <c r="AE106" s="0" t="n">
        <v>26</v>
      </c>
      <c r="AN106" s="0" t="n">
        <v>2</v>
      </c>
      <c r="AO106" s="0" t="n">
        <v>1081</v>
      </c>
      <c r="AP106" s="0" t="n">
        <v>240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-5</v>
      </c>
      <c r="AW106" s="0" t="n">
        <v>5</v>
      </c>
      <c r="AX106" s="0" t="n">
        <v>588041</v>
      </c>
      <c r="AY106" s="0" t="s">
        <v>86</v>
      </c>
      <c r="AZ106" s="0" t="n">
        <v>478</v>
      </c>
      <c r="BA106" s="0" t="n">
        <v>588519</v>
      </c>
      <c r="BC106" s="0" t="str">
        <f aca="false">$AP106&amp;LEFT($AS106,1)</f>
        <v>240T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478</v>
      </c>
      <c r="BI106" s="1" t="n">
        <f aca="false">IF($BC106=BI$14,$BH106,"")</f>
        <v>478</v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22</v>
      </c>
      <c r="C107" s="0" t="n">
        <v>2</v>
      </c>
      <c r="D107" s="0" t="n">
        <v>6</v>
      </c>
      <c r="E107" s="0" t="s">
        <v>148</v>
      </c>
      <c r="F107" s="0" t="n">
        <v>60.122</v>
      </c>
      <c r="G107" s="0" t="n">
        <v>1</v>
      </c>
      <c r="H107" s="0" t="s">
        <v>79</v>
      </c>
      <c r="I107" s="0" t="s">
        <v>149</v>
      </c>
      <c r="J107" s="0" t="n">
        <v>929344795</v>
      </c>
      <c r="K107" s="0" t="s">
        <v>81</v>
      </c>
      <c r="L107" s="0" t="s">
        <v>144</v>
      </c>
      <c r="M107" s="12" t="n">
        <v>0.488078703703704</v>
      </c>
      <c r="N107" s="13" t="n">
        <v>0.071412037037037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22</v>
      </c>
      <c r="AD107" s="0" t="n">
        <v>1</v>
      </c>
      <c r="AE107" s="0" t="n">
        <v>27</v>
      </c>
      <c r="AN107" s="0" t="n">
        <v>3</v>
      </c>
      <c r="AO107" s="0" t="n">
        <v>1318</v>
      </c>
      <c r="AP107" s="0" t="n">
        <v>360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4</v>
      </c>
      <c r="AW107" s="0" t="n">
        <v>-4</v>
      </c>
      <c r="AX107" s="0" t="n">
        <v>591550</v>
      </c>
      <c r="AY107" s="0" t="s">
        <v>86</v>
      </c>
      <c r="AZ107" s="0" t="n">
        <v>404</v>
      </c>
      <c r="BA107" s="0" t="n">
        <v>591954</v>
      </c>
      <c r="BC107" s="0" t="str">
        <f aca="false">$AP107&amp;LEFT($AS107,1)</f>
        <v>360T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404</v>
      </c>
      <c r="BI107" s="1" t="str">
        <f aca="false">IF($BC107=BI$14,$BH107,"")</f>
        <v/>
      </c>
      <c r="BJ107" s="1" t="n">
        <f aca="false">IF($BC107=BJ$14,$BH107,"")</f>
        <v>404</v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22</v>
      </c>
      <c r="C108" s="0" t="n">
        <v>2</v>
      </c>
      <c r="D108" s="0" t="n">
        <v>6</v>
      </c>
      <c r="E108" s="0" t="s">
        <v>148</v>
      </c>
      <c r="F108" s="0" t="n">
        <v>60.122</v>
      </c>
      <c r="G108" s="0" t="n">
        <v>1</v>
      </c>
      <c r="H108" s="0" t="s">
        <v>79</v>
      </c>
      <c r="I108" s="0" t="s">
        <v>149</v>
      </c>
      <c r="J108" s="0" t="n">
        <v>929344795</v>
      </c>
      <c r="K108" s="0" t="s">
        <v>81</v>
      </c>
      <c r="L108" s="0" t="s">
        <v>144</v>
      </c>
      <c r="M108" s="12" t="n">
        <v>0.488078703703704</v>
      </c>
      <c r="N108" s="13" t="n">
        <v>0.071412037037037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10</v>
      </c>
      <c r="AD108" s="0" t="n">
        <v>1</v>
      </c>
      <c r="AE108" s="0" t="n">
        <v>28</v>
      </c>
      <c r="AN108" s="0" t="n">
        <v>4</v>
      </c>
      <c r="AO108" s="0" t="n">
        <v>1318</v>
      </c>
      <c r="AP108" s="0" t="n">
        <v>480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-1</v>
      </c>
      <c r="AW108" s="0" t="n">
        <v>1</v>
      </c>
      <c r="AX108" s="0" t="n">
        <v>595193</v>
      </c>
      <c r="AY108" s="0" t="s">
        <v>86</v>
      </c>
      <c r="AZ108" s="0" t="n">
        <v>667</v>
      </c>
      <c r="BA108" s="0" t="n">
        <v>595860</v>
      </c>
      <c r="BC108" s="0" t="str">
        <f aca="false">$AP108&amp;LEFT($AS108,1)</f>
        <v>480T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667</v>
      </c>
      <c r="BI108" s="1" t="str">
        <f aca="false">IF($BC108=BI$14,$BH108,"")</f>
        <v/>
      </c>
      <c r="BJ108" s="1" t="str">
        <f aca="false">IF($BC108=BJ$14,$BH108,"")</f>
        <v/>
      </c>
      <c r="BK108" s="1" t="n">
        <f aca="false">IF($BC108=BK$14,$BH108,"")</f>
        <v>667</v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22</v>
      </c>
      <c r="C109" s="0" t="n">
        <v>2</v>
      </c>
      <c r="D109" s="0" t="n">
        <v>6</v>
      </c>
      <c r="E109" s="0" t="s">
        <v>148</v>
      </c>
      <c r="F109" s="0" t="n">
        <v>60.122</v>
      </c>
      <c r="G109" s="0" t="n">
        <v>1</v>
      </c>
      <c r="H109" s="0" t="s">
        <v>79</v>
      </c>
      <c r="I109" s="0" t="s">
        <v>149</v>
      </c>
      <c r="J109" s="0" t="n">
        <v>929344795</v>
      </c>
      <c r="K109" s="0" t="s">
        <v>81</v>
      </c>
      <c r="L109" s="0" t="s">
        <v>144</v>
      </c>
      <c r="M109" s="12" t="n">
        <v>0.488078703703704</v>
      </c>
      <c r="N109" s="13" t="n">
        <v>0.071412037037037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12</v>
      </c>
      <c r="AD109" s="0" t="n">
        <v>1</v>
      </c>
      <c r="AE109" s="0" t="n">
        <v>29</v>
      </c>
      <c r="AN109" s="0" t="n">
        <v>7</v>
      </c>
      <c r="AO109" s="0" t="n">
        <v>1059</v>
      </c>
      <c r="AP109" s="0" t="n">
        <v>960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-1</v>
      </c>
      <c r="AW109" s="0" t="n">
        <v>1</v>
      </c>
      <c r="AX109" s="0" t="n">
        <v>599052</v>
      </c>
      <c r="AY109" s="0" t="s">
        <v>86</v>
      </c>
      <c r="AZ109" s="0" t="n">
        <v>358</v>
      </c>
      <c r="BA109" s="0" t="n">
        <v>599410</v>
      </c>
      <c r="BC109" s="0" t="str">
        <f aca="false">$AP109&amp;LEFT($AS109,1)</f>
        <v>960T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358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n">
        <f aca="false">IF($BC109=BO$14,$BH109,"")</f>
        <v>358</v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22</v>
      </c>
      <c r="C110" s="0" t="n">
        <v>2</v>
      </c>
      <c r="D110" s="0" t="n">
        <v>6</v>
      </c>
      <c r="E110" s="0" t="s">
        <v>148</v>
      </c>
      <c r="F110" s="0" t="n">
        <v>60.122</v>
      </c>
      <c r="G110" s="0" t="n">
        <v>1</v>
      </c>
      <c r="H110" s="0" t="s">
        <v>79</v>
      </c>
      <c r="I110" s="0" t="s">
        <v>149</v>
      </c>
      <c r="J110" s="0" t="n">
        <v>929344795</v>
      </c>
      <c r="K110" s="0" t="s">
        <v>81</v>
      </c>
      <c r="L110" s="0" t="s">
        <v>144</v>
      </c>
      <c r="M110" s="12" t="n">
        <v>0.488078703703704</v>
      </c>
      <c r="N110" s="13" t="n">
        <v>0.071412037037037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24</v>
      </c>
      <c r="AD110" s="0" t="n">
        <v>1</v>
      </c>
      <c r="AE110" s="0" t="n">
        <v>30</v>
      </c>
      <c r="AN110" s="0" t="n">
        <v>2</v>
      </c>
      <c r="AO110" s="0" t="n">
        <v>1455</v>
      </c>
      <c r="AP110" s="0" t="n">
        <v>240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-8</v>
      </c>
      <c r="AW110" s="0" t="n">
        <v>8</v>
      </c>
      <c r="AX110" s="0" t="n">
        <v>602594</v>
      </c>
      <c r="AY110" s="0" t="s">
        <v>86</v>
      </c>
      <c r="AZ110" s="0" t="n">
        <v>361</v>
      </c>
      <c r="BA110" s="0" t="n">
        <v>602955</v>
      </c>
      <c r="BC110" s="0" t="str">
        <f aca="false">$AP110&amp;LEFT($AS110,1)</f>
        <v>240T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361</v>
      </c>
      <c r="BI110" s="1" t="n">
        <f aca="false">IF($BC110=BI$14,$BH110,"")</f>
        <v>361</v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22</v>
      </c>
      <c r="C111" s="0" t="n">
        <v>2</v>
      </c>
      <c r="D111" s="0" t="n">
        <v>6</v>
      </c>
      <c r="E111" s="0" t="s">
        <v>148</v>
      </c>
      <c r="F111" s="0" t="n">
        <v>60.122</v>
      </c>
      <c r="G111" s="0" t="n">
        <v>1</v>
      </c>
      <c r="H111" s="0" t="s">
        <v>79</v>
      </c>
      <c r="I111" s="0" t="s">
        <v>149</v>
      </c>
      <c r="J111" s="0" t="n">
        <v>929344795</v>
      </c>
      <c r="K111" s="0" t="s">
        <v>81</v>
      </c>
      <c r="L111" s="0" t="s">
        <v>144</v>
      </c>
      <c r="M111" s="12" t="n">
        <v>0.488078703703704</v>
      </c>
      <c r="N111" s="13" t="n">
        <v>0.071412037037037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4</v>
      </c>
      <c r="AD111" s="0" t="n">
        <v>1</v>
      </c>
      <c r="AE111" s="0" t="n">
        <v>31</v>
      </c>
      <c r="AN111" s="0" t="n">
        <v>1</v>
      </c>
      <c r="AO111" s="0" t="n">
        <v>1095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0</v>
      </c>
      <c r="AW111" s="0" t="n">
        <v>0</v>
      </c>
      <c r="AX111" s="0" t="n">
        <v>606121</v>
      </c>
      <c r="AY111" s="0" t="s">
        <v>86</v>
      </c>
      <c r="AZ111" s="0" t="n">
        <v>840</v>
      </c>
      <c r="BA111" s="0" t="n">
        <v>606961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840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840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22</v>
      </c>
      <c r="C112" s="0" t="n">
        <v>2</v>
      </c>
      <c r="D112" s="0" t="n">
        <v>6</v>
      </c>
      <c r="E112" s="0" t="s">
        <v>148</v>
      </c>
      <c r="F112" s="0" t="n">
        <v>60.122</v>
      </c>
      <c r="G112" s="0" t="n">
        <v>1</v>
      </c>
      <c r="H112" s="0" t="s">
        <v>79</v>
      </c>
      <c r="I112" s="0" t="s">
        <v>149</v>
      </c>
      <c r="J112" s="0" t="n">
        <v>929344795</v>
      </c>
      <c r="K112" s="0" t="s">
        <v>81</v>
      </c>
      <c r="L112" s="0" t="s">
        <v>144</v>
      </c>
      <c r="M112" s="12" t="n">
        <v>0.488078703703704</v>
      </c>
      <c r="N112" s="13" t="n">
        <v>0.071412037037037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23</v>
      </c>
      <c r="AD112" s="0" t="n">
        <v>1</v>
      </c>
      <c r="AE112" s="0" t="n">
        <v>32</v>
      </c>
      <c r="AN112" s="0" t="n">
        <v>2</v>
      </c>
      <c r="AO112" s="0" t="n">
        <v>1390</v>
      </c>
      <c r="AP112" s="0" t="n">
        <v>240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-6</v>
      </c>
      <c r="AW112" s="0" t="n">
        <v>6</v>
      </c>
      <c r="AX112" s="0" t="n">
        <v>609597</v>
      </c>
      <c r="AY112" s="0" t="s">
        <v>86</v>
      </c>
      <c r="AZ112" s="0" t="n">
        <v>386</v>
      </c>
      <c r="BA112" s="0" t="n">
        <v>609983</v>
      </c>
      <c r="BC112" s="0" t="str">
        <f aca="false">$AP112&amp;LEFT($AS112,1)</f>
        <v>240T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386</v>
      </c>
      <c r="BI112" s="1" t="n">
        <f aca="false">IF($BC112=BI$14,$BH112,"")</f>
        <v>386</v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22</v>
      </c>
      <c r="C113" s="0" t="n">
        <v>2</v>
      </c>
      <c r="D113" s="0" t="n">
        <v>6</v>
      </c>
      <c r="E113" s="0" t="s">
        <v>148</v>
      </c>
      <c r="F113" s="0" t="n">
        <v>60.122</v>
      </c>
      <c r="G113" s="0" t="n">
        <v>1</v>
      </c>
      <c r="H113" s="0" t="s">
        <v>79</v>
      </c>
      <c r="I113" s="0" t="s">
        <v>149</v>
      </c>
      <c r="J113" s="0" t="n">
        <v>929344795</v>
      </c>
      <c r="K113" s="0" t="s">
        <v>81</v>
      </c>
      <c r="L113" s="0" t="s">
        <v>144</v>
      </c>
      <c r="M113" s="12" t="n">
        <v>0.488078703703704</v>
      </c>
      <c r="N113" s="13" t="n">
        <v>0.071412037037037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11</v>
      </c>
      <c r="AD113" s="0" t="n">
        <v>1</v>
      </c>
      <c r="AE113" s="0" t="n">
        <v>33</v>
      </c>
      <c r="AN113" s="0" t="n">
        <v>1</v>
      </c>
      <c r="AO113" s="0" t="n">
        <v>1259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1</v>
      </c>
      <c r="AW113" s="0" t="n">
        <v>-1</v>
      </c>
      <c r="AX113" s="0" t="n">
        <v>613289</v>
      </c>
      <c r="AY113" s="0" t="s">
        <v>86</v>
      </c>
      <c r="AZ113" s="0" t="n">
        <v>377</v>
      </c>
      <c r="BA113" s="0" t="n">
        <v>613666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377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377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0.444444444444444</v>
      </c>
      <c r="BJ115" s="21" t="n">
        <f aca="false">(COUNTIF(BJ15:BJ113,"&lt;"&amp;$BP$3))/BJ5</f>
        <v>0.444444444444444</v>
      </c>
      <c r="BK115" s="21" t="n">
        <f aca="false">(COUNTIF(BK15:BK113,"&lt;"&amp;$BP$3))/BK5</f>
        <v>0.444444444444444</v>
      </c>
      <c r="BL115" s="21" t="n">
        <f aca="false">(COUNTIF(BL15:BL113,"&lt;"&amp;$BP$3))/BL5</f>
        <v>0.638888888888889</v>
      </c>
      <c r="BM115" s="21" t="n">
        <f aca="false">(COUNTIF(BM15:BM113,"&lt;"&amp;$BP$3))/BM5</f>
        <v>0.777777777777778</v>
      </c>
      <c r="BN115" s="21" t="n">
        <f aca="false">(COUNTIF(BN15:BN113,"&lt;"&amp;$BP$3))/BN5</f>
        <v>0.777777777777778</v>
      </c>
      <c r="BO115" s="21" t="n">
        <f aca="false">(COUNTIF(BO15:BO113,"&lt;"&amp;$BP$3))/BO5</f>
        <v>0.555555555555556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0.222222222222222</v>
      </c>
      <c r="BJ116" s="1" t="n">
        <f aca="false">COUNTIF(BJ15:BJ113,"&lt;"&amp;$BP$116)/BJ5</f>
        <v>0.444444444444444</v>
      </c>
      <c r="BK116" s="1" t="n">
        <f aca="false">COUNTIF(BK15:BK113,"&lt;"&amp;$BP$116)/BK5</f>
        <v>0.444444444444444</v>
      </c>
      <c r="BL116" s="1" t="n">
        <f aca="false">COUNTIF(BL15:BL113,"&lt;"&amp;$BP$116)/BL5</f>
        <v>0.527777777777778</v>
      </c>
      <c r="BM116" s="1" t="n">
        <f aca="false">COUNTIF(BM15:BM113,"&lt;"&amp;$BP$116)/BM5</f>
        <v>0.555555555555556</v>
      </c>
      <c r="BN116" s="1" t="n">
        <f aca="false">COUNTIF(BN15:BN113,"&lt;"&amp;$BP$116)/BN5</f>
        <v>0.777777777777778</v>
      </c>
      <c r="BO116" s="1" t="n">
        <f aca="false">COUNTIF(BO15:BO113,"&lt;"&amp;$BP$116)/BO5</f>
        <v>0.444444444444444</v>
      </c>
      <c r="BP116" s="0" t="n">
        <f aca="false">MEDIAN(BH15:BH113)</f>
        <v>409.5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0.333333333333333</v>
      </c>
      <c r="BJ117" s="1" t="n">
        <f aca="false">COUNTIF(BJ15:BJ113,"&lt;"&amp;$BL$3)/BJ5</f>
        <v>0.444444444444444</v>
      </c>
      <c r="BK117" s="1" t="n">
        <f aca="false">COUNTIF(BK15:BK113,"&lt;"&amp;$BL$3)/BK5</f>
        <v>0.444444444444444</v>
      </c>
      <c r="BL117" s="1" t="n">
        <f aca="false">COUNTIF(BL15:BL113,"&lt;"&amp;$BL$3)/BL5</f>
        <v>0.555555555555556</v>
      </c>
      <c r="BM117" s="1" t="n">
        <f aca="false">COUNTIF(BM15:BM113,"&lt;"&amp;$BL$3)/BM5</f>
        <v>0.555555555555556</v>
      </c>
      <c r="BN117" s="1" t="n">
        <f aca="false">COUNTIF(BN15:BN113,"&lt;"&amp;$BL$3)/BN5</f>
        <v>0.777777777777778</v>
      </c>
      <c r="BO117" s="1" t="n">
        <f aca="false">COUNTIF(BO15:BO113,"&lt;"&amp;$BL$3)/BO5</f>
        <v>0.444444444444444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600-000016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22'!BI3:BO3</xm:f>
              <xm:sqref>BG3</xm:sqref>
            </x14:sparkline>
          </x14:sparklines>
        </x14:sparklineGroup>
      </x14:sparklineGroup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U88" activePane="bottomRight" state="frozen"/>
      <selection pane="topLeft" activeCell="A1" activeCellId="0" sqref="A1"/>
      <selection pane="topRight" activeCell="AU1" activeCellId="0" sqref="AU1"/>
      <selection pane="bottomLeft" activeCell="A88" activeCellId="0" sqref="A88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342.777777777778</v>
      </c>
      <c r="BJ3" s="7" t="n">
        <f aca="false">AVERAGE(BJ$15:BJ$113)</f>
        <v>257.555555555556</v>
      </c>
      <c r="BK3" s="7" t="n">
        <f aca="false">AVERAGE(BK$15:BK$113)</f>
        <v>235.625</v>
      </c>
      <c r="BL3" s="7" t="n">
        <f aca="false">AVERAGE(BL$15:BL$113)</f>
        <v>250.575757575758</v>
      </c>
      <c r="BM3" s="7" t="n">
        <f aca="false">AVERAGE(BM$15:BM$113)</f>
        <v>265.25</v>
      </c>
      <c r="BN3" s="7" t="n">
        <f aca="false">AVERAGE(BN$15:BN$113)</f>
        <v>266.555555555556</v>
      </c>
      <c r="BO3" s="7" t="n">
        <f aca="false">AVERAGE(BO$15:BO$113)</f>
        <v>290</v>
      </c>
      <c r="BP3" s="7" t="n">
        <f aca="false">AVERAGE(BH15:BH113)</f>
        <v>266.917647058824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2</v>
      </c>
      <c r="BV3" s="1" t="n">
        <f aca="false">SUM(BV15:BV113)</f>
        <v>1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117.946786494777</v>
      </c>
      <c r="BJ4" s="7" t="n">
        <f aca="false">STDEV(BJ$15:BJ$113)</f>
        <v>48.0783504061628</v>
      </c>
      <c r="BK4" s="7" t="n">
        <f aca="false">STDEV(BK$15:BK$113)</f>
        <v>15.3710070308636</v>
      </c>
      <c r="BL4" s="7" t="n">
        <f aca="false">STDEV(BL$15:BL$113)</f>
        <v>34.3947945762058</v>
      </c>
      <c r="BM4" s="7" t="n">
        <f aca="false">STDEV(BM$15:BM$113)</f>
        <v>48.4849019209662</v>
      </c>
      <c r="BN4" s="7" t="n">
        <f aca="false">STDEV(BN$15:BN$113)</f>
        <v>107.461750301108</v>
      </c>
      <c r="BO4" s="7" t="n">
        <f aca="false">STDEV(BO$15:BO$113)</f>
        <v>43.1972221329104</v>
      </c>
      <c r="BP4" s="7" t="n">
        <f aca="false">STDEV(BH15:BH113)</f>
        <v>66.1085348147283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8</v>
      </c>
      <c r="BL5" s="1" t="n">
        <f aca="false">COUNT(BL$15:BL$113)</f>
        <v>33</v>
      </c>
      <c r="BM5" s="1" t="n">
        <f aca="false">COUNT(BM$15:BM$113)</f>
        <v>8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85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39.3155954982589</v>
      </c>
      <c r="BJ6" s="7" t="n">
        <f aca="false">BJ4/SQRT(BJ5)</f>
        <v>16.0261168020543</v>
      </c>
      <c r="BK6" s="7" t="n">
        <f aca="false">BK4/SQRT(BK5)</f>
        <v>5.43447165259486</v>
      </c>
      <c r="BL6" s="7" t="n">
        <f aca="false">BL4/SQRT(BL5)</f>
        <v>5.98736521690365</v>
      </c>
      <c r="BM6" s="7" t="n">
        <f aca="false">BM4/SQRT(BM5)</f>
        <v>17.1420014667399</v>
      </c>
      <c r="BN6" s="7" t="n">
        <f aca="false">BN4/SQRT(BN5)</f>
        <v>35.8205834337028</v>
      </c>
      <c r="BO6" s="7" t="n">
        <f aca="false">BO4/SQRT(BO5)</f>
        <v>14.3990740443035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5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1</v>
      </c>
      <c r="BL8" s="1" t="n">
        <f aca="false">BL7-BL5</f>
        <v>3</v>
      </c>
      <c r="BM8" s="1" t="n">
        <f aca="false">BM7-BM5</f>
        <v>1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14.0538773805778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2</v>
      </c>
      <c r="BG11" s="1" t="n">
        <f aca="false">SUM(BG15:BG113)</f>
        <v>3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280.971524439401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3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23</v>
      </c>
      <c r="C15" s="0" t="n">
        <v>1</v>
      </c>
      <c r="D15" s="0" t="n">
        <v>23</v>
      </c>
      <c r="E15" s="0" t="s">
        <v>150</v>
      </c>
      <c r="F15" s="0" t="n">
        <v>60.122</v>
      </c>
      <c r="G15" s="0" t="n">
        <v>1</v>
      </c>
      <c r="H15" s="0" t="s">
        <v>79</v>
      </c>
      <c r="I15" s="0" t="s">
        <v>151</v>
      </c>
      <c r="J15" s="0" t="n">
        <v>-1308445617</v>
      </c>
      <c r="K15" s="0" t="s">
        <v>81</v>
      </c>
      <c r="L15" s="0" t="n">
        <v>42862</v>
      </c>
      <c r="M15" s="12" t="n">
        <v>0.678715277777778</v>
      </c>
      <c r="N15" s="13" t="n">
        <v>0.262048611111111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22</v>
      </c>
      <c r="X15" s="0" t="n">
        <v>1</v>
      </c>
      <c r="Y15" s="0" t="n">
        <v>1</v>
      </c>
      <c r="AN15" s="0" t="n">
        <v>6</v>
      </c>
      <c r="AO15" s="0" t="n">
        <v>1143</v>
      </c>
      <c r="AP15" s="0" t="n">
        <v>840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-4</v>
      </c>
      <c r="AW15" s="0" t="n">
        <v>4</v>
      </c>
      <c r="AX15" s="0" t="n">
        <v>18503</v>
      </c>
      <c r="AY15" s="0" t="s">
        <v>86</v>
      </c>
      <c r="AZ15" s="0" t="n">
        <v>201</v>
      </c>
      <c r="BA15" s="0" t="n">
        <v>18704</v>
      </c>
      <c r="BC15" s="0" t="str">
        <f aca="false">$AP15&amp;LEFT($AS15,1)</f>
        <v>840T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201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n">
        <f aca="false">IF($BC15=BN$14,$BH15,"")</f>
        <v>201</v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23</v>
      </c>
      <c r="C16" s="0" t="n">
        <v>1</v>
      </c>
      <c r="D16" s="0" t="n">
        <v>23</v>
      </c>
      <c r="E16" s="0" t="s">
        <v>150</v>
      </c>
      <c r="F16" s="0" t="n">
        <v>60.122</v>
      </c>
      <c r="G16" s="0" t="n">
        <v>1</v>
      </c>
      <c r="H16" s="0" t="s">
        <v>79</v>
      </c>
      <c r="I16" s="0" t="s">
        <v>151</v>
      </c>
      <c r="J16" s="0" t="n">
        <v>-1308445617</v>
      </c>
      <c r="K16" s="0" t="s">
        <v>81</v>
      </c>
      <c r="L16" s="0" t="n">
        <v>42862</v>
      </c>
      <c r="M16" s="12" t="n">
        <v>0.678715277777778</v>
      </c>
      <c r="N16" s="13" t="n">
        <v>0.262048611111111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33</v>
      </c>
      <c r="X16" s="0" t="n">
        <v>1</v>
      </c>
      <c r="Y16" s="0" t="n">
        <v>2</v>
      </c>
      <c r="AN16" s="0" t="n">
        <v>1</v>
      </c>
      <c r="AO16" s="0" t="n">
        <v>1122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-2</v>
      </c>
      <c r="AW16" s="0" t="n">
        <v>2</v>
      </c>
      <c r="AX16" s="0" t="n">
        <v>22063</v>
      </c>
      <c r="AY16" s="0" t="s">
        <v>86</v>
      </c>
      <c r="AZ16" s="0" t="n">
        <v>228</v>
      </c>
      <c r="BA16" s="0" t="n">
        <v>22291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228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228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23</v>
      </c>
      <c r="C17" s="0" t="n">
        <v>1</v>
      </c>
      <c r="D17" s="0" t="n">
        <v>23</v>
      </c>
      <c r="E17" s="0" t="s">
        <v>150</v>
      </c>
      <c r="F17" s="0" t="n">
        <v>60.122</v>
      </c>
      <c r="G17" s="0" t="n">
        <v>1</v>
      </c>
      <c r="H17" s="0" t="s">
        <v>79</v>
      </c>
      <c r="I17" s="0" t="s">
        <v>151</v>
      </c>
      <c r="J17" s="0" t="n">
        <v>-1308445617</v>
      </c>
      <c r="K17" s="0" t="s">
        <v>81</v>
      </c>
      <c r="L17" s="0" t="n">
        <v>42862</v>
      </c>
      <c r="M17" s="12" t="n">
        <v>0.678715277777778</v>
      </c>
      <c r="N17" s="13" t="n">
        <v>0.262048611111111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4</v>
      </c>
      <c r="X17" s="0" t="n">
        <v>1</v>
      </c>
      <c r="Y17" s="0" t="n">
        <v>3</v>
      </c>
      <c r="AN17" s="0" t="n">
        <v>2</v>
      </c>
      <c r="AO17" s="0" t="n">
        <v>1105</v>
      </c>
      <c r="AP17" s="0" t="n">
        <v>240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-10</v>
      </c>
      <c r="AW17" s="0" t="n">
        <v>10</v>
      </c>
      <c r="AX17" s="0" t="n">
        <v>25256</v>
      </c>
      <c r="AY17" s="0" t="s">
        <v>86</v>
      </c>
      <c r="AZ17" s="0" t="n">
        <v>305</v>
      </c>
      <c r="BA17" s="0" t="n">
        <v>25561</v>
      </c>
      <c r="BC17" s="0" t="str">
        <f aca="false">$AP17&amp;LEFT($AS17,1)</f>
        <v>240T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305</v>
      </c>
      <c r="BI17" s="1" t="n">
        <f aca="false">IF($BC17=BI$14,$BH17,"")</f>
        <v>305</v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23</v>
      </c>
      <c r="C18" s="0" t="n">
        <v>1</v>
      </c>
      <c r="D18" s="0" t="n">
        <v>23</v>
      </c>
      <c r="E18" s="0" t="s">
        <v>150</v>
      </c>
      <c r="F18" s="0" t="n">
        <v>60.122</v>
      </c>
      <c r="G18" s="0" t="n">
        <v>1</v>
      </c>
      <c r="H18" s="0" t="s">
        <v>79</v>
      </c>
      <c r="I18" s="0" t="s">
        <v>151</v>
      </c>
      <c r="J18" s="0" t="n">
        <v>-1308445617</v>
      </c>
      <c r="K18" s="0" t="s">
        <v>81</v>
      </c>
      <c r="L18" s="0" t="n">
        <v>42862</v>
      </c>
      <c r="M18" s="12" t="n">
        <v>0.678715277777778</v>
      </c>
      <c r="N18" s="13" t="n">
        <v>0.262048611111111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14</v>
      </c>
      <c r="X18" s="0" t="n">
        <v>1</v>
      </c>
      <c r="Y18" s="0" t="n">
        <v>4</v>
      </c>
      <c r="AN18" s="0" t="n">
        <v>2</v>
      </c>
      <c r="AO18" s="0" t="n">
        <v>1376</v>
      </c>
      <c r="AP18" s="0" t="n">
        <v>240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3</v>
      </c>
      <c r="AW18" s="0" t="n">
        <v>-3</v>
      </c>
      <c r="AX18" s="0" t="n">
        <v>28699</v>
      </c>
      <c r="AY18" s="0" t="s">
        <v>86</v>
      </c>
      <c r="AZ18" s="0" t="n">
        <v>238</v>
      </c>
      <c r="BA18" s="0" t="n">
        <v>28937</v>
      </c>
      <c r="BC18" s="0" t="str">
        <f aca="false">$AP18&amp;LEFT($AS18,1)</f>
        <v>240T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238</v>
      </c>
      <c r="BI18" s="1" t="n">
        <f aca="false">IF($BC18=BI$14,$BH18,"")</f>
        <v>238</v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23</v>
      </c>
      <c r="C19" s="0" t="n">
        <v>1</v>
      </c>
      <c r="D19" s="0" t="n">
        <v>23</v>
      </c>
      <c r="E19" s="0" t="s">
        <v>150</v>
      </c>
      <c r="F19" s="0" t="n">
        <v>60.122</v>
      </c>
      <c r="G19" s="0" t="n">
        <v>1</v>
      </c>
      <c r="H19" s="0" t="s">
        <v>79</v>
      </c>
      <c r="I19" s="0" t="s">
        <v>151</v>
      </c>
      <c r="J19" s="0" t="n">
        <v>-1308445617</v>
      </c>
      <c r="K19" s="0" t="s">
        <v>81</v>
      </c>
      <c r="L19" s="0" t="n">
        <v>42862</v>
      </c>
      <c r="M19" s="12" t="n">
        <v>0.678715277777778</v>
      </c>
      <c r="N19" s="13" t="n">
        <v>0.262048611111111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25</v>
      </c>
      <c r="X19" s="0" t="n">
        <v>1</v>
      </c>
      <c r="Y19" s="0" t="n">
        <v>5</v>
      </c>
      <c r="AN19" s="0" t="n">
        <v>2</v>
      </c>
      <c r="AO19" s="0" t="n">
        <v>1334</v>
      </c>
      <c r="AP19" s="0" t="n">
        <v>240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-10</v>
      </c>
      <c r="AW19" s="0" t="n">
        <v>10</v>
      </c>
      <c r="AX19" s="0" t="n">
        <v>32126</v>
      </c>
      <c r="AY19" s="0" t="s">
        <v>86</v>
      </c>
      <c r="AZ19" s="0" t="n">
        <v>195</v>
      </c>
      <c r="BA19" s="0" t="n">
        <v>32321</v>
      </c>
      <c r="BC19" s="0" t="str">
        <f aca="false">$AP19&amp;LEFT($AS19,1)</f>
        <v>240T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195</v>
      </c>
      <c r="BI19" s="1" t="n">
        <f aca="false">IF($BC19=BI$14,$BH19,"")</f>
        <v>195</v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23</v>
      </c>
      <c r="C20" s="0" t="n">
        <v>1</v>
      </c>
      <c r="D20" s="0" t="n">
        <v>23</v>
      </c>
      <c r="E20" s="0" t="s">
        <v>150</v>
      </c>
      <c r="F20" s="0" t="n">
        <v>60.122</v>
      </c>
      <c r="G20" s="0" t="n">
        <v>1</v>
      </c>
      <c r="H20" s="0" t="s">
        <v>79</v>
      </c>
      <c r="I20" s="0" t="s">
        <v>151</v>
      </c>
      <c r="J20" s="0" t="n">
        <v>-1308445617</v>
      </c>
      <c r="K20" s="0" t="s">
        <v>81</v>
      </c>
      <c r="L20" s="0" t="n">
        <v>42862</v>
      </c>
      <c r="M20" s="12" t="n">
        <v>0.678715277777778</v>
      </c>
      <c r="N20" s="13" t="n">
        <v>0.262048611111111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29</v>
      </c>
      <c r="X20" s="0" t="n">
        <v>1</v>
      </c>
      <c r="Y20" s="0" t="n">
        <v>6</v>
      </c>
      <c r="AN20" s="0" t="n">
        <v>1</v>
      </c>
      <c r="AO20" s="0" t="n">
        <v>1112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1</v>
      </c>
      <c r="AV20" s="0" t="n">
        <v>0</v>
      </c>
      <c r="AW20" s="0" t="n">
        <v>0</v>
      </c>
      <c r="AX20" s="0" t="n">
        <v>35668</v>
      </c>
      <c r="AZ20" s="0" t="n">
        <v>0</v>
      </c>
      <c r="BA20" s="0" t="n">
        <v>0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n">
        <f aca="false">IF($BD20="Target",IF($AZ20=0,1,""),"")</f>
        <v>1</v>
      </c>
      <c r="BH20" s="1" t="str">
        <f aca="false">IF($BD20="Catch","", IF($AZ20&lt;$BC$11,"",$AZ20))</f>
        <v/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n">
        <f aca="false">IF($BC20=BU$14,$BG20,"")</f>
        <v>1</v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23</v>
      </c>
      <c r="C21" s="0" t="n">
        <v>1</v>
      </c>
      <c r="D21" s="0" t="n">
        <v>23</v>
      </c>
      <c r="E21" s="0" t="s">
        <v>150</v>
      </c>
      <c r="F21" s="0" t="n">
        <v>60.122</v>
      </c>
      <c r="G21" s="0" t="n">
        <v>1</v>
      </c>
      <c r="H21" s="0" t="s">
        <v>79</v>
      </c>
      <c r="I21" s="0" t="s">
        <v>151</v>
      </c>
      <c r="J21" s="0" t="n">
        <v>-1308445617</v>
      </c>
      <c r="K21" s="0" t="s">
        <v>81</v>
      </c>
      <c r="L21" s="0" t="n">
        <v>42862</v>
      </c>
      <c r="M21" s="12" t="n">
        <v>0.678715277777778</v>
      </c>
      <c r="N21" s="13" t="n">
        <v>0.262048611111111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5</v>
      </c>
      <c r="X21" s="0" t="n">
        <v>1</v>
      </c>
      <c r="Y21" s="0" t="n">
        <v>7</v>
      </c>
      <c r="AF21" s="0" t="n">
        <v>1</v>
      </c>
      <c r="AH21" s="0" t="n">
        <v>-2</v>
      </c>
      <c r="AI21" s="0" t="n">
        <v>2</v>
      </c>
      <c r="AJ21" s="0" t="n">
        <v>39444</v>
      </c>
      <c r="AL21" s="0" t="n">
        <v>0</v>
      </c>
      <c r="AM21" s="0" t="n">
        <v>0</v>
      </c>
      <c r="AN21" s="0" t="n">
        <v>8</v>
      </c>
      <c r="AO21" s="0" t="n">
        <v>1334</v>
      </c>
      <c r="AP21" s="0" t="n">
        <v>600</v>
      </c>
      <c r="AQ21" s="0" t="s">
        <v>87</v>
      </c>
      <c r="AR21" s="0" t="s">
        <v>34</v>
      </c>
      <c r="AS21" s="0" t="s">
        <v>88</v>
      </c>
      <c r="BC21" s="0" t="str">
        <f aca="false">$AP21&amp;LEFT($AS21,1)</f>
        <v>600C</v>
      </c>
      <c r="BD21" s="0" t="str">
        <f aca="false">AS21</f>
        <v>Catch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23</v>
      </c>
      <c r="C22" s="0" t="n">
        <v>1</v>
      </c>
      <c r="D22" s="0" t="n">
        <v>23</v>
      </c>
      <c r="E22" s="0" t="s">
        <v>150</v>
      </c>
      <c r="F22" s="0" t="n">
        <v>60.122</v>
      </c>
      <c r="G22" s="0" t="n">
        <v>1</v>
      </c>
      <c r="H22" s="0" t="s">
        <v>79</v>
      </c>
      <c r="I22" s="0" t="s">
        <v>151</v>
      </c>
      <c r="J22" s="0" t="n">
        <v>-1308445617</v>
      </c>
      <c r="K22" s="0" t="s">
        <v>81</v>
      </c>
      <c r="L22" s="0" t="n">
        <v>42862</v>
      </c>
      <c r="M22" s="12" t="n">
        <v>0.678715277777778</v>
      </c>
      <c r="N22" s="13" t="n">
        <v>0.262048611111111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10</v>
      </c>
      <c r="X22" s="0" t="n">
        <v>1</v>
      </c>
      <c r="Y22" s="0" t="n">
        <v>8</v>
      </c>
      <c r="AN22" s="0" t="n">
        <v>6</v>
      </c>
      <c r="AO22" s="0" t="n">
        <v>1400</v>
      </c>
      <c r="AP22" s="0" t="n">
        <v>840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3</v>
      </c>
      <c r="AW22" s="0" t="n">
        <v>-3</v>
      </c>
      <c r="AX22" s="0" t="n">
        <v>43519</v>
      </c>
      <c r="AY22" s="0" t="s">
        <v>86</v>
      </c>
      <c r="AZ22" s="0" t="n">
        <v>228</v>
      </c>
      <c r="BA22" s="0" t="n">
        <v>43747</v>
      </c>
      <c r="BC22" s="0" t="str">
        <f aca="false">$AP22&amp;LEFT($AS22,1)</f>
        <v>840T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228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n">
        <f aca="false">IF($BC22=BN$14,$BH22,"")</f>
        <v>228</v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23</v>
      </c>
      <c r="C23" s="0" t="n">
        <v>1</v>
      </c>
      <c r="D23" s="0" t="n">
        <v>23</v>
      </c>
      <c r="E23" s="0" t="s">
        <v>150</v>
      </c>
      <c r="F23" s="0" t="n">
        <v>60.122</v>
      </c>
      <c r="G23" s="0" t="n">
        <v>1</v>
      </c>
      <c r="H23" s="0" t="s">
        <v>79</v>
      </c>
      <c r="I23" s="0" t="s">
        <v>151</v>
      </c>
      <c r="J23" s="0" t="n">
        <v>-1308445617</v>
      </c>
      <c r="K23" s="0" t="s">
        <v>81</v>
      </c>
      <c r="L23" s="0" t="n">
        <v>42862</v>
      </c>
      <c r="M23" s="12" t="n">
        <v>0.678715277777778</v>
      </c>
      <c r="N23" s="13" t="n">
        <v>0.262048611111111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20</v>
      </c>
      <c r="X23" s="0" t="n">
        <v>1</v>
      </c>
      <c r="Y23" s="0" t="n">
        <v>9</v>
      </c>
      <c r="AN23" s="0" t="n">
        <v>4</v>
      </c>
      <c r="AO23" s="0" t="n">
        <v>1219</v>
      </c>
      <c r="AP23" s="0" t="n">
        <v>480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-1</v>
      </c>
      <c r="AW23" s="0" t="n">
        <v>1</v>
      </c>
      <c r="AX23" s="0" t="n">
        <v>47062</v>
      </c>
      <c r="AY23" s="0" t="s">
        <v>86</v>
      </c>
      <c r="AZ23" s="0" t="n">
        <v>214</v>
      </c>
      <c r="BA23" s="0" t="n">
        <v>47276</v>
      </c>
      <c r="BC23" s="0" t="str">
        <f aca="false">$AP23&amp;LEFT($AS23,1)</f>
        <v>480T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214</v>
      </c>
      <c r="BI23" s="1" t="str">
        <f aca="false">IF($BC23=BI$14,$BH23,"")</f>
        <v/>
      </c>
      <c r="BJ23" s="1" t="str">
        <f aca="false">IF($BC23=BJ$14,$BH23,"")</f>
        <v/>
      </c>
      <c r="BK23" s="1" t="n">
        <f aca="false">IF($BC23=BK$14,$BH23,"")</f>
        <v>214</v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23</v>
      </c>
      <c r="C24" s="0" t="n">
        <v>1</v>
      </c>
      <c r="D24" s="0" t="n">
        <v>23</v>
      </c>
      <c r="E24" s="0" t="s">
        <v>150</v>
      </c>
      <c r="F24" s="0" t="n">
        <v>60.122</v>
      </c>
      <c r="G24" s="0" t="n">
        <v>1</v>
      </c>
      <c r="H24" s="0" t="s">
        <v>79</v>
      </c>
      <c r="I24" s="0" t="s">
        <v>151</v>
      </c>
      <c r="J24" s="0" t="n">
        <v>-1308445617</v>
      </c>
      <c r="K24" s="0" t="s">
        <v>81</v>
      </c>
      <c r="L24" s="0" t="n">
        <v>42862</v>
      </c>
      <c r="M24" s="12" t="n">
        <v>0.678715277777778</v>
      </c>
      <c r="N24" s="13" t="n">
        <v>0.262048611111111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26</v>
      </c>
      <c r="X24" s="0" t="n">
        <v>1</v>
      </c>
      <c r="Y24" s="0" t="n">
        <v>10</v>
      </c>
      <c r="AF24" s="0" t="n">
        <v>1</v>
      </c>
      <c r="AH24" s="0" t="n">
        <v>-7</v>
      </c>
      <c r="AI24" s="0" t="n">
        <v>7</v>
      </c>
      <c r="AJ24" s="0" t="n">
        <v>50588</v>
      </c>
      <c r="AL24" s="0" t="n">
        <v>0</v>
      </c>
      <c r="AM24" s="0" t="n">
        <v>0</v>
      </c>
      <c r="AN24" s="0" t="n">
        <v>8</v>
      </c>
      <c r="AO24" s="0" t="n">
        <v>1080</v>
      </c>
      <c r="AP24" s="0" t="n">
        <v>600</v>
      </c>
      <c r="AQ24" s="0" t="s">
        <v>87</v>
      </c>
      <c r="AR24" s="0" t="s">
        <v>34</v>
      </c>
      <c r="AS24" s="0" t="s">
        <v>88</v>
      </c>
      <c r="BC24" s="0" t="str">
        <f aca="false">$AP24&amp;LEFT($AS24,1)</f>
        <v>600C</v>
      </c>
      <c r="BD24" s="0" t="str">
        <f aca="false">AS24</f>
        <v>Catch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str">
        <f aca="false">IF($BD24="Catch","", IF($AZ24&lt;$BC$11,"",$AZ24))</f>
        <v/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23</v>
      </c>
      <c r="C25" s="0" t="n">
        <v>1</v>
      </c>
      <c r="D25" s="0" t="n">
        <v>23</v>
      </c>
      <c r="E25" s="0" t="s">
        <v>150</v>
      </c>
      <c r="F25" s="0" t="n">
        <v>60.122</v>
      </c>
      <c r="G25" s="0" t="n">
        <v>1</v>
      </c>
      <c r="H25" s="0" t="s">
        <v>79</v>
      </c>
      <c r="I25" s="0" t="s">
        <v>151</v>
      </c>
      <c r="J25" s="0" t="n">
        <v>-1308445617</v>
      </c>
      <c r="K25" s="0" t="s">
        <v>81</v>
      </c>
      <c r="L25" s="0" t="n">
        <v>42862</v>
      </c>
      <c r="M25" s="12" t="n">
        <v>0.678715277777778</v>
      </c>
      <c r="N25" s="13" t="n">
        <v>0.262048611111111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17</v>
      </c>
      <c r="X25" s="0" t="n">
        <v>1</v>
      </c>
      <c r="Y25" s="0" t="n">
        <v>11</v>
      </c>
      <c r="AN25" s="0" t="n">
        <v>5</v>
      </c>
      <c r="AO25" s="0" t="n">
        <v>1135</v>
      </c>
      <c r="AP25" s="0" t="n">
        <v>720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-4</v>
      </c>
      <c r="AW25" s="0" t="n">
        <v>4</v>
      </c>
      <c r="AX25" s="0" t="n">
        <v>54280</v>
      </c>
      <c r="AY25" s="0" t="s">
        <v>86</v>
      </c>
      <c r="AZ25" s="0" t="n">
        <v>251</v>
      </c>
      <c r="BA25" s="0" t="n">
        <v>54531</v>
      </c>
      <c r="BC25" s="0" t="str">
        <f aca="false">$AP25&amp;LEFT($AS25,1)</f>
        <v>720T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251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n">
        <f aca="false">IF($BC25=BM$14,$BH25,"")</f>
        <v>251</v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23</v>
      </c>
      <c r="C26" s="0" t="n">
        <v>1</v>
      </c>
      <c r="D26" s="0" t="n">
        <v>23</v>
      </c>
      <c r="E26" s="0" t="s">
        <v>150</v>
      </c>
      <c r="F26" s="0" t="n">
        <v>60.122</v>
      </c>
      <c r="G26" s="0" t="n">
        <v>1</v>
      </c>
      <c r="H26" s="0" t="s">
        <v>79</v>
      </c>
      <c r="I26" s="0" t="s">
        <v>151</v>
      </c>
      <c r="J26" s="0" t="n">
        <v>-1308445617</v>
      </c>
      <c r="K26" s="0" t="s">
        <v>81</v>
      </c>
      <c r="L26" s="0" t="n">
        <v>42862</v>
      </c>
      <c r="M26" s="12" t="n">
        <v>0.678715277777778</v>
      </c>
      <c r="N26" s="13" t="n">
        <v>0.262048611111111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31</v>
      </c>
      <c r="X26" s="0" t="n">
        <v>1</v>
      </c>
      <c r="Y26" s="0" t="n">
        <v>12</v>
      </c>
      <c r="AN26" s="0" t="n">
        <v>7</v>
      </c>
      <c r="AO26" s="0" t="n">
        <v>1250</v>
      </c>
      <c r="AP26" s="0" t="n">
        <v>960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4</v>
      </c>
      <c r="AW26" s="0" t="n">
        <v>-4</v>
      </c>
      <c r="AX26" s="0" t="n">
        <v>58322</v>
      </c>
      <c r="AY26" s="0" t="s">
        <v>86</v>
      </c>
      <c r="AZ26" s="0" t="n">
        <v>282</v>
      </c>
      <c r="BA26" s="0" t="n">
        <v>58604</v>
      </c>
      <c r="BC26" s="0" t="str">
        <f aca="false">$AP26&amp;LEFT($AS26,1)</f>
        <v>960T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282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n">
        <f aca="false">IF($BC26=BO$14,$BH26,"")</f>
        <v>282</v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23</v>
      </c>
      <c r="C27" s="0" t="n">
        <v>1</v>
      </c>
      <c r="D27" s="0" t="n">
        <v>23</v>
      </c>
      <c r="E27" s="0" t="s">
        <v>150</v>
      </c>
      <c r="F27" s="0" t="n">
        <v>60.122</v>
      </c>
      <c r="G27" s="0" t="n">
        <v>1</v>
      </c>
      <c r="H27" s="0" t="s">
        <v>79</v>
      </c>
      <c r="I27" s="0" t="s">
        <v>151</v>
      </c>
      <c r="J27" s="0" t="n">
        <v>-1308445617</v>
      </c>
      <c r="K27" s="0" t="s">
        <v>81</v>
      </c>
      <c r="L27" s="0" t="n">
        <v>42862</v>
      </c>
      <c r="M27" s="12" t="n">
        <v>0.678715277777778</v>
      </c>
      <c r="N27" s="13" t="n">
        <v>0.262048611111111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18</v>
      </c>
      <c r="X27" s="0" t="n">
        <v>1</v>
      </c>
      <c r="Y27" s="0" t="n">
        <v>13</v>
      </c>
      <c r="AN27" s="0" t="n">
        <v>1</v>
      </c>
      <c r="AO27" s="0" t="n">
        <v>1035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3</v>
      </c>
      <c r="AW27" s="0" t="n">
        <v>-3</v>
      </c>
      <c r="AX27" s="0" t="n">
        <v>61798</v>
      </c>
      <c r="AY27" s="0" t="s">
        <v>86</v>
      </c>
      <c r="AZ27" s="0" t="n">
        <v>207</v>
      </c>
      <c r="BA27" s="0" t="n">
        <v>62005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207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207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23</v>
      </c>
      <c r="C28" s="0" t="n">
        <v>1</v>
      </c>
      <c r="D28" s="0" t="n">
        <v>23</v>
      </c>
      <c r="E28" s="0" t="s">
        <v>150</v>
      </c>
      <c r="F28" s="0" t="n">
        <v>60.122</v>
      </c>
      <c r="G28" s="0" t="n">
        <v>1</v>
      </c>
      <c r="H28" s="0" t="s">
        <v>79</v>
      </c>
      <c r="I28" s="0" t="s">
        <v>151</v>
      </c>
      <c r="J28" s="0" t="n">
        <v>-1308445617</v>
      </c>
      <c r="K28" s="0" t="s">
        <v>81</v>
      </c>
      <c r="L28" s="0" t="n">
        <v>42862</v>
      </c>
      <c r="M28" s="12" t="n">
        <v>0.678715277777778</v>
      </c>
      <c r="N28" s="13" t="n">
        <v>0.262048611111111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7</v>
      </c>
      <c r="X28" s="0" t="n">
        <v>1</v>
      </c>
      <c r="Y28" s="0" t="n">
        <v>14</v>
      </c>
      <c r="AN28" s="0" t="n">
        <v>1</v>
      </c>
      <c r="AO28" s="0" t="n">
        <v>1313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-3</v>
      </c>
      <c r="AW28" s="0" t="n">
        <v>3</v>
      </c>
      <c r="AX28" s="0" t="n">
        <v>65557</v>
      </c>
      <c r="AY28" s="0" t="s">
        <v>86</v>
      </c>
      <c r="AZ28" s="0" t="n">
        <v>223</v>
      </c>
      <c r="BA28" s="0" t="n">
        <v>65780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223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223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23</v>
      </c>
      <c r="C29" s="0" t="n">
        <v>1</v>
      </c>
      <c r="D29" s="0" t="n">
        <v>23</v>
      </c>
      <c r="E29" s="0" t="s">
        <v>150</v>
      </c>
      <c r="F29" s="0" t="n">
        <v>60.122</v>
      </c>
      <c r="G29" s="0" t="n">
        <v>1</v>
      </c>
      <c r="H29" s="0" t="s">
        <v>79</v>
      </c>
      <c r="I29" s="0" t="s">
        <v>151</v>
      </c>
      <c r="J29" s="0" t="n">
        <v>-1308445617</v>
      </c>
      <c r="K29" s="0" t="s">
        <v>81</v>
      </c>
      <c r="L29" s="0" t="n">
        <v>42862</v>
      </c>
      <c r="M29" s="12" t="n">
        <v>0.678715277777778</v>
      </c>
      <c r="N29" s="13" t="n">
        <v>0.262048611111111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12</v>
      </c>
      <c r="X29" s="0" t="n">
        <v>1</v>
      </c>
      <c r="Y29" s="0" t="n">
        <v>15</v>
      </c>
      <c r="AF29" s="0" t="n">
        <v>1</v>
      </c>
      <c r="AH29" s="0" t="n">
        <v>5</v>
      </c>
      <c r="AI29" s="0" t="n">
        <v>-5</v>
      </c>
      <c r="AJ29" s="0" t="n">
        <v>69284</v>
      </c>
      <c r="AL29" s="0" t="n">
        <v>0</v>
      </c>
      <c r="AM29" s="0" t="n">
        <v>0</v>
      </c>
      <c r="AN29" s="0" t="n">
        <v>8</v>
      </c>
      <c r="AO29" s="0" t="n">
        <v>1295</v>
      </c>
      <c r="AP29" s="0" t="n">
        <v>600</v>
      </c>
      <c r="AQ29" s="0" t="s">
        <v>87</v>
      </c>
      <c r="AR29" s="0" t="s">
        <v>34</v>
      </c>
      <c r="AS29" s="0" t="s">
        <v>88</v>
      </c>
      <c r="BC29" s="0" t="str">
        <f aca="false">$AP29&amp;LEFT($AS29,1)</f>
        <v>600C</v>
      </c>
      <c r="BD29" s="0" t="str">
        <f aca="false">AS29</f>
        <v>Catch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str">
        <f aca="false">IF($BD29="Catch","", IF($AZ29&lt;$BC$11,"",$AZ29))</f>
        <v/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23</v>
      </c>
      <c r="C30" s="0" t="n">
        <v>1</v>
      </c>
      <c r="D30" s="0" t="n">
        <v>23</v>
      </c>
      <c r="E30" s="0" t="s">
        <v>150</v>
      </c>
      <c r="F30" s="0" t="n">
        <v>60.122</v>
      </c>
      <c r="G30" s="0" t="n">
        <v>1</v>
      </c>
      <c r="H30" s="0" t="s">
        <v>79</v>
      </c>
      <c r="I30" s="0" t="s">
        <v>151</v>
      </c>
      <c r="J30" s="0" t="n">
        <v>-1308445617</v>
      </c>
      <c r="K30" s="0" t="s">
        <v>81</v>
      </c>
      <c r="L30" s="0" t="n">
        <v>42862</v>
      </c>
      <c r="M30" s="12" t="n">
        <v>0.678715277777778</v>
      </c>
      <c r="N30" s="13" t="n">
        <v>0.262048611111111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13</v>
      </c>
      <c r="X30" s="0" t="n">
        <v>1</v>
      </c>
      <c r="Y30" s="0" t="n">
        <v>16</v>
      </c>
      <c r="AN30" s="0" t="n">
        <v>1</v>
      </c>
      <c r="AO30" s="0" t="n">
        <v>1122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-8</v>
      </c>
      <c r="AW30" s="0" t="n">
        <v>8</v>
      </c>
      <c r="AX30" s="0" t="n">
        <v>72859</v>
      </c>
      <c r="AY30" s="0" t="s">
        <v>86</v>
      </c>
      <c r="AZ30" s="0" t="n">
        <v>272</v>
      </c>
      <c r="BA30" s="0" t="n">
        <v>73131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272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272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23</v>
      </c>
      <c r="C31" s="0" t="n">
        <v>1</v>
      </c>
      <c r="D31" s="0" t="n">
        <v>23</v>
      </c>
      <c r="E31" s="0" t="s">
        <v>150</v>
      </c>
      <c r="F31" s="0" t="n">
        <v>60.122</v>
      </c>
      <c r="G31" s="0" t="n">
        <v>1</v>
      </c>
      <c r="H31" s="0" t="s">
        <v>79</v>
      </c>
      <c r="I31" s="0" t="s">
        <v>151</v>
      </c>
      <c r="J31" s="0" t="n">
        <v>-1308445617</v>
      </c>
      <c r="K31" s="0" t="s">
        <v>81</v>
      </c>
      <c r="L31" s="0" t="n">
        <v>42862</v>
      </c>
      <c r="M31" s="12" t="n">
        <v>0.678715277777778</v>
      </c>
      <c r="N31" s="13" t="n">
        <v>0.262048611111111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21</v>
      </c>
      <c r="X31" s="0" t="n">
        <v>1</v>
      </c>
      <c r="Y31" s="0" t="n">
        <v>17</v>
      </c>
      <c r="AN31" s="0" t="n">
        <v>4</v>
      </c>
      <c r="AO31" s="0" t="n">
        <v>1324</v>
      </c>
      <c r="AP31" s="0" t="n">
        <v>480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-7</v>
      </c>
      <c r="AW31" s="0" t="n">
        <v>7</v>
      </c>
      <c r="AX31" s="0" t="n">
        <v>76502</v>
      </c>
      <c r="AY31" s="0" t="s">
        <v>86</v>
      </c>
      <c r="AZ31" s="0" t="n">
        <v>257</v>
      </c>
      <c r="BA31" s="0" t="n">
        <v>76759</v>
      </c>
      <c r="BC31" s="0" t="str">
        <f aca="false">$AP31&amp;LEFT($AS31,1)</f>
        <v>480T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257</v>
      </c>
      <c r="BI31" s="1" t="str">
        <f aca="false">IF($BC31=BI$14,$BH31,"")</f>
        <v/>
      </c>
      <c r="BJ31" s="1" t="str">
        <f aca="false">IF($BC31=BJ$14,$BH31,"")</f>
        <v/>
      </c>
      <c r="BK31" s="1" t="n">
        <f aca="false">IF($BC31=BK$14,$BH31,"")</f>
        <v>257</v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23</v>
      </c>
      <c r="C32" s="0" t="n">
        <v>1</v>
      </c>
      <c r="D32" s="0" t="n">
        <v>23</v>
      </c>
      <c r="E32" s="0" t="s">
        <v>150</v>
      </c>
      <c r="F32" s="0" t="n">
        <v>60.122</v>
      </c>
      <c r="G32" s="0" t="n">
        <v>1</v>
      </c>
      <c r="H32" s="0" t="s">
        <v>79</v>
      </c>
      <c r="I32" s="0" t="s">
        <v>151</v>
      </c>
      <c r="J32" s="0" t="n">
        <v>-1308445617</v>
      </c>
      <c r="K32" s="0" t="s">
        <v>81</v>
      </c>
      <c r="L32" s="0" t="n">
        <v>42862</v>
      </c>
      <c r="M32" s="12" t="n">
        <v>0.678715277777778</v>
      </c>
      <c r="N32" s="13" t="n">
        <v>0.262048611111111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19</v>
      </c>
      <c r="X32" s="0" t="n">
        <v>1</v>
      </c>
      <c r="Y32" s="0" t="n">
        <v>18</v>
      </c>
      <c r="AN32" s="0" t="n">
        <v>4</v>
      </c>
      <c r="AO32" s="0" t="n">
        <v>1375</v>
      </c>
      <c r="AP32" s="0" t="n">
        <v>480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-4</v>
      </c>
      <c r="AW32" s="0" t="n">
        <v>4</v>
      </c>
      <c r="AX32" s="0" t="n">
        <v>80194</v>
      </c>
      <c r="AY32" s="0" t="s">
        <v>86</v>
      </c>
      <c r="AZ32" s="0" t="n">
        <v>218</v>
      </c>
      <c r="BA32" s="0" t="n">
        <v>80412</v>
      </c>
      <c r="BC32" s="0" t="str">
        <f aca="false">$AP32&amp;LEFT($AS32,1)</f>
        <v>480T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218</v>
      </c>
      <c r="BI32" s="1" t="str">
        <f aca="false">IF($BC32=BI$14,$BH32,"")</f>
        <v/>
      </c>
      <c r="BJ32" s="1" t="str">
        <f aca="false">IF($BC32=BJ$14,$BH32,"")</f>
        <v/>
      </c>
      <c r="BK32" s="1" t="n">
        <f aca="false">IF($BC32=BK$14,$BH32,"")</f>
        <v>218</v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23</v>
      </c>
      <c r="C33" s="0" t="n">
        <v>1</v>
      </c>
      <c r="D33" s="0" t="n">
        <v>23</v>
      </c>
      <c r="E33" s="0" t="s">
        <v>150</v>
      </c>
      <c r="F33" s="0" t="n">
        <v>60.122</v>
      </c>
      <c r="G33" s="0" t="n">
        <v>1</v>
      </c>
      <c r="H33" s="0" t="s">
        <v>79</v>
      </c>
      <c r="I33" s="0" t="s">
        <v>151</v>
      </c>
      <c r="J33" s="0" t="n">
        <v>-1308445617</v>
      </c>
      <c r="K33" s="0" t="s">
        <v>81</v>
      </c>
      <c r="L33" s="0" t="n">
        <v>42862</v>
      </c>
      <c r="M33" s="12" t="n">
        <v>0.678715277777778</v>
      </c>
      <c r="N33" s="13" t="n">
        <v>0.262048611111111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8</v>
      </c>
      <c r="X33" s="0" t="n">
        <v>1</v>
      </c>
      <c r="Y33" s="0" t="n">
        <v>19</v>
      </c>
      <c r="AN33" s="0" t="n">
        <v>1</v>
      </c>
      <c r="AO33" s="0" t="n">
        <v>1188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-2</v>
      </c>
      <c r="AW33" s="0" t="n">
        <v>2</v>
      </c>
      <c r="AX33" s="0" t="n">
        <v>83820</v>
      </c>
      <c r="AY33" s="0" t="s">
        <v>86</v>
      </c>
      <c r="AZ33" s="0" t="n">
        <v>245</v>
      </c>
      <c r="BA33" s="0" t="n">
        <v>84065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245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245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23</v>
      </c>
      <c r="C34" s="0" t="n">
        <v>1</v>
      </c>
      <c r="D34" s="0" t="n">
        <v>23</v>
      </c>
      <c r="E34" s="0" t="s">
        <v>150</v>
      </c>
      <c r="F34" s="0" t="n">
        <v>60.122</v>
      </c>
      <c r="G34" s="0" t="n">
        <v>1</v>
      </c>
      <c r="H34" s="0" t="s">
        <v>79</v>
      </c>
      <c r="I34" s="0" t="s">
        <v>151</v>
      </c>
      <c r="J34" s="0" t="n">
        <v>-1308445617</v>
      </c>
      <c r="K34" s="0" t="s">
        <v>81</v>
      </c>
      <c r="L34" s="0" t="n">
        <v>42862</v>
      </c>
      <c r="M34" s="12" t="n">
        <v>0.678715277777778</v>
      </c>
      <c r="N34" s="13" t="n">
        <v>0.262048611111111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6</v>
      </c>
      <c r="X34" s="0" t="n">
        <v>1</v>
      </c>
      <c r="Y34" s="0" t="n">
        <v>20</v>
      </c>
      <c r="AN34" s="0" t="n">
        <v>1</v>
      </c>
      <c r="AO34" s="0" t="n">
        <v>1080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-8</v>
      </c>
      <c r="AW34" s="0" t="n">
        <v>8</v>
      </c>
      <c r="AX34" s="0" t="n">
        <v>87346</v>
      </c>
      <c r="AY34" s="0" t="s">
        <v>86</v>
      </c>
      <c r="AZ34" s="0" t="n">
        <v>76</v>
      </c>
      <c r="BA34" s="0" t="n">
        <v>87422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n">
        <f aca="false">IF(AND($AZ34&gt;0,$AZ34&lt;$BC$11),1,"")</f>
        <v>1</v>
      </c>
      <c r="BG34" s="1" t="str">
        <f aca="false">IF($BD34="Target",IF($AZ34=0,1,""),"")</f>
        <v/>
      </c>
      <c r="BH34" s="1" t="str">
        <f aca="false">IF($BD34="Catch","", IF($AZ34&lt;$BC$11,"",$AZ34))</f>
        <v/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23</v>
      </c>
      <c r="C35" s="0" t="n">
        <v>1</v>
      </c>
      <c r="D35" s="0" t="n">
        <v>23</v>
      </c>
      <c r="E35" s="0" t="s">
        <v>150</v>
      </c>
      <c r="F35" s="0" t="n">
        <v>60.122</v>
      </c>
      <c r="G35" s="0" t="n">
        <v>1</v>
      </c>
      <c r="H35" s="0" t="s">
        <v>79</v>
      </c>
      <c r="I35" s="0" t="s">
        <v>151</v>
      </c>
      <c r="J35" s="0" t="n">
        <v>-1308445617</v>
      </c>
      <c r="K35" s="0" t="s">
        <v>81</v>
      </c>
      <c r="L35" s="0" t="n">
        <v>42862</v>
      </c>
      <c r="M35" s="12" t="n">
        <v>0.678715277777778</v>
      </c>
      <c r="N35" s="13" t="n">
        <v>0.262048611111111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24</v>
      </c>
      <c r="X35" s="0" t="n">
        <v>1</v>
      </c>
      <c r="Y35" s="0" t="n">
        <v>21</v>
      </c>
      <c r="AN35" s="0" t="n">
        <v>1</v>
      </c>
      <c r="AO35" s="0" t="n">
        <v>1105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-6</v>
      </c>
      <c r="AW35" s="0" t="n">
        <v>6</v>
      </c>
      <c r="AX35" s="0" t="n">
        <v>90889</v>
      </c>
      <c r="AY35" s="0" t="s">
        <v>86</v>
      </c>
      <c r="AZ35" s="0" t="n">
        <v>252</v>
      </c>
      <c r="BA35" s="0" t="n">
        <v>91141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252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252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23</v>
      </c>
      <c r="C36" s="0" t="n">
        <v>1</v>
      </c>
      <c r="D36" s="0" t="n">
        <v>23</v>
      </c>
      <c r="E36" s="0" t="s">
        <v>150</v>
      </c>
      <c r="F36" s="0" t="n">
        <v>60.122</v>
      </c>
      <c r="G36" s="0" t="n">
        <v>1</v>
      </c>
      <c r="H36" s="0" t="s">
        <v>79</v>
      </c>
      <c r="I36" s="0" t="s">
        <v>151</v>
      </c>
      <c r="J36" s="0" t="n">
        <v>-1308445617</v>
      </c>
      <c r="K36" s="0" t="s">
        <v>81</v>
      </c>
      <c r="L36" s="0" t="n">
        <v>42862</v>
      </c>
      <c r="M36" s="12" t="n">
        <v>0.678715277777778</v>
      </c>
      <c r="N36" s="13" t="n">
        <v>0.262048611111111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16</v>
      </c>
      <c r="X36" s="0" t="n">
        <v>1</v>
      </c>
      <c r="Y36" s="0" t="n">
        <v>22</v>
      </c>
      <c r="AN36" s="0" t="n">
        <v>3</v>
      </c>
      <c r="AO36" s="0" t="n">
        <v>1433</v>
      </c>
      <c r="AP36" s="0" t="n">
        <v>360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1</v>
      </c>
      <c r="AW36" s="0" t="n">
        <v>-1</v>
      </c>
      <c r="AX36" s="0" t="n">
        <v>94515</v>
      </c>
      <c r="AY36" s="0" t="s">
        <v>86</v>
      </c>
      <c r="AZ36" s="0" t="n">
        <v>233</v>
      </c>
      <c r="BA36" s="0" t="n">
        <v>94748</v>
      </c>
      <c r="BC36" s="0" t="str">
        <f aca="false">$AP36&amp;LEFT($AS36,1)</f>
        <v>360T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233</v>
      </c>
      <c r="BI36" s="1" t="str">
        <f aca="false">IF($BC36=BI$14,$BH36,"")</f>
        <v/>
      </c>
      <c r="BJ36" s="1" t="n">
        <f aca="false">IF($BC36=BJ$14,$BH36,"")</f>
        <v>233</v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23</v>
      </c>
      <c r="C37" s="0" t="n">
        <v>1</v>
      </c>
      <c r="D37" s="0" t="n">
        <v>23</v>
      </c>
      <c r="E37" s="0" t="s">
        <v>150</v>
      </c>
      <c r="F37" s="0" t="n">
        <v>60.122</v>
      </c>
      <c r="G37" s="0" t="n">
        <v>1</v>
      </c>
      <c r="H37" s="0" t="s">
        <v>79</v>
      </c>
      <c r="I37" s="0" t="s">
        <v>151</v>
      </c>
      <c r="J37" s="0" t="n">
        <v>-1308445617</v>
      </c>
      <c r="K37" s="0" t="s">
        <v>81</v>
      </c>
      <c r="L37" s="0" t="n">
        <v>42862</v>
      </c>
      <c r="M37" s="12" t="n">
        <v>0.678715277777778</v>
      </c>
      <c r="N37" s="13" t="n">
        <v>0.262048611111111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3</v>
      </c>
      <c r="X37" s="0" t="n">
        <v>1</v>
      </c>
      <c r="Y37" s="0" t="n">
        <v>23</v>
      </c>
      <c r="AN37" s="0" t="n">
        <v>3</v>
      </c>
      <c r="AO37" s="0" t="n">
        <v>1292</v>
      </c>
      <c r="AP37" s="0" t="n">
        <v>360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0</v>
      </c>
      <c r="AW37" s="0" t="n">
        <v>0</v>
      </c>
      <c r="AX37" s="0" t="n">
        <v>98008</v>
      </c>
      <c r="AY37" s="0" t="s">
        <v>86</v>
      </c>
      <c r="AZ37" s="0" t="n">
        <v>211</v>
      </c>
      <c r="BA37" s="0" t="n">
        <v>98219</v>
      </c>
      <c r="BC37" s="0" t="str">
        <f aca="false">$AP37&amp;LEFT($AS37,1)</f>
        <v>360T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211</v>
      </c>
      <c r="BI37" s="1" t="str">
        <f aca="false">IF($BC37=BI$14,$BH37,"")</f>
        <v/>
      </c>
      <c r="BJ37" s="1" t="n">
        <f aca="false">IF($BC37=BJ$14,$BH37,"")</f>
        <v>211</v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23</v>
      </c>
      <c r="C38" s="0" t="n">
        <v>1</v>
      </c>
      <c r="D38" s="0" t="n">
        <v>23</v>
      </c>
      <c r="E38" s="0" t="s">
        <v>150</v>
      </c>
      <c r="F38" s="0" t="n">
        <v>60.122</v>
      </c>
      <c r="G38" s="0" t="n">
        <v>1</v>
      </c>
      <c r="H38" s="0" t="s">
        <v>79</v>
      </c>
      <c r="I38" s="0" t="s">
        <v>151</v>
      </c>
      <c r="J38" s="0" t="n">
        <v>-1308445617</v>
      </c>
      <c r="K38" s="0" t="s">
        <v>81</v>
      </c>
      <c r="L38" s="0" t="n">
        <v>42862</v>
      </c>
      <c r="M38" s="12" t="n">
        <v>0.678715277777778</v>
      </c>
      <c r="N38" s="13" t="n">
        <v>0.262048611111111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23</v>
      </c>
      <c r="X38" s="0" t="n">
        <v>1</v>
      </c>
      <c r="Y38" s="0" t="n">
        <v>24</v>
      </c>
      <c r="AN38" s="0" t="n">
        <v>5</v>
      </c>
      <c r="AO38" s="0" t="n">
        <v>1292</v>
      </c>
      <c r="AP38" s="0" t="n">
        <v>720</v>
      </c>
      <c r="AQ38" s="0" t="s">
        <v>85</v>
      </c>
      <c r="AR38" s="0" t="s">
        <v>34</v>
      </c>
      <c r="AS38" s="0" t="s">
        <v>56</v>
      </c>
      <c r="AT38" s="0" t="n">
        <v>1</v>
      </c>
      <c r="AV38" s="0" t="n">
        <v>-7</v>
      </c>
      <c r="AW38" s="0" t="n">
        <v>7</v>
      </c>
      <c r="AX38" s="0" t="n">
        <v>101867</v>
      </c>
      <c r="AZ38" s="0" t="n">
        <v>0</v>
      </c>
      <c r="BA38" s="0" t="n">
        <v>0</v>
      </c>
      <c r="BC38" s="0" t="str">
        <f aca="false">$AP38&amp;LEFT($AS38,1)</f>
        <v>720T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n">
        <f aca="false">IF($BD38="Target",IF($AZ38=0,1,""),"")</f>
        <v>1</v>
      </c>
      <c r="BH38" s="1" t="str">
        <f aca="false">IF($BD38="Catch","", IF($AZ38&lt;$BC$11,"",$AZ38))</f>
        <v/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n">
        <f aca="false">IF($BC38=BV$14,$BG38,"")</f>
        <v>1</v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23</v>
      </c>
      <c r="C39" s="0" t="n">
        <v>1</v>
      </c>
      <c r="D39" s="0" t="n">
        <v>23</v>
      </c>
      <c r="E39" s="0" t="s">
        <v>150</v>
      </c>
      <c r="F39" s="0" t="n">
        <v>60.122</v>
      </c>
      <c r="G39" s="0" t="n">
        <v>1</v>
      </c>
      <c r="H39" s="0" t="s">
        <v>79</v>
      </c>
      <c r="I39" s="0" t="s">
        <v>151</v>
      </c>
      <c r="J39" s="0" t="n">
        <v>-1308445617</v>
      </c>
      <c r="K39" s="0" t="s">
        <v>81</v>
      </c>
      <c r="L39" s="0" t="n">
        <v>42862</v>
      </c>
      <c r="M39" s="12" t="n">
        <v>0.678715277777778</v>
      </c>
      <c r="N39" s="13" t="n">
        <v>0.262048611111111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11</v>
      </c>
      <c r="X39" s="0" t="n">
        <v>1</v>
      </c>
      <c r="Y39" s="0" t="n">
        <v>25</v>
      </c>
      <c r="AN39" s="0" t="n">
        <v>5</v>
      </c>
      <c r="AO39" s="0" t="n">
        <v>1250</v>
      </c>
      <c r="AP39" s="0" t="n">
        <v>720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-6</v>
      </c>
      <c r="AW39" s="0" t="n">
        <v>6</v>
      </c>
      <c r="AX39" s="0" t="n">
        <v>105676</v>
      </c>
      <c r="AY39" s="0" t="s">
        <v>86</v>
      </c>
      <c r="AZ39" s="0" t="n">
        <v>271</v>
      </c>
      <c r="BA39" s="0" t="n">
        <v>105947</v>
      </c>
      <c r="BC39" s="0" t="str">
        <f aca="false">$AP39&amp;LEFT($AS39,1)</f>
        <v>720T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271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n">
        <f aca="false">IF($BC39=BM$14,$BH39,"")</f>
        <v>271</v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23</v>
      </c>
      <c r="C40" s="0" t="n">
        <v>1</v>
      </c>
      <c r="D40" s="0" t="n">
        <v>23</v>
      </c>
      <c r="E40" s="0" t="s">
        <v>150</v>
      </c>
      <c r="F40" s="0" t="n">
        <v>60.122</v>
      </c>
      <c r="G40" s="0" t="n">
        <v>1</v>
      </c>
      <c r="H40" s="0" t="s">
        <v>79</v>
      </c>
      <c r="I40" s="0" t="s">
        <v>151</v>
      </c>
      <c r="J40" s="0" t="n">
        <v>-1308445617</v>
      </c>
      <c r="K40" s="0" t="s">
        <v>81</v>
      </c>
      <c r="L40" s="0" t="n">
        <v>42862</v>
      </c>
      <c r="M40" s="12" t="n">
        <v>0.678715277777778</v>
      </c>
      <c r="N40" s="13" t="n">
        <v>0.262048611111111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</v>
      </c>
      <c r="X40" s="0" t="n">
        <v>1</v>
      </c>
      <c r="Y40" s="0" t="n">
        <v>26</v>
      </c>
      <c r="AN40" s="0" t="n">
        <v>7</v>
      </c>
      <c r="AO40" s="0" t="n">
        <v>1324</v>
      </c>
      <c r="AP40" s="0" t="n">
        <v>960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-6</v>
      </c>
      <c r="AW40" s="0" t="n">
        <v>6</v>
      </c>
      <c r="AX40" s="0" t="n">
        <v>109800</v>
      </c>
      <c r="AY40" s="0" t="s">
        <v>86</v>
      </c>
      <c r="AZ40" s="0" t="n">
        <v>283</v>
      </c>
      <c r="BA40" s="0" t="n">
        <v>110083</v>
      </c>
      <c r="BC40" s="0" t="str">
        <f aca="false">$AP40&amp;LEFT($AS40,1)</f>
        <v>960T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283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n">
        <f aca="false">IF($BC40=BO$14,$BH40,"")</f>
        <v>283</v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23</v>
      </c>
      <c r="C41" s="0" t="n">
        <v>1</v>
      </c>
      <c r="D41" s="0" t="n">
        <v>23</v>
      </c>
      <c r="E41" s="0" t="s">
        <v>150</v>
      </c>
      <c r="F41" s="0" t="n">
        <v>60.122</v>
      </c>
      <c r="G41" s="0" t="n">
        <v>1</v>
      </c>
      <c r="H41" s="0" t="s">
        <v>79</v>
      </c>
      <c r="I41" s="0" t="s">
        <v>151</v>
      </c>
      <c r="J41" s="0" t="n">
        <v>-1308445617</v>
      </c>
      <c r="K41" s="0" t="s">
        <v>81</v>
      </c>
      <c r="L41" s="0" t="n">
        <v>42862</v>
      </c>
      <c r="M41" s="12" t="n">
        <v>0.678715277777778</v>
      </c>
      <c r="N41" s="13" t="n">
        <v>0.262048611111111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15</v>
      </c>
      <c r="X41" s="0" t="n">
        <v>1</v>
      </c>
      <c r="Y41" s="0" t="n">
        <v>27</v>
      </c>
      <c r="AN41" s="0" t="n">
        <v>7</v>
      </c>
      <c r="AO41" s="0" t="n">
        <v>1130</v>
      </c>
      <c r="AP41" s="0" t="n">
        <v>960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-2</v>
      </c>
      <c r="AW41" s="0" t="n">
        <v>2</v>
      </c>
      <c r="AX41" s="0" t="n">
        <v>113726</v>
      </c>
      <c r="AY41" s="0" t="s">
        <v>86</v>
      </c>
      <c r="AZ41" s="0" t="n">
        <v>264</v>
      </c>
      <c r="BA41" s="0" t="n">
        <v>113990</v>
      </c>
      <c r="BC41" s="0" t="str">
        <f aca="false">$AP41&amp;LEFT($AS41,1)</f>
        <v>960T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264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n">
        <f aca="false">IF($BC41=BO$14,$BH41,"")</f>
        <v>264</v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23</v>
      </c>
      <c r="C42" s="0" t="n">
        <v>1</v>
      </c>
      <c r="D42" s="0" t="n">
        <v>23</v>
      </c>
      <c r="E42" s="0" t="s">
        <v>150</v>
      </c>
      <c r="F42" s="0" t="n">
        <v>60.122</v>
      </c>
      <c r="G42" s="0" t="n">
        <v>1</v>
      </c>
      <c r="H42" s="0" t="s">
        <v>79</v>
      </c>
      <c r="I42" s="0" t="s">
        <v>151</v>
      </c>
      <c r="J42" s="0" t="n">
        <v>-1308445617</v>
      </c>
      <c r="K42" s="0" t="s">
        <v>81</v>
      </c>
      <c r="L42" s="0" t="n">
        <v>42862</v>
      </c>
      <c r="M42" s="12" t="n">
        <v>0.678715277777778</v>
      </c>
      <c r="N42" s="13" t="n">
        <v>0.262048611111111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9</v>
      </c>
      <c r="X42" s="0" t="n">
        <v>1</v>
      </c>
      <c r="Y42" s="0" t="n">
        <v>28</v>
      </c>
      <c r="AN42" s="0" t="n">
        <v>6</v>
      </c>
      <c r="AO42" s="0" t="n">
        <v>1112</v>
      </c>
      <c r="AP42" s="0" t="n">
        <v>840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-2</v>
      </c>
      <c r="AW42" s="0" t="n">
        <v>2</v>
      </c>
      <c r="AX42" s="0" t="n">
        <v>117518</v>
      </c>
      <c r="AY42" s="0" t="s">
        <v>86</v>
      </c>
      <c r="AZ42" s="0" t="n">
        <v>280</v>
      </c>
      <c r="BA42" s="0" t="n">
        <v>117798</v>
      </c>
      <c r="BC42" s="0" t="str">
        <f aca="false">$AP42&amp;LEFT($AS42,1)</f>
        <v>840T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280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n">
        <f aca="false">IF($BC42=BN$14,$BH42,"")</f>
        <v>280</v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23</v>
      </c>
      <c r="C43" s="0" t="n">
        <v>1</v>
      </c>
      <c r="D43" s="0" t="n">
        <v>23</v>
      </c>
      <c r="E43" s="0" t="s">
        <v>150</v>
      </c>
      <c r="F43" s="0" t="n">
        <v>60.122</v>
      </c>
      <c r="G43" s="0" t="n">
        <v>1</v>
      </c>
      <c r="H43" s="0" t="s">
        <v>79</v>
      </c>
      <c r="I43" s="0" t="s">
        <v>151</v>
      </c>
      <c r="J43" s="0" t="n">
        <v>-1308445617</v>
      </c>
      <c r="K43" s="0" t="s">
        <v>81</v>
      </c>
      <c r="L43" s="0" t="n">
        <v>42862</v>
      </c>
      <c r="M43" s="12" t="n">
        <v>0.678715277777778</v>
      </c>
      <c r="N43" s="13" t="n">
        <v>0.262048611111111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</v>
      </c>
      <c r="X43" s="0" t="n">
        <v>1</v>
      </c>
      <c r="Y43" s="0" t="n">
        <v>29</v>
      </c>
      <c r="AN43" s="0" t="n">
        <v>1</v>
      </c>
      <c r="AO43" s="0" t="n">
        <v>1143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5</v>
      </c>
      <c r="AW43" s="0" t="n">
        <v>-5</v>
      </c>
      <c r="AX43" s="0" t="n">
        <v>121094</v>
      </c>
      <c r="AY43" s="0" t="s">
        <v>86</v>
      </c>
      <c r="AZ43" s="0" t="n">
        <v>259</v>
      </c>
      <c r="BA43" s="0" t="n">
        <v>121353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259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259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23</v>
      </c>
      <c r="C44" s="0" t="n">
        <v>1</v>
      </c>
      <c r="D44" s="0" t="n">
        <v>23</v>
      </c>
      <c r="E44" s="0" t="s">
        <v>150</v>
      </c>
      <c r="F44" s="0" t="n">
        <v>60.122</v>
      </c>
      <c r="G44" s="0" t="n">
        <v>1</v>
      </c>
      <c r="H44" s="0" t="s">
        <v>79</v>
      </c>
      <c r="I44" s="0" t="s">
        <v>151</v>
      </c>
      <c r="J44" s="0" t="n">
        <v>-1308445617</v>
      </c>
      <c r="K44" s="0" t="s">
        <v>81</v>
      </c>
      <c r="L44" s="0" t="n">
        <v>42862</v>
      </c>
      <c r="M44" s="12" t="n">
        <v>0.678715277777778</v>
      </c>
      <c r="N44" s="13" t="n">
        <v>0.262048611111111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32</v>
      </c>
      <c r="X44" s="0" t="n">
        <v>1</v>
      </c>
      <c r="Y44" s="0" t="n">
        <v>30</v>
      </c>
      <c r="AN44" s="0" t="n">
        <v>1</v>
      </c>
      <c r="AO44" s="0" t="n">
        <v>1295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-2</v>
      </c>
      <c r="AW44" s="0" t="n">
        <v>2</v>
      </c>
      <c r="AX44" s="0" t="n">
        <v>124836</v>
      </c>
      <c r="AY44" s="0" t="s">
        <v>86</v>
      </c>
      <c r="AZ44" s="0" t="n">
        <v>238</v>
      </c>
      <c r="BA44" s="0" t="n">
        <v>125074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238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n">
        <f aca="false">IF($BC44=BL$14,$BH44,"")</f>
        <v>238</v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23</v>
      </c>
      <c r="C45" s="0" t="n">
        <v>1</v>
      </c>
      <c r="D45" s="0" t="n">
        <v>23</v>
      </c>
      <c r="E45" s="0" t="s">
        <v>150</v>
      </c>
      <c r="F45" s="0" t="n">
        <v>60.122</v>
      </c>
      <c r="G45" s="0" t="n">
        <v>1</v>
      </c>
      <c r="H45" s="0" t="s">
        <v>79</v>
      </c>
      <c r="I45" s="0" t="s">
        <v>151</v>
      </c>
      <c r="J45" s="0" t="n">
        <v>-1308445617</v>
      </c>
      <c r="K45" s="0" t="s">
        <v>81</v>
      </c>
      <c r="L45" s="0" t="n">
        <v>42862</v>
      </c>
      <c r="M45" s="12" t="n">
        <v>0.678715277777778</v>
      </c>
      <c r="N45" s="13" t="n">
        <v>0.262048611111111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27</v>
      </c>
      <c r="X45" s="0" t="n">
        <v>1</v>
      </c>
      <c r="Y45" s="0" t="n">
        <v>31</v>
      </c>
      <c r="AN45" s="0" t="n">
        <v>1</v>
      </c>
      <c r="AO45" s="0" t="n">
        <v>1313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-8</v>
      </c>
      <c r="AW45" s="0" t="n">
        <v>8</v>
      </c>
      <c r="AX45" s="0" t="n">
        <v>128595</v>
      </c>
      <c r="AY45" s="0" t="s">
        <v>86</v>
      </c>
      <c r="AZ45" s="0" t="n">
        <v>220</v>
      </c>
      <c r="BA45" s="0" t="n">
        <v>128815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220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220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23</v>
      </c>
      <c r="C46" s="0" t="n">
        <v>1</v>
      </c>
      <c r="D46" s="0" t="n">
        <v>23</v>
      </c>
      <c r="E46" s="0" t="s">
        <v>150</v>
      </c>
      <c r="F46" s="0" t="n">
        <v>60.122</v>
      </c>
      <c r="G46" s="0" t="n">
        <v>1</v>
      </c>
      <c r="H46" s="0" t="s">
        <v>79</v>
      </c>
      <c r="I46" s="0" t="s">
        <v>151</v>
      </c>
      <c r="J46" s="0" t="n">
        <v>-1308445617</v>
      </c>
      <c r="K46" s="0" t="s">
        <v>81</v>
      </c>
      <c r="L46" s="0" t="n">
        <v>42862</v>
      </c>
      <c r="M46" s="12" t="n">
        <v>0.678715277777778</v>
      </c>
      <c r="N46" s="13" t="n">
        <v>0.262048611111111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30</v>
      </c>
      <c r="X46" s="0" t="n">
        <v>1</v>
      </c>
      <c r="Y46" s="0" t="n">
        <v>32</v>
      </c>
      <c r="AN46" s="0" t="n">
        <v>1</v>
      </c>
      <c r="AO46" s="0" t="n">
        <v>1400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-11</v>
      </c>
      <c r="AW46" s="0" t="n">
        <v>11</v>
      </c>
      <c r="AX46" s="0" t="n">
        <v>132438</v>
      </c>
      <c r="AY46" s="0" t="s">
        <v>86</v>
      </c>
      <c r="AZ46" s="0" t="n">
        <v>216</v>
      </c>
      <c r="BA46" s="0" t="n">
        <v>132654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216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216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23</v>
      </c>
      <c r="C47" s="0" t="n">
        <v>1</v>
      </c>
      <c r="D47" s="0" t="n">
        <v>23</v>
      </c>
      <c r="E47" s="0" t="s">
        <v>150</v>
      </c>
      <c r="F47" s="0" t="n">
        <v>60.122</v>
      </c>
      <c r="G47" s="0" t="n">
        <v>1</v>
      </c>
      <c r="H47" s="0" t="s">
        <v>79</v>
      </c>
      <c r="I47" s="0" t="s">
        <v>151</v>
      </c>
      <c r="J47" s="0" t="n">
        <v>-1308445617</v>
      </c>
      <c r="K47" s="0" t="s">
        <v>81</v>
      </c>
      <c r="L47" s="0" t="n">
        <v>42862</v>
      </c>
      <c r="M47" s="12" t="n">
        <v>0.678715277777778</v>
      </c>
      <c r="N47" s="13" t="n">
        <v>0.262048611111111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28</v>
      </c>
      <c r="X47" s="0" t="n">
        <v>1</v>
      </c>
      <c r="Y47" s="0" t="n">
        <v>33</v>
      </c>
      <c r="AN47" s="0" t="n">
        <v>3</v>
      </c>
      <c r="AO47" s="0" t="n">
        <v>1188</v>
      </c>
      <c r="AP47" s="0" t="n">
        <v>360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1</v>
      </c>
      <c r="AW47" s="0" t="n">
        <v>-1</v>
      </c>
      <c r="AX47" s="0" t="n">
        <v>135814</v>
      </c>
      <c r="AY47" s="0" t="s">
        <v>86</v>
      </c>
      <c r="AZ47" s="0" t="n">
        <v>363</v>
      </c>
      <c r="BA47" s="0" t="n">
        <v>136177</v>
      </c>
      <c r="BC47" s="0" t="str">
        <f aca="false">$AP47&amp;LEFT($AS47,1)</f>
        <v>360T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363</v>
      </c>
      <c r="BI47" s="1" t="str">
        <f aca="false">IF($BC47=BI$14,$BH47,"")</f>
        <v/>
      </c>
      <c r="BJ47" s="1" t="n">
        <f aca="false">IF($BC47=BJ$14,$BH47,"")</f>
        <v>363</v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23</v>
      </c>
      <c r="C48" s="0" t="n">
        <v>1</v>
      </c>
      <c r="D48" s="0" t="n">
        <v>23</v>
      </c>
      <c r="E48" s="0" t="s">
        <v>150</v>
      </c>
      <c r="F48" s="0" t="n">
        <v>60.122</v>
      </c>
      <c r="G48" s="0" t="n">
        <v>1</v>
      </c>
      <c r="H48" s="0" t="s">
        <v>79</v>
      </c>
      <c r="I48" s="0" t="s">
        <v>151</v>
      </c>
      <c r="J48" s="0" t="n">
        <v>-1308445617</v>
      </c>
      <c r="K48" s="0" t="s">
        <v>81</v>
      </c>
      <c r="L48" s="0" t="n">
        <v>42862</v>
      </c>
      <c r="M48" s="12" t="n">
        <v>0.678715277777778</v>
      </c>
      <c r="N48" s="13" t="n">
        <v>0.262048611111111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22</v>
      </c>
      <c r="AA48" s="0" t="n">
        <v>1</v>
      </c>
      <c r="AB48" s="0" t="n">
        <v>1</v>
      </c>
      <c r="AN48" s="0" t="n">
        <v>5</v>
      </c>
      <c r="AO48" s="0" t="n">
        <v>1383</v>
      </c>
      <c r="AP48" s="0" t="n">
        <v>720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-5</v>
      </c>
      <c r="AW48" s="0" t="n">
        <v>5</v>
      </c>
      <c r="AX48" s="0" t="n">
        <v>142134</v>
      </c>
      <c r="AY48" s="0" t="s">
        <v>86</v>
      </c>
      <c r="AZ48" s="0" t="n">
        <v>236</v>
      </c>
      <c r="BA48" s="0" t="n">
        <v>142370</v>
      </c>
      <c r="BC48" s="0" t="str">
        <f aca="false">$AP48&amp;LEFT($AS48,1)</f>
        <v>720T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236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n">
        <f aca="false">IF($BC48=BM$14,$BH48,"")</f>
        <v>236</v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23</v>
      </c>
      <c r="C49" s="0" t="n">
        <v>1</v>
      </c>
      <c r="D49" s="0" t="n">
        <v>23</v>
      </c>
      <c r="E49" s="0" t="s">
        <v>150</v>
      </c>
      <c r="F49" s="0" t="n">
        <v>60.122</v>
      </c>
      <c r="G49" s="0" t="n">
        <v>1</v>
      </c>
      <c r="H49" s="0" t="s">
        <v>79</v>
      </c>
      <c r="I49" s="0" t="s">
        <v>151</v>
      </c>
      <c r="J49" s="0" t="n">
        <v>-1308445617</v>
      </c>
      <c r="K49" s="0" t="s">
        <v>81</v>
      </c>
      <c r="L49" s="0" t="n">
        <v>42862</v>
      </c>
      <c r="M49" s="12" t="n">
        <v>0.678715277777778</v>
      </c>
      <c r="N49" s="13" t="n">
        <v>0.262048611111111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26</v>
      </c>
      <c r="AA49" s="0" t="n">
        <v>1</v>
      </c>
      <c r="AB49" s="0" t="n">
        <v>2</v>
      </c>
      <c r="AN49" s="0" t="n">
        <v>5</v>
      </c>
      <c r="AO49" s="0" t="n">
        <v>1436</v>
      </c>
      <c r="AP49" s="0" t="n">
        <v>720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-1</v>
      </c>
      <c r="AW49" s="0" t="n">
        <v>1</v>
      </c>
      <c r="AX49" s="0" t="n">
        <v>146126</v>
      </c>
      <c r="AY49" s="0" t="s">
        <v>86</v>
      </c>
      <c r="AZ49" s="0" t="n">
        <v>222</v>
      </c>
      <c r="BA49" s="0" t="n">
        <v>146348</v>
      </c>
      <c r="BC49" s="0" t="str">
        <f aca="false">$AP49&amp;LEFT($AS49,1)</f>
        <v>720T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222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n">
        <f aca="false">IF($BC49=BM$14,$BH49,"")</f>
        <v>222</v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23</v>
      </c>
      <c r="C50" s="0" t="n">
        <v>1</v>
      </c>
      <c r="D50" s="0" t="n">
        <v>23</v>
      </c>
      <c r="E50" s="0" t="s">
        <v>150</v>
      </c>
      <c r="F50" s="0" t="n">
        <v>60.122</v>
      </c>
      <c r="G50" s="0" t="n">
        <v>1</v>
      </c>
      <c r="H50" s="0" t="s">
        <v>79</v>
      </c>
      <c r="I50" s="0" t="s">
        <v>151</v>
      </c>
      <c r="J50" s="0" t="n">
        <v>-1308445617</v>
      </c>
      <c r="K50" s="0" t="s">
        <v>81</v>
      </c>
      <c r="L50" s="0" t="n">
        <v>42862</v>
      </c>
      <c r="M50" s="12" t="n">
        <v>0.678715277777778</v>
      </c>
      <c r="N50" s="13" t="n">
        <v>0.262048611111111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</v>
      </c>
      <c r="AA50" s="0" t="n">
        <v>1</v>
      </c>
      <c r="AB50" s="0" t="n">
        <v>3</v>
      </c>
      <c r="AN50" s="0" t="n">
        <v>4</v>
      </c>
      <c r="AO50" s="0" t="n">
        <v>1094</v>
      </c>
      <c r="AP50" s="0" t="n">
        <v>480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3</v>
      </c>
      <c r="AW50" s="0" t="n">
        <v>-3</v>
      </c>
      <c r="AX50" s="0" t="n">
        <v>149536</v>
      </c>
      <c r="AY50" s="0" t="s">
        <v>86</v>
      </c>
      <c r="AZ50" s="0" t="n">
        <v>249</v>
      </c>
      <c r="BA50" s="0" t="n">
        <v>149785</v>
      </c>
      <c r="BC50" s="0" t="str">
        <f aca="false">$AP50&amp;LEFT($AS50,1)</f>
        <v>480T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249</v>
      </c>
      <c r="BI50" s="1" t="str">
        <f aca="false">IF($BC50=BI$14,$BH50,"")</f>
        <v/>
      </c>
      <c r="BJ50" s="1" t="str">
        <f aca="false">IF($BC50=BJ$14,$BH50,"")</f>
        <v/>
      </c>
      <c r="BK50" s="1" t="n">
        <f aca="false">IF($BC50=BK$14,$BH50,"")</f>
        <v>249</v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23</v>
      </c>
      <c r="C51" s="0" t="n">
        <v>1</v>
      </c>
      <c r="D51" s="0" t="n">
        <v>23</v>
      </c>
      <c r="E51" s="0" t="s">
        <v>150</v>
      </c>
      <c r="F51" s="0" t="n">
        <v>60.122</v>
      </c>
      <c r="G51" s="0" t="n">
        <v>1</v>
      </c>
      <c r="H51" s="0" t="s">
        <v>79</v>
      </c>
      <c r="I51" s="0" t="s">
        <v>151</v>
      </c>
      <c r="J51" s="0" t="n">
        <v>-1308445617</v>
      </c>
      <c r="K51" s="0" t="s">
        <v>81</v>
      </c>
      <c r="L51" s="0" t="n">
        <v>42862</v>
      </c>
      <c r="M51" s="12" t="n">
        <v>0.678715277777778</v>
      </c>
      <c r="N51" s="13" t="n">
        <v>0.262048611111111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17</v>
      </c>
      <c r="AA51" s="0" t="n">
        <v>1</v>
      </c>
      <c r="AB51" s="0" t="n">
        <v>4</v>
      </c>
      <c r="AN51" s="0" t="n">
        <v>2</v>
      </c>
      <c r="AO51" s="0" t="n">
        <v>1361</v>
      </c>
      <c r="AP51" s="0" t="n">
        <v>240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1</v>
      </c>
      <c r="AW51" s="0" t="n">
        <v>-1</v>
      </c>
      <c r="AX51" s="0" t="n">
        <v>152979</v>
      </c>
      <c r="AY51" s="0" t="s">
        <v>86</v>
      </c>
      <c r="AZ51" s="0" t="n">
        <v>588</v>
      </c>
      <c r="BA51" s="0" t="n">
        <v>153567</v>
      </c>
      <c r="BC51" s="0" t="str">
        <f aca="false">$AP51&amp;LEFT($AS51,1)</f>
        <v>240T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588</v>
      </c>
      <c r="BI51" s="1" t="n">
        <f aca="false">IF($BC51=BI$14,$BH51,"")</f>
        <v>588</v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23</v>
      </c>
      <c r="C52" s="0" t="n">
        <v>1</v>
      </c>
      <c r="D52" s="0" t="n">
        <v>23</v>
      </c>
      <c r="E52" s="0" t="s">
        <v>150</v>
      </c>
      <c r="F52" s="0" t="n">
        <v>60.122</v>
      </c>
      <c r="G52" s="0" t="n">
        <v>1</v>
      </c>
      <c r="H52" s="0" t="s">
        <v>79</v>
      </c>
      <c r="I52" s="0" t="s">
        <v>151</v>
      </c>
      <c r="J52" s="0" t="n">
        <v>-1308445617</v>
      </c>
      <c r="K52" s="0" t="s">
        <v>81</v>
      </c>
      <c r="L52" s="0" t="n">
        <v>42862</v>
      </c>
      <c r="M52" s="12" t="n">
        <v>0.678715277777778</v>
      </c>
      <c r="N52" s="13" t="n">
        <v>0.262048611111111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11</v>
      </c>
      <c r="AA52" s="0" t="n">
        <v>1</v>
      </c>
      <c r="AB52" s="0" t="n">
        <v>5</v>
      </c>
      <c r="AN52" s="0" t="n">
        <v>1</v>
      </c>
      <c r="AO52" s="0" t="n">
        <v>1222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4</v>
      </c>
      <c r="AW52" s="0" t="n">
        <v>-4</v>
      </c>
      <c r="AX52" s="0" t="n">
        <v>156638</v>
      </c>
      <c r="AY52" s="0" t="s">
        <v>86</v>
      </c>
      <c r="AZ52" s="0" t="n">
        <v>214</v>
      </c>
      <c r="BA52" s="0" t="n">
        <v>156852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214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214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23</v>
      </c>
      <c r="C53" s="0" t="n">
        <v>1</v>
      </c>
      <c r="D53" s="0" t="n">
        <v>23</v>
      </c>
      <c r="E53" s="0" t="s">
        <v>150</v>
      </c>
      <c r="F53" s="0" t="n">
        <v>60.122</v>
      </c>
      <c r="G53" s="0" t="n">
        <v>1</v>
      </c>
      <c r="H53" s="0" t="s">
        <v>79</v>
      </c>
      <c r="I53" s="0" t="s">
        <v>151</v>
      </c>
      <c r="J53" s="0" t="n">
        <v>-1308445617</v>
      </c>
      <c r="K53" s="0" t="s">
        <v>81</v>
      </c>
      <c r="L53" s="0" t="n">
        <v>42862</v>
      </c>
      <c r="M53" s="12" t="n">
        <v>0.678715277777778</v>
      </c>
      <c r="N53" s="13" t="n">
        <v>0.262048611111111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19</v>
      </c>
      <c r="AA53" s="0" t="n">
        <v>1</v>
      </c>
      <c r="AB53" s="0" t="n">
        <v>6</v>
      </c>
      <c r="AN53" s="0" t="n">
        <v>6</v>
      </c>
      <c r="AO53" s="0" t="n">
        <v>1250</v>
      </c>
      <c r="AP53" s="0" t="n">
        <v>840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-8</v>
      </c>
      <c r="AW53" s="0" t="n">
        <v>8</v>
      </c>
      <c r="AX53" s="0" t="n">
        <v>160580</v>
      </c>
      <c r="AY53" s="0" t="s">
        <v>86</v>
      </c>
      <c r="AZ53" s="0" t="n">
        <v>175</v>
      </c>
      <c r="BA53" s="0" t="n">
        <v>160755</v>
      </c>
      <c r="BC53" s="0" t="str">
        <f aca="false">$AP53&amp;LEFT($AS53,1)</f>
        <v>840T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175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n">
        <f aca="false">IF($BC53=BN$14,$BH53,"")</f>
        <v>175</v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23</v>
      </c>
      <c r="C54" s="0" t="n">
        <v>1</v>
      </c>
      <c r="D54" s="0" t="n">
        <v>23</v>
      </c>
      <c r="E54" s="0" t="s">
        <v>150</v>
      </c>
      <c r="F54" s="0" t="n">
        <v>60.122</v>
      </c>
      <c r="G54" s="0" t="n">
        <v>1</v>
      </c>
      <c r="H54" s="0" t="s">
        <v>79</v>
      </c>
      <c r="I54" s="0" t="s">
        <v>151</v>
      </c>
      <c r="J54" s="0" t="n">
        <v>-1308445617</v>
      </c>
      <c r="K54" s="0" t="s">
        <v>81</v>
      </c>
      <c r="L54" s="0" t="n">
        <v>42862</v>
      </c>
      <c r="M54" s="12" t="n">
        <v>0.678715277777778</v>
      </c>
      <c r="N54" s="13" t="n">
        <v>0.262048611111111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</v>
      </c>
      <c r="AA54" s="0" t="n">
        <v>1</v>
      </c>
      <c r="AB54" s="0" t="n">
        <v>7</v>
      </c>
      <c r="AN54" s="0" t="n">
        <v>5</v>
      </c>
      <c r="AO54" s="0" t="n">
        <v>1427</v>
      </c>
      <c r="AP54" s="0" t="n">
        <v>720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4</v>
      </c>
      <c r="AW54" s="0" t="n">
        <v>-4</v>
      </c>
      <c r="AX54" s="0" t="n">
        <v>164555</v>
      </c>
      <c r="AY54" s="0" t="s">
        <v>86</v>
      </c>
      <c r="AZ54" s="0" t="n">
        <v>208</v>
      </c>
      <c r="BA54" s="0" t="n">
        <v>164763</v>
      </c>
      <c r="BC54" s="0" t="str">
        <f aca="false">$AP54&amp;LEFT($AS54,1)</f>
        <v>720T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208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n">
        <f aca="false">IF($BC54=BM$14,$BH54,"")</f>
        <v>208</v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23</v>
      </c>
      <c r="C55" s="0" t="n">
        <v>1</v>
      </c>
      <c r="D55" s="0" t="n">
        <v>23</v>
      </c>
      <c r="E55" s="0" t="s">
        <v>150</v>
      </c>
      <c r="F55" s="0" t="n">
        <v>60.122</v>
      </c>
      <c r="G55" s="0" t="n">
        <v>1</v>
      </c>
      <c r="H55" s="0" t="s">
        <v>79</v>
      </c>
      <c r="I55" s="0" t="s">
        <v>151</v>
      </c>
      <c r="J55" s="0" t="n">
        <v>-1308445617</v>
      </c>
      <c r="K55" s="0" t="s">
        <v>81</v>
      </c>
      <c r="L55" s="0" t="n">
        <v>42862</v>
      </c>
      <c r="M55" s="12" t="n">
        <v>0.678715277777778</v>
      </c>
      <c r="N55" s="13" t="n">
        <v>0.262048611111111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25</v>
      </c>
      <c r="AA55" s="0" t="n">
        <v>1</v>
      </c>
      <c r="AB55" s="0" t="n">
        <v>8</v>
      </c>
      <c r="AN55" s="0" t="n">
        <v>1</v>
      </c>
      <c r="AO55" s="0" t="n">
        <v>1392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-7</v>
      </c>
      <c r="AW55" s="0" t="n">
        <v>7</v>
      </c>
      <c r="AX55" s="0" t="n">
        <v>168398</v>
      </c>
      <c r="AY55" s="0" t="s">
        <v>86</v>
      </c>
      <c r="AZ55" s="0" t="n">
        <v>230</v>
      </c>
      <c r="BA55" s="0" t="n">
        <v>168628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230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230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23</v>
      </c>
      <c r="C56" s="0" t="n">
        <v>1</v>
      </c>
      <c r="D56" s="0" t="n">
        <v>23</v>
      </c>
      <c r="E56" s="0" t="s">
        <v>150</v>
      </c>
      <c r="F56" s="0" t="n">
        <v>60.122</v>
      </c>
      <c r="G56" s="0" t="n">
        <v>1</v>
      </c>
      <c r="H56" s="0" t="s">
        <v>79</v>
      </c>
      <c r="I56" s="0" t="s">
        <v>151</v>
      </c>
      <c r="J56" s="0" t="n">
        <v>-1308445617</v>
      </c>
      <c r="K56" s="0" t="s">
        <v>81</v>
      </c>
      <c r="L56" s="0" t="n">
        <v>42862</v>
      </c>
      <c r="M56" s="12" t="n">
        <v>0.678715277777778</v>
      </c>
      <c r="N56" s="13" t="n">
        <v>0.262048611111111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21</v>
      </c>
      <c r="AA56" s="0" t="n">
        <v>1</v>
      </c>
      <c r="AB56" s="0" t="n">
        <v>9</v>
      </c>
      <c r="AN56" s="0" t="n">
        <v>1</v>
      </c>
      <c r="AO56" s="0" t="n">
        <v>1340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-2</v>
      </c>
      <c r="AW56" s="0" t="n">
        <v>2</v>
      </c>
      <c r="AX56" s="0" t="n">
        <v>172173</v>
      </c>
      <c r="AY56" s="0" t="s">
        <v>86</v>
      </c>
      <c r="AZ56" s="0" t="n">
        <v>213</v>
      </c>
      <c r="BA56" s="0" t="n">
        <v>172386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213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213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23</v>
      </c>
      <c r="C57" s="0" t="n">
        <v>1</v>
      </c>
      <c r="D57" s="0" t="n">
        <v>23</v>
      </c>
      <c r="E57" s="0" t="s">
        <v>150</v>
      </c>
      <c r="F57" s="0" t="n">
        <v>60.122</v>
      </c>
      <c r="G57" s="0" t="n">
        <v>1</v>
      </c>
      <c r="H57" s="0" t="s">
        <v>79</v>
      </c>
      <c r="I57" s="0" t="s">
        <v>151</v>
      </c>
      <c r="J57" s="0" t="n">
        <v>-1308445617</v>
      </c>
      <c r="K57" s="0" t="s">
        <v>81</v>
      </c>
      <c r="L57" s="0" t="n">
        <v>42862</v>
      </c>
      <c r="M57" s="12" t="n">
        <v>0.678715277777778</v>
      </c>
      <c r="N57" s="13" t="n">
        <v>0.262048611111111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31</v>
      </c>
      <c r="AA57" s="0" t="n">
        <v>1</v>
      </c>
      <c r="AB57" s="0" t="n">
        <v>10</v>
      </c>
      <c r="AN57" s="0" t="n">
        <v>7</v>
      </c>
      <c r="AO57" s="0" t="n">
        <v>1083</v>
      </c>
      <c r="AP57" s="0" t="n">
        <v>960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5</v>
      </c>
      <c r="AW57" s="0" t="n">
        <v>-5</v>
      </c>
      <c r="AX57" s="0" t="n">
        <v>176049</v>
      </c>
      <c r="AY57" s="0" t="s">
        <v>86</v>
      </c>
      <c r="AZ57" s="0" t="n">
        <v>260</v>
      </c>
      <c r="BA57" s="0" t="n">
        <v>176309</v>
      </c>
      <c r="BC57" s="0" t="str">
        <f aca="false">$AP57&amp;LEFT($AS57,1)</f>
        <v>960T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260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n">
        <f aca="false">IF($BC57=BO$14,$BH57,"")</f>
        <v>260</v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23</v>
      </c>
      <c r="C58" s="0" t="n">
        <v>1</v>
      </c>
      <c r="D58" s="0" t="n">
        <v>23</v>
      </c>
      <c r="E58" s="0" t="s">
        <v>150</v>
      </c>
      <c r="F58" s="0" t="n">
        <v>60.122</v>
      </c>
      <c r="G58" s="0" t="n">
        <v>1</v>
      </c>
      <c r="H58" s="0" t="s">
        <v>79</v>
      </c>
      <c r="I58" s="0" t="s">
        <v>151</v>
      </c>
      <c r="J58" s="0" t="n">
        <v>-1308445617</v>
      </c>
      <c r="K58" s="0" t="s">
        <v>81</v>
      </c>
      <c r="L58" s="0" t="n">
        <v>42862</v>
      </c>
      <c r="M58" s="12" t="n">
        <v>0.678715277777778</v>
      </c>
      <c r="N58" s="13" t="n">
        <v>0.262048611111111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12</v>
      </c>
      <c r="AA58" s="0" t="n">
        <v>1</v>
      </c>
      <c r="AB58" s="0" t="n">
        <v>11</v>
      </c>
      <c r="AN58" s="0" t="n">
        <v>6</v>
      </c>
      <c r="AO58" s="0" t="n">
        <v>1391</v>
      </c>
      <c r="AP58" s="0" t="n">
        <v>840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1</v>
      </c>
      <c r="AW58" s="0" t="n">
        <v>-1</v>
      </c>
      <c r="AX58" s="0" t="n">
        <v>180124</v>
      </c>
      <c r="AY58" s="0" t="s">
        <v>86</v>
      </c>
      <c r="AZ58" s="0" t="n">
        <v>214</v>
      </c>
      <c r="BA58" s="0" t="n">
        <v>180338</v>
      </c>
      <c r="BC58" s="0" t="str">
        <f aca="false">$AP58&amp;LEFT($AS58,1)</f>
        <v>840T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214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n">
        <f aca="false">IF($BC58=BN$14,$BH58,"")</f>
        <v>214</v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23</v>
      </c>
      <c r="C59" s="0" t="n">
        <v>1</v>
      </c>
      <c r="D59" s="0" t="n">
        <v>23</v>
      </c>
      <c r="E59" s="0" t="s">
        <v>150</v>
      </c>
      <c r="F59" s="0" t="n">
        <v>60.122</v>
      </c>
      <c r="G59" s="0" t="n">
        <v>1</v>
      </c>
      <c r="H59" s="0" t="s">
        <v>79</v>
      </c>
      <c r="I59" s="0" t="s">
        <v>151</v>
      </c>
      <c r="J59" s="0" t="n">
        <v>-1308445617</v>
      </c>
      <c r="K59" s="0" t="s">
        <v>81</v>
      </c>
      <c r="L59" s="0" t="n">
        <v>42862</v>
      </c>
      <c r="M59" s="12" t="n">
        <v>0.678715277777778</v>
      </c>
      <c r="N59" s="13" t="n">
        <v>0.262048611111111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32</v>
      </c>
      <c r="AA59" s="0" t="n">
        <v>1</v>
      </c>
      <c r="AB59" s="0" t="n">
        <v>12</v>
      </c>
      <c r="AN59" s="0" t="n">
        <v>1</v>
      </c>
      <c r="AO59" s="0" t="n">
        <v>1064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-4</v>
      </c>
      <c r="AW59" s="0" t="n">
        <v>4</v>
      </c>
      <c r="AX59" s="0" t="n">
        <v>183633</v>
      </c>
      <c r="AY59" s="0" t="s">
        <v>86</v>
      </c>
      <c r="AZ59" s="0" t="n">
        <v>241</v>
      </c>
      <c r="BA59" s="0" t="n">
        <v>183874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241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241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23</v>
      </c>
      <c r="C60" s="0" t="n">
        <v>1</v>
      </c>
      <c r="D60" s="0" t="n">
        <v>23</v>
      </c>
      <c r="E60" s="0" t="s">
        <v>150</v>
      </c>
      <c r="F60" s="0" t="n">
        <v>60.122</v>
      </c>
      <c r="G60" s="0" t="n">
        <v>1</v>
      </c>
      <c r="H60" s="0" t="s">
        <v>79</v>
      </c>
      <c r="I60" s="0" t="s">
        <v>151</v>
      </c>
      <c r="J60" s="0" t="n">
        <v>-1308445617</v>
      </c>
      <c r="K60" s="0" t="s">
        <v>81</v>
      </c>
      <c r="L60" s="0" t="n">
        <v>42862</v>
      </c>
      <c r="M60" s="12" t="n">
        <v>0.678715277777778</v>
      </c>
      <c r="N60" s="13" t="n">
        <v>0.262048611111111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30</v>
      </c>
      <c r="AA60" s="0" t="n">
        <v>1</v>
      </c>
      <c r="AB60" s="0" t="n">
        <v>13</v>
      </c>
      <c r="AN60" s="0" t="n">
        <v>3</v>
      </c>
      <c r="AO60" s="0" t="n">
        <v>1230</v>
      </c>
      <c r="AP60" s="0" t="n">
        <v>360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-1</v>
      </c>
      <c r="AW60" s="0" t="n">
        <v>1</v>
      </c>
      <c r="AX60" s="0" t="n">
        <v>187060</v>
      </c>
      <c r="AY60" s="0" t="s">
        <v>86</v>
      </c>
      <c r="AZ60" s="0" t="n">
        <v>302</v>
      </c>
      <c r="BA60" s="0" t="n">
        <v>187362</v>
      </c>
      <c r="BC60" s="0" t="str">
        <f aca="false">$AP60&amp;LEFT($AS60,1)</f>
        <v>360T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302</v>
      </c>
      <c r="BI60" s="1" t="str">
        <f aca="false">IF($BC60=BI$14,$BH60,"")</f>
        <v/>
      </c>
      <c r="BJ60" s="1" t="n">
        <f aca="false">IF($BC60=BJ$14,$BH60,"")</f>
        <v>302</v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23</v>
      </c>
      <c r="C61" s="0" t="n">
        <v>1</v>
      </c>
      <c r="D61" s="0" t="n">
        <v>23</v>
      </c>
      <c r="E61" s="0" t="s">
        <v>150</v>
      </c>
      <c r="F61" s="0" t="n">
        <v>60.122</v>
      </c>
      <c r="G61" s="0" t="n">
        <v>1</v>
      </c>
      <c r="H61" s="0" t="s">
        <v>79</v>
      </c>
      <c r="I61" s="0" t="s">
        <v>151</v>
      </c>
      <c r="J61" s="0" t="n">
        <v>-1308445617</v>
      </c>
      <c r="K61" s="0" t="s">
        <v>81</v>
      </c>
      <c r="L61" s="0" t="n">
        <v>42862</v>
      </c>
      <c r="M61" s="12" t="n">
        <v>0.678715277777778</v>
      </c>
      <c r="N61" s="13" t="n">
        <v>0.262048611111111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7</v>
      </c>
      <c r="AA61" s="0" t="n">
        <v>1</v>
      </c>
      <c r="AB61" s="0" t="n">
        <v>14</v>
      </c>
      <c r="AN61" s="0" t="n">
        <v>6</v>
      </c>
      <c r="AO61" s="0" t="n">
        <v>1005</v>
      </c>
      <c r="AP61" s="0" t="n">
        <v>840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-8</v>
      </c>
      <c r="AW61" s="0" t="n">
        <v>8</v>
      </c>
      <c r="AX61" s="0" t="n">
        <v>190752</v>
      </c>
      <c r="AY61" s="0" t="s">
        <v>86</v>
      </c>
      <c r="AZ61" s="0" t="n">
        <v>218</v>
      </c>
      <c r="BA61" s="0" t="n">
        <v>190970</v>
      </c>
      <c r="BC61" s="0" t="str">
        <f aca="false">$AP61&amp;LEFT($AS61,1)</f>
        <v>840T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218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n">
        <f aca="false">IF($BC61=BN$14,$BH61,"")</f>
        <v>218</v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23</v>
      </c>
      <c r="C62" s="0" t="n">
        <v>1</v>
      </c>
      <c r="D62" s="0" t="n">
        <v>23</v>
      </c>
      <c r="E62" s="0" t="s">
        <v>150</v>
      </c>
      <c r="F62" s="0" t="n">
        <v>60.122</v>
      </c>
      <c r="G62" s="0" t="n">
        <v>1</v>
      </c>
      <c r="H62" s="0" t="s">
        <v>79</v>
      </c>
      <c r="I62" s="0" t="s">
        <v>151</v>
      </c>
      <c r="J62" s="0" t="n">
        <v>-1308445617</v>
      </c>
      <c r="K62" s="0" t="s">
        <v>81</v>
      </c>
      <c r="L62" s="0" t="n">
        <v>42862</v>
      </c>
      <c r="M62" s="12" t="n">
        <v>0.678715277777778</v>
      </c>
      <c r="N62" s="13" t="n">
        <v>0.262048611111111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5</v>
      </c>
      <c r="AA62" s="0" t="n">
        <v>1</v>
      </c>
      <c r="AB62" s="0" t="n">
        <v>15</v>
      </c>
      <c r="AN62" s="0" t="n">
        <v>7</v>
      </c>
      <c r="AO62" s="0" t="n">
        <v>1056</v>
      </c>
      <c r="AP62" s="0" t="n">
        <v>960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5</v>
      </c>
      <c r="AW62" s="0" t="n">
        <v>-5</v>
      </c>
      <c r="AX62" s="0" t="n">
        <v>194595</v>
      </c>
      <c r="AY62" s="0" t="s">
        <v>86</v>
      </c>
      <c r="AZ62" s="0" t="n">
        <v>380</v>
      </c>
      <c r="BA62" s="0" t="n">
        <v>194975</v>
      </c>
      <c r="BC62" s="0" t="str">
        <f aca="false">$AP62&amp;LEFT($AS62,1)</f>
        <v>960T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380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n">
        <f aca="false">IF($BC62=BO$14,$BH62,"")</f>
        <v>380</v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23</v>
      </c>
      <c r="C63" s="0" t="n">
        <v>1</v>
      </c>
      <c r="D63" s="0" t="n">
        <v>23</v>
      </c>
      <c r="E63" s="0" t="s">
        <v>150</v>
      </c>
      <c r="F63" s="0" t="n">
        <v>60.122</v>
      </c>
      <c r="G63" s="0" t="n">
        <v>1</v>
      </c>
      <c r="H63" s="0" t="s">
        <v>79</v>
      </c>
      <c r="I63" s="0" t="s">
        <v>151</v>
      </c>
      <c r="J63" s="0" t="n">
        <v>-1308445617</v>
      </c>
      <c r="K63" s="0" t="s">
        <v>81</v>
      </c>
      <c r="L63" s="0" t="n">
        <v>42862</v>
      </c>
      <c r="M63" s="12" t="n">
        <v>0.678715277777778</v>
      </c>
      <c r="N63" s="13" t="n">
        <v>0.262048611111111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27</v>
      </c>
      <c r="AA63" s="0" t="n">
        <v>1</v>
      </c>
      <c r="AB63" s="0" t="n">
        <v>16</v>
      </c>
      <c r="AN63" s="0" t="n">
        <v>4</v>
      </c>
      <c r="AO63" s="0" t="n">
        <v>1441</v>
      </c>
      <c r="AP63" s="0" t="n">
        <v>480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-9</v>
      </c>
      <c r="AW63" s="0" t="n">
        <v>9</v>
      </c>
      <c r="AX63" s="0" t="n">
        <v>198370</v>
      </c>
      <c r="AY63" s="0" t="s">
        <v>86</v>
      </c>
      <c r="AZ63" s="0" t="n">
        <v>224</v>
      </c>
      <c r="BA63" s="0" t="n">
        <v>198594</v>
      </c>
      <c r="BC63" s="0" t="str">
        <f aca="false">$AP63&amp;LEFT($AS63,1)</f>
        <v>480T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224</v>
      </c>
      <c r="BI63" s="1" t="str">
        <f aca="false">IF($BC63=BI$14,$BH63,"")</f>
        <v/>
      </c>
      <c r="BJ63" s="1" t="str">
        <f aca="false">IF($BC63=BJ$14,$BH63,"")</f>
        <v/>
      </c>
      <c r="BK63" s="1" t="n">
        <f aca="false">IF($BC63=BK$14,$BH63,"")</f>
        <v>224</v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23</v>
      </c>
      <c r="C64" s="0" t="n">
        <v>1</v>
      </c>
      <c r="D64" s="0" t="n">
        <v>23</v>
      </c>
      <c r="E64" s="0" t="s">
        <v>150</v>
      </c>
      <c r="F64" s="0" t="n">
        <v>60.122</v>
      </c>
      <c r="G64" s="0" t="n">
        <v>1</v>
      </c>
      <c r="H64" s="0" t="s">
        <v>79</v>
      </c>
      <c r="I64" s="0" t="s">
        <v>151</v>
      </c>
      <c r="J64" s="0" t="n">
        <v>-1308445617</v>
      </c>
      <c r="K64" s="0" t="s">
        <v>81</v>
      </c>
      <c r="L64" s="0" t="n">
        <v>42862</v>
      </c>
      <c r="M64" s="12" t="n">
        <v>0.678715277777778</v>
      </c>
      <c r="N64" s="13" t="n">
        <v>0.262048611111111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28</v>
      </c>
      <c r="AA64" s="0" t="n">
        <v>1</v>
      </c>
      <c r="AB64" s="0" t="n">
        <v>17</v>
      </c>
      <c r="AN64" s="0" t="n">
        <v>2</v>
      </c>
      <c r="AO64" s="0" t="n">
        <v>1182</v>
      </c>
      <c r="AP64" s="0" t="n">
        <v>240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-7</v>
      </c>
      <c r="AW64" s="0" t="n">
        <v>7</v>
      </c>
      <c r="AX64" s="0" t="n">
        <v>201630</v>
      </c>
      <c r="AY64" s="0" t="s">
        <v>86</v>
      </c>
      <c r="AZ64" s="0" t="n">
        <v>258</v>
      </c>
      <c r="BA64" s="0" t="n">
        <v>201888</v>
      </c>
      <c r="BC64" s="0" t="str">
        <f aca="false">$AP64&amp;LEFT($AS64,1)</f>
        <v>240T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258</v>
      </c>
      <c r="BI64" s="1" t="n">
        <f aca="false">IF($BC64=BI$14,$BH64,"")</f>
        <v>258</v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23</v>
      </c>
      <c r="C65" s="0" t="n">
        <v>1</v>
      </c>
      <c r="D65" s="0" t="n">
        <v>23</v>
      </c>
      <c r="E65" s="0" t="s">
        <v>150</v>
      </c>
      <c r="F65" s="0" t="n">
        <v>60.122</v>
      </c>
      <c r="G65" s="0" t="n">
        <v>1</v>
      </c>
      <c r="H65" s="0" t="s">
        <v>79</v>
      </c>
      <c r="I65" s="0" t="s">
        <v>151</v>
      </c>
      <c r="J65" s="0" t="n">
        <v>-1308445617</v>
      </c>
      <c r="K65" s="0" t="s">
        <v>81</v>
      </c>
      <c r="L65" s="0" t="n">
        <v>42862</v>
      </c>
      <c r="M65" s="12" t="n">
        <v>0.678715277777778</v>
      </c>
      <c r="N65" s="13" t="n">
        <v>0.262048611111111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10</v>
      </c>
      <c r="AA65" s="0" t="n">
        <v>1</v>
      </c>
      <c r="AB65" s="0" t="n">
        <v>18</v>
      </c>
      <c r="AF65" s="0" t="n">
        <v>1</v>
      </c>
      <c r="AH65" s="0" t="n">
        <v>-5</v>
      </c>
      <c r="AI65" s="0" t="n">
        <v>5</v>
      </c>
      <c r="AJ65" s="0" t="n">
        <v>205173</v>
      </c>
      <c r="AL65" s="0" t="n">
        <v>0</v>
      </c>
      <c r="AM65" s="0" t="n">
        <v>0</v>
      </c>
      <c r="AN65" s="0" t="n">
        <v>8</v>
      </c>
      <c r="AO65" s="0" t="n">
        <v>1105</v>
      </c>
      <c r="AP65" s="0" t="n">
        <v>600</v>
      </c>
      <c r="AQ65" s="0" t="s">
        <v>87</v>
      </c>
      <c r="AR65" s="0" t="s">
        <v>37</v>
      </c>
      <c r="AS65" s="0" t="s">
        <v>88</v>
      </c>
      <c r="BC65" s="0" t="str">
        <f aca="false">$AP65&amp;LEFT($AS65,1)</f>
        <v>600C</v>
      </c>
      <c r="BD65" s="0" t="str">
        <f aca="false">AS65</f>
        <v>Catch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str">
        <f aca="false">IF($BD65="Catch","", IF($AZ65&lt;$BC$11,"",$AZ65))</f>
        <v/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23</v>
      </c>
      <c r="C66" s="0" t="n">
        <v>1</v>
      </c>
      <c r="D66" s="0" t="n">
        <v>23</v>
      </c>
      <c r="E66" s="0" t="s">
        <v>150</v>
      </c>
      <c r="F66" s="0" t="n">
        <v>60.122</v>
      </c>
      <c r="G66" s="0" t="n">
        <v>1</v>
      </c>
      <c r="H66" s="0" t="s">
        <v>79</v>
      </c>
      <c r="I66" s="0" t="s">
        <v>151</v>
      </c>
      <c r="J66" s="0" t="n">
        <v>-1308445617</v>
      </c>
      <c r="K66" s="0" t="s">
        <v>81</v>
      </c>
      <c r="L66" s="0" t="n">
        <v>42862</v>
      </c>
      <c r="M66" s="12" t="n">
        <v>0.678715277777778</v>
      </c>
      <c r="N66" s="13" t="n">
        <v>0.262048611111111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20</v>
      </c>
      <c r="AA66" s="0" t="n">
        <v>1</v>
      </c>
      <c r="AB66" s="0" t="n">
        <v>19</v>
      </c>
      <c r="AN66" s="0" t="n">
        <v>1</v>
      </c>
      <c r="AO66" s="0" t="n">
        <v>1096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5</v>
      </c>
      <c r="AW66" s="0" t="n">
        <v>-5</v>
      </c>
      <c r="AX66" s="0" t="n">
        <v>208699</v>
      </c>
      <c r="AY66" s="0" t="s">
        <v>86</v>
      </c>
      <c r="AZ66" s="0" t="n">
        <v>211</v>
      </c>
      <c r="BA66" s="0" t="n">
        <v>208910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211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211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23</v>
      </c>
      <c r="C67" s="0" t="n">
        <v>1</v>
      </c>
      <c r="D67" s="0" t="n">
        <v>23</v>
      </c>
      <c r="E67" s="0" t="s">
        <v>150</v>
      </c>
      <c r="F67" s="0" t="n">
        <v>60.122</v>
      </c>
      <c r="G67" s="0" t="n">
        <v>1</v>
      </c>
      <c r="H67" s="0" t="s">
        <v>79</v>
      </c>
      <c r="I67" s="0" t="s">
        <v>151</v>
      </c>
      <c r="J67" s="0" t="n">
        <v>-1308445617</v>
      </c>
      <c r="K67" s="0" t="s">
        <v>81</v>
      </c>
      <c r="L67" s="0" t="n">
        <v>42862</v>
      </c>
      <c r="M67" s="12" t="n">
        <v>0.678715277777778</v>
      </c>
      <c r="N67" s="13" t="n">
        <v>0.262048611111111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16</v>
      </c>
      <c r="AA67" s="0" t="n">
        <v>1</v>
      </c>
      <c r="AB67" s="0" t="n">
        <v>20</v>
      </c>
      <c r="AN67" s="0" t="n">
        <v>3</v>
      </c>
      <c r="AO67" s="0" t="n">
        <v>1062</v>
      </c>
      <c r="AP67" s="0" t="n">
        <v>360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-9</v>
      </c>
      <c r="AW67" s="0" t="n">
        <v>9</v>
      </c>
      <c r="AX67" s="0" t="n">
        <v>211975</v>
      </c>
      <c r="AY67" s="0" t="s">
        <v>86</v>
      </c>
      <c r="AZ67" s="0" t="n">
        <v>236</v>
      </c>
      <c r="BA67" s="0" t="n">
        <v>212211</v>
      </c>
      <c r="BC67" s="0" t="str">
        <f aca="false">$AP67&amp;LEFT($AS67,1)</f>
        <v>360T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236</v>
      </c>
      <c r="BI67" s="1" t="str">
        <f aca="false">IF($BC67=BI$14,$BH67,"")</f>
        <v/>
      </c>
      <c r="BJ67" s="1" t="n">
        <f aca="false">IF($BC67=BJ$14,$BH67,"")</f>
        <v>236</v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23</v>
      </c>
      <c r="C68" s="0" t="n">
        <v>1</v>
      </c>
      <c r="D68" s="0" t="n">
        <v>23</v>
      </c>
      <c r="E68" s="0" t="s">
        <v>150</v>
      </c>
      <c r="F68" s="0" t="n">
        <v>60.122</v>
      </c>
      <c r="G68" s="0" t="n">
        <v>1</v>
      </c>
      <c r="H68" s="0" t="s">
        <v>79</v>
      </c>
      <c r="I68" s="0" t="s">
        <v>151</v>
      </c>
      <c r="J68" s="0" t="n">
        <v>-1308445617</v>
      </c>
      <c r="K68" s="0" t="s">
        <v>81</v>
      </c>
      <c r="L68" s="0" t="n">
        <v>42862</v>
      </c>
      <c r="M68" s="12" t="n">
        <v>0.678715277777778</v>
      </c>
      <c r="N68" s="13" t="n">
        <v>0.262048611111111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23</v>
      </c>
      <c r="AA68" s="0" t="n">
        <v>1</v>
      </c>
      <c r="AB68" s="0" t="n">
        <v>21</v>
      </c>
      <c r="AN68" s="0" t="n">
        <v>1</v>
      </c>
      <c r="AO68" s="0" t="n">
        <v>1054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-8</v>
      </c>
      <c r="AW68" s="0" t="n">
        <v>8</v>
      </c>
      <c r="AX68" s="0" t="n">
        <v>215468</v>
      </c>
      <c r="AY68" s="0" t="s">
        <v>86</v>
      </c>
      <c r="AZ68" s="0" t="n">
        <v>368</v>
      </c>
      <c r="BA68" s="0" t="n">
        <v>215836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368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368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23</v>
      </c>
      <c r="C69" s="0" t="n">
        <v>1</v>
      </c>
      <c r="D69" s="0" t="n">
        <v>23</v>
      </c>
      <c r="E69" s="0" t="s">
        <v>150</v>
      </c>
      <c r="F69" s="0" t="n">
        <v>60.122</v>
      </c>
      <c r="G69" s="0" t="n">
        <v>1</v>
      </c>
      <c r="H69" s="0" t="s">
        <v>79</v>
      </c>
      <c r="I69" s="0" t="s">
        <v>151</v>
      </c>
      <c r="J69" s="0" t="n">
        <v>-1308445617</v>
      </c>
      <c r="K69" s="0" t="s">
        <v>81</v>
      </c>
      <c r="L69" s="0" t="n">
        <v>42862</v>
      </c>
      <c r="M69" s="12" t="n">
        <v>0.678715277777778</v>
      </c>
      <c r="N69" s="13" t="n">
        <v>0.262048611111111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15</v>
      </c>
      <c r="AA69" s="0" t="n">
        <v>1</v>
      </c>
      <c r="AB69" s="0" t="n">
        <v>22</v>
      </c>
      <c r="AN69" s="0" t="n">
        <v>1</v>
      </c>
      <c r="AO69" s="0" t="n">
        <v>1414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4</v>
      </c>
      <c r="AW69" s="0" t="n">
        <v>-4</v>
      </c>
      <c r="AX69" s="0" t="n">
        <v>219310</v>
      </c>
      <c r="AY69" s="0" t="s">
        <v>86</v>
      </c>
      <c r="AZ69" s="0" t="n">
        <v>254</v>
      </c>
      <c r="BA69" s="0" t="n">
        <v>219564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254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254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23</v>
      </c>
      <c r="C70" s="0" t="n">
        <v>1</v>
      </c>
      <c r="D70" s="0" t="n">
        <v>23</v>
      </c>
      <c r="E70" s="0" t="s">
        <v>150</v>
      </c>
      <c r="F70" s="0" t="n">
        <v>60.122</v>
      </c>
      <c r="G70" s="0" t="n">
        <v>1</v>
      </c>
      <c r="H70" s="0" t="s">
        <v>79</v>
      </c>
      <c r="I70" s="0" t="s">
        <v>151</v>
      </c>
      <c r="J70" s="0" t="n">
        <v>-1308445617</v>
      </c>
      <c r="K70" s="0" t="s">
        <v>81</v>
      </c>
      <c r="L70" s="0" t="n">
        <v>42862</v>
      </c>
      <c r="M70" s="12" t="n">
        <v>0.678715277777778</v>
      </c>
      <c r="N70" s="13" t="n">
        <v>0.262048611111111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18</v>
      </c>
      <c r="AA70" s="0" t="n">
        <v>1</v>
      </c>
      <c r="AB70" s="0" t="n">
        <v>23</v>
      </c>
      <c r="AN70" s="0" t="n">
        <v>1</v>
      </c>
      <c r="AO70" s="0" t="n">
        <v>1206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-10</v>
      </c>
      <c r="AW70" s="0" t="n">
        <v>10</v>
      </c>
      <c r="AX70" s="0" t="n">
        <v>222970</v>
      </c>
      <c r="AY70" s="0" t="s">
        <v>86</v>
      </c>
      <c r="AZ70" s="0" t="n">
        <v>276</v>
      </c>
      <c r="BA70" s="0" t="n">
        <v>223246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276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276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23</v>
      </c>
      <c r="C71" s="0" t="n">
        <v>1</v>
      </c>
      <c r="D71" s="0" t="n">
        <v>23</v>
      </c>
      <c r="E71" s="0" t="s">
        <v>150</v>
      </c>
      <c r="F71" s="0" t="n">
        <v>60.122</v>
      </c>
      <c r="G71" s="0" t="n">
        <v>1</v>
      </c>
      <c r="H71" s="0" t="s">
        <v>79</v>
      </c>
      <c r="I71" s="0" t="s">
        <v>151</v>
      </c>
      <c r="J71" s="0" t="n">
        <v>-1308445617</v>
      </c>
      <c r="K71" s="0" t="s">
        <v>81</v>
      </c>
      <c r="L71" s="0" t="n">
        <v>42862</v>
      </c>
      <c r="M71" s="12" t="n">
        <v>0.678715277777778</v>
      </c>
      <c r="N71" s="13" t="n">
        <v>0.262048611111111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33</v>
      </c>
      <c r="AA71" s="0" t="n">
        <v>1</v>
      </c>
      <c r="AB71" s="0" t="n">
        <v>24</v>
      </c>
      <c r="AN71" s="0" t="n">
        <v>2</v>
      </c>
      <c r="AO71" s="0" t="n">
        <v>1024</v>
      </c>
      <c r="AP71" s="0" t="n">
        <v>240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1</v>
      </c>
      <c r="AW71" s="0" t="n">
        <v>-1</v>
      </c>
      <c r="AX71" s="0" t="n">
        <v>226063</v>
      </c>
      <c r="AY71" s="0" t="s">
        <v>86</v>
      </c>
      <c r="AZ71" s="0" t="n">
        <v>370</v>
      </c>
      <c r="BA71" s="0" t="n">
        <v>226433</v>
      </c>
      <c r="BC71" s="0" t="str">
        <f aca="false">$AP71&amp;LEFT($AS71,1)</f>
        <v>240T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370</v>
      </c>
      <c r="BI71" s="1" t="n">
        <f aca="false">IF($BC71=BI$14,$BH71,"")</f>
        <v>370</v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23</v>
      </c>
      <c r="C72" s="0" t="n">
        <v>1</v>
      </c>
      <c r="D72" s="0" t="n">
        <v>23</v>
      </c>
      <c r="E72" s="0" t="s">
        <v>150</v>
      </c>
      <c r="F72" s="0" t="n">
        <v>60.122</v>
      </c>
      <c r="G72" s="0" t="n">
        <v>1</v>
      </c>
      <c r="H72" s="0" t="s">
        <v>79</v>
      </c>
      <c r="I72" s="0" t="s">
        <v>151</v>
      </c>
      <c r="J72" s="0" t="n">
        <v>-1308445617</v>
      </c>
      <c r="K72" s="0" t="s">
        <v>81</v>
      </c>
      <c r="L72" s="0" t="n">
        <v>42862</v>
      </c>
      <c r="M72" s="12" t="n">
        <v>0.678715277777778</v>
      </c>
      <c r="N72" s="13" t="n">
        <v>0.262048611111111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6</v>
      </c>
      <c r="AA72" s="0" t="n">
        <v>1</v>
      </c>
      <c r="AB72" s="0" t="n">
        <v>25</v>
      </c>
      <c r="AN72" s="0" t="n">
        <v>1</v>
      </c>
      <c r="AO72" s="0" t="n">
        <v>1035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-1</v>
      </c>
      <c r="AW72" s="0" t="n">
        <v>1</v>
      </c>
      <c r="AX72" s="0" t="n">
        <v>229540</v>
      </c>
      <c r="AY72" s="0" t="s">
        <v>86</v>
      </c>
      <c r="AZ72" s="0" t="n">
        <v>247</v>
      </c>
      <c r="BA72" s="0" t="n">
        <v>229787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247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247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23</v>
      </c>
      <c r="C73" s="0" t="n">
        <v>1</v>
      </c>
      <c r="D73" s="0" t="n">
        <v>23</v>
      </c>
      <c r="E73" s="0" t="s">
        <v>150</v>
      </c>
      <c r="F73" s="0" t="n">
        <v>60.122</v>
      </c>
      <c r="G73" s="0" t="n">
        <v>1</v>
      </c>
      <c r="H73" s="0" t="s">
        <v>79</v>
      </c>
      <c r="I73" s="0" t="s">
        <v>151</v>
      </c>
      <c r="J73" s="0" t="n">
        <v>-1308445617</v>
      </c>
      <c r="K73" s="0" t="s">
        <v>81</v>
      </c>
      <c r="L73" s="0" t="n">
        <v>42862</v>
      </c>
      <c r="M73" s="12" t="n">
        <v>0.678715277777778</v>
      </c>
      <c r="N73" s="13" t="n">
        <v>0.262048611111111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</v>
      </c>
      <c r="AA73" s="0" t="n">
        <v>1</v>
      </c>
      <c r="AB73" s="0" t="n">
        <v>26</v>
      </c>
      <c r="AN73" s="0" t="n">
        <v>1</v>
      </c>
      <c r="AO73" s="0" t="n">
        <v>1329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-7</v>
      </c>
      <c r="AW73" s="0" t="n">
        <v>7</v>
      </c>
      <c r="AX73" s="0" t="n">
        <v>233315</v>
      </c>
      <c r="AY73" s="0" t="s">
        <v>86</v>
      </c>
      <c r="AZ73" s="0" t="n">
        <v>231</v>
      </c>
      <c r="BA73" s="0" t="n">
        <v>233546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231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231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23</v>
      </c>
      <c r="C74" s="0" t="n">
        <v>1</v>
      </c>
      <c r="D74" s="0" t="n">
        <v>23</v>
      </c>
      <c r="E74" s="0" t="s">
        <v>150</v>
      </c>
      <c r="F74" s="0" t="n">
        <v>60.122</v>
      </c>
      <c r="G74" s="0" t="n">
        <v>1</v>
      </c>
      <c r="H74" s="0" t="s">
        <v>79</v>
      </c>
      <c r="I74" s="0" t="s">
        <v>151</v>
      </c>
      <c r="J74" s="0" t="n">
        <v>-1308445617</v>
      </c>
      <c r="K74" s="0" t="s">
        <v>81</v>
      </c>
      <c r="L74" s="0" t="n">
        <v>42862</v>
      </c>
      <c r="M74" s="12" t="n">
        <v>0.678715277777778</v>
      </c>
      <c r="N74" s="13" t="n">
        <v>0.262048611111111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9</v>
      </c>
      <c r="AA74" s="0" t="n">
        <v>1</v>
      </c>
      <c r="AB74" s="0" t="n">
        <v>27</v>
      </c>
      <c r="AN74" s="0" t="n">
        <v>3</v>
      </c>
      <c r="AO74" s="0" t="n">
        <v>1187</v>
      </c>
      <c r="AP74" s="0" t="n">
        <v>360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3</v>
      </c>
      <c r="AW74" s="0" t="n">
        <v>-3</v>
      </c>
      <c r="AX74" s="0" t="n">
        <v>236692</v>
      </c>
      <c r="AY74" s="0" t="s">
        <v>86</v>
      </c>
      <c r="AZ74" s="0" t="n">
        <v>233</v>
      </c>
      <c r="BA74" s="0" t="n">
        <v>236925</v>
      </c>
      <c r="BC74" s="0" t="str">
        <f aca="false">$AP74&amp;LEFT($AS74,1)</f>
        <v>360T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233</v>
      </c>
      <c r="BI74" s="1" t="str">
        <f aca="false">IF($BC74=BI$14,$BH74,"")</f>
        <v/>
      </c>
      <c r="BJ74" s="1" t="n">
        <f aca="false">IF($BC74=BJ$14,$BH74,"")</f>
        <v>233</v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23</v>
      </c>
      <c r="C75" s="0" t="n">
        <v>1</v>
      </c>
      <c r="D75" s="0" t="n">
        <v>23</v>
      </c>
      <c r="E75" s="0" t="s">
        <v>150</v>
      </c>
      <c r="F75" s="0" t="n">
        <v>60.122</v>
      </c>
      <c r="G75" s="0" t="n">
        <v>1</v>
      </c>
      <c r="H75" s="0" t="s">
        <v>79</v>
      </c>
      <c r="I75" s="0" t="s">
        <v>151</v>
      </c>
      <c r="J75" s="0" t="n">
        <v>-1308445617</v>
      </c>
      <c r="K75" s="0" t="s">
        <v>81</v>
      </c>
      <c r="L75" s="0" t="n">
        <v>42862</v>
      </c>
      <c r="M75" s="12" t="n">
        <v>0.678715277777778</v>
      </c>
      <c r="N75" s="13" t="n">
        <v>0.262048611111111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13</v>
      </c>
      <c r="AA75" s="0" t="n">
        <v>1</v>
      </c>
      <c r="AB75" s="0" t="n">
        <v>28</v>
      </c>
      <c r="AN75" s="0" t="n">
        <v>7</v>
      </c>
      <c r="AO75" s="0" t="n">
        <v>1294</v>
      </c>
      <c r="AP75" s="0" t="n">
        <v>960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5</v>
      </c>
      <c r="AW75" s="0" t="n">
        <v>-5</v>
      </c>
      <c r="AX75" s="0" t="n">
        <v>240784</v>
      </c>
      <c r="AY75" s="0" t="s">
        <v>86</v>
      </c>
      <c r="AZ75" s="0" t="n">
        <v>298</v>
      </c>
      <c r="BA75" s="0" t="n">
        <v>241082</v>
      </c>
      <c r="BC75" s="0" t="str">
        <f aca="false">$AP75&amp;LEFT($AS75,1)</f>
        <v>960T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298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n">
        <f aca="false">IF($BC75=BO$14,$BH75,"")</f>
        <v>298</v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23</v>
      </c>
      <c r="C76" s="0" t="n">
        <v>1</v>
      </c>
      <c r="D76" s="0" t="n">
        <v>23</v>
      </c>
      <c r="E76" s="0" t="s">
        <v>150</v>
      </c>
      <c r="F76" s="0" t="n">
        <v>60.122</v>
      </c>
      <c r="G76" s="0" t="n">
        <v>1</v>
      </c>
      <c r="H76" s="0" t="s">
        <v>79</v>
      </c>
      <c r="I76" s="0" t="s">
        <v>151</v>
      </c>
      <c r="J76" s="0" t="n">
        <v>-1308445617</v>
      </c>
      <c r="K76" s="0" t="s">
        <v>81</v>
      </c>
      <c r="L76" s="0" t="n">
        <v>42862</v>
      </c>
      <c r="M76" s="12" t="n">
        <v>0.678715277777778</v>
      </c>
      <c r="N76" s="13" t="n">
        <v>0.262048611111111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29</v>
      </c>
      <c r="AA76" s="0" t="n">
        <v>1</v>
      </c>
      <c r="AB76" s="0" t="n">
        <v>29</v>
      </c>
      <c r="AF76" s="0" t="n">
        <v>1</v>
      </c>
      <c r="AH76" s="0" t="n">
        <v>-11</v>
      </c>
      <c r="AI76" s="0" t="n">
        <v>11</v>
      </c>
      <c r="AJ76" s="0" t="n">
        <v>244260</v>
      </c>
      <c r="AL76" s="0" t="n">
        <v>0</v>
      </c>
      <c r="AM76" s="0" t="n">
        <v>0</v>
      </c>
      <c r="AN76" s="0" t="n">
        <v>8</v>
      </c>
      <c r="AO76" s="0" t="n">
        <v>1020</v>
      </c>
      <c r="AP76" s="0" t="n">
        <v>600</v>
      </c>
      <c r="AQ76" s="0" t="s">
        <v>87</v>
      </c>
      <c r="AR76" s="0" t="s">
        <v>37</v>
      </c>
      <c r="AS76" s="0" t="s">
        <v>88</v>
      </c>
      <c r="BC76" s="0" t="str">
        <f aca="false">$AP76&amp;LEFT($AS76,1)</f>
        <v>600C</v>
      </c>
      <c r="BD76" s="0" t="str">
        <f aca="false">AS76</f>
        <v>Catch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23</v>
      </c>
      <c r="C77" s="0" t="n">
        <v>1</v>
      </c>
      <c r="D77" s="0" t="n">
        <v>23</v>
      </c>
      <c r="E77" s="0" t="s">
        <v>150</v>
      </c>
      <c r="F77" s="0" t="n">
        <v>60.122</v>
      </c>
      <c r="G77" s="0" t="n">
        <v>1</v>
      </c>
      <c r="H77" s="0" t="s">
        <v>79</v>
      </c>
      <c r="I77" s="0" t="s">
        <v>151</v>
      </c>
      <c r="J77" s="0" t="n">
        <v>-1308445617</v>
      </c>
      <c r="K77" s="0" t="s">
        <v>81</v>
      </c>
      <c r="L77" s="0" t="n">
        <v>42862</v>
      </c>
      <c r="M77" s="12" t="n">
        <v>0.678715277777778</v>
      </c>
      <c r="N77" s="13" t="n">
        <v>0.262048611111111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24</v>
      </c>
      <c r="AA77" s="0" t="n">
        <v>1</v>
      </c>
      <c r="AB77" s="0" t="n">
        <v>30</v>
      </c>
      <c r="AN77" s="0" t="n">
        <v>1</v>
      </c>
      <c r="AO77" s="0" t="n">
        <v>1412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-1</v>
      </c>
      <c r="AW77" s="0" t="n">
        <v>1</v>
      </c>
      <c r="AX77" s="0" t="n">
        <v>248102</v>
      </c>
      <c r="AY77" s="0" t="s">
        <v>86</v>
      </c>
      <c r="AZ77" s="0" t="n">
        <v>279</v>
      </c>
      <c r="BA77" s="0" t="n">
        <v>248381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279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279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23</v>
      </c>
      <c r="C78" s="0" t="n">
        <v>1</v>
      </c>
      <c r="D78" s="0" t="n">
        <v>23</v>
      </c>
      <c r="E78" s="0" t="s">
        <v>150</v>
      </c>
      <c r="F78" s="0" t="n">
        <v>60.122</v>
      </c>
      <c r="G78" s="0" t="n">
        <v>1</v>
      </c>
      <c r="H78" s="0" t="s">
        <v>79</v>
      </c>
      <c r="I78" s="0" t="s">
        <v>151</v>
      </c>
      <c r="J78" s="0" t="n">
        <v>-1308445617</v>
      </c>
      <c r="K78" s="0" t="s">
        <v>81</v>
      </c>
      <c r="L78" s="0" t="n">
        <v>42862</v>
      </c>
      <c r="M78" s="12" t="n">
        <v>0.678715277777778</v>
      </c>
      <c r="N78" s="13" t="n">
        <v>0.262048611111111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8</v>
      </c>
      <c r="AA78" s="0" t="n">
        <v>1</v>
      </c>
      <c r="AB78" s="0" t="n">
        <v>31</v>
      </c>
      <c r="AF78" s="0" t="n">
        <v>1</v>
      </c>
      <c r="AH78" s="0" t="n">
        <v>2</v>
      </c>
      <c r="AI78" s="0" t="n">
        <v>-2</v>
      </c>
      <c r="AJ78" s="0" t="n">
        <v>251761</v>
      </c>
      <c r="AL78" s="0" t="n">
        <v>0</v>
      </c>
      <c r="AM78" s="0" t="n">
        <v>0</v>
      </c>
      <c r="AN78" s="0" t="n">
        <v>8</v>
      </c>
      <c r="AO78" s="0" t="n">
        <v>1222</v>
      </c>
      <c r="AP78" s="0" t="n">
        <v>600</v>
      </c>
      <c r="AQ78" s="0" t="s">
        <v>87</v>
      </c>
      <c r="AR78" s="0" t="s">
        <v>37</v>
      </c>
      <c r="AS78" s="0" t="s">
        <v>88</v>
      </c>
      <c r="BC78" s="0" t="str">
        <f aca="false">$AP78&amp;LEFT($AS78,1)</f>
        <v>600C</v>
      </c>
      <c r="BD78" s="0" t="str">
        <f aca="false">AS78</f>
        <v>Catch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str">
        <f aca="false">IF($BD78="Catch","", IF($AZ78&lt;$BC$11,"",$AZ78))</f>
        <v/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23</v>
      </c>
      <c r="C79" s="0" t="n">
        <v>1</v>
      </c>
      <c r="D79" s="0" t="n">
        <v>23</v>
      </c>
      <c r="E79" s="0" t="s">
        <v>150</v>
      </c>
      <c r="F79" s="0" t="n">
        <v>60.122</v>
      </c>
      <c r="G79" s="0" t="n">
        <v>1</v>
      </c>
      <c r="H79" s="0" t="s">
        <v>79</v>
      </c>
      <c r="I79" s="0" t="s">
        <v>151</v>
      </c>
      <c r="J79" s="0" t="n">
        <v>-1308445617</v>
      </c>
      <c r="K79" s="0" t="s">
        <v>81</v>
      </c>
      <c r="L79" s="0" t="n">
        <v>42862</v>
      </c>
      <c r="M79" s="12" t="n">
        <v>0.678715277777778</v>
      </c>
      <c r="N79" s="13" t="n">
        <v>0.262048611111111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14</v>
      </c>
      <c r="AA79" s="0" t="n">
        <v>1</v>
      </c>
      <c r="AB79" s="0" t="n">
        <v>32</v>
      </c>
      <c r="AN79" s="0" t="n">
        <v>4</v>
      </c>
      <c r="AO79" s="0" t="n">
        <v>1123</v>
      </c>
      <c r="AP79" s="0" t="n">
        <v>480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2</v>
      </c>
      <c r="AW79" s="0" t="n">
        <v>-2</v>
      </c>
      <c r="AX79" s="0" t="n">
        <v>255204</v>
      </c>
      <c r="AY79" s="0" t="s">
        <v>86</v>
      </c>
      <c r="AZ79" s="0" t="n">
        <v>244</v>
      </c>
      <c r="BA79" s="0" t="n">
        <v>255448</v>
      </c>
      <c r="BC79" s="0" t="str">
        <f aca="false">$AP79&amp;LEFT($AS79,1)</f>
        <v>480T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244</v>
      </c>
      <c r="BI79" s="1" t="str">
        <f aca="false">IF($BC79=BI$14,$BH79,"")</f>
        <v/>
      </c>
      <c r="BJ79" s="1" t="str">
        <f aca="false">IF($BC79=BJ$14,$BH79,"")</f>
        <v/>
      </c>
      <c r="BK79" s="1" t="n">
        <f aca="false">IF($BC79=BK$14,$BH79,"")</f>
        <v>244</v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23</v>
      </c>
      <c r="C80" s="0" t="n">
        <v>1</v>
      </c>
      <c r="D80" s="0" t="n">
        <v>23</v>
      </c>
      <c r="E80" s="0" t="s">
        <v>150</v>
      </c>
      <c r="F80" s="0" t="n">
        <v>60.122</v>
      </c>
      <c r="G80" s="0" t="n">
        <v>1</v>
      </c>
      <c r="H80" s="0" t="s">
        <v>79</v>
      </c>
      <c r="I80" s="0" t="s">
        <v>151</v>
      </c>
      <c r="J80" s="0" t="n">
        <v>-1308445617</v>
      </c>
      <c r="K80" s="0" t="s">
        <v>81</v>
      </c>
      <c r="L80" s="0" t="n">
        <v>42862</v>
      </c>
      <c r="M80" s="12" t="n">
        <v>0.678715277777778</v>
      </c>
      <c r="N80" s="13" t="n">
        <v>0.262048611111111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4</v>
      </c>
      <c r="AA80" s="0" t="n">
        <v>1</v>
      </c>
      <c r="AB80" s="0" t="n">
        <v>33</v>
      </c>
      <c r="AN80" s="0" t="n">
        <v>1</v>
      </c>
      <c r="AO80" s="0" t="n">
        <v>1341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-9</v>
      </c>
      <c r="AW80" s="0" t="n">
        <v>9</v>
      </c>
      <c r="AX80" s="0" t="n">
        <v>258996</v>
      </c>
      <c r="AY80" s="0" t="s">
        <v>86</v>
      </c>
      <c r="AZ80" s="0" t="n">
        <v>291</v>
      </c>
      <c r="BA80" s="0" t="n">
        <v>259287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291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291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23</v>
      </c>
      <c r="C81" s="0" t="n">
        <v>1</v>
      </c>
      <c r="D81" s="0" t="n">
        <v>23</v>
      </c>
      <c r="E81" s="0" t="s">
        <v>150</v>
      </c>
      <c r="F81" s="0" t="n">
        <v>60.122</v>
      </c>
      <c r="G81" s="0" t="n">
        <v>1</v>
      </c>
      <c r="H81" s="0" t="s">
        <v>79</v>
      </c>
      <c r="I81" s="0" t="s">
        <v>151</v>
      </c>
      <c r="J81" s="0" t="n">
        <v>-1308445617</v>
      </c>
      <c r="K81" s="0" t="s">
        <v>81</v>
      </c>
      <c r="L81" s="0" t="n">
        <v>42862</v>
      </c>
      <c r="M81" s="12" t="n">
        <v>0.678715277777778</v>
      </c>
      <c r="N81" s="13" t="n">
        <v>0.262048611111111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22</v>
      </c>
      <c r="AD81" s="0" t="n">
        <v>1</v>
      </c>
      <c r="AE81" s="0" t="n">
        <v>1</v>
      </c>
      <c r="AN81" s="0" t="n">
        <v>5</v>
      </c>
      <c r="AO81" s="0" t="n">
        <v>1318</v>
      </c>
      <c r="AP81" s="0" t="n">
        <v>720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-2</v>
      </c>
      <c r="AW81" s="0" t="n">
        <v>2</v>
      </c>
      <c r="AX81" s="0" t="n">
        <v>264868</v>
      </c>
      <c r="AY81" s="0" t="s">
        <v>86</v>
      </c>
      <c r="AZ81" s="0" t="n">
        <v>278</v>
      </c>
      <c r="BA81" s="0" t="n">
        <v>265146</v>
      </c>
      <c r="BC81" s="0" t="str">
        <f aca="false">$AP81&amp;LEFT($AS81,1)</f>
        <v>720T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278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n">
        <f aca="false">IF($BC81=BM$14,$BH81,"")</f>
        <v>278</v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23</v>
      </c>
      <c r="C82" s="0" t="n">
        <v>1</v>
      </c>
      <c r="D82" s="0" t="n">
        <v>23</v>
      </c>
      <c r="E82" s="0" t="s">
        <v>150</v>
      </c>
      <c r="F82" s="0" t="n">
        <v>60.122</v>
      </c>
      <c r="G82" s="0" t="n">
        <v>1</v>
      </c>
      <c r="H82" s="0" t="s">
        <v>79</v>
      </c>
      <c r="I82" s="0" t="s">
        <v>151</v>
      </c>
      <c r="J82" s="0" t="n">
        <v>-1308445617</v>
      </c>
      <c r="K82" s="0" t="s">
        <v>81</v>
      </c>
      <c r="L82" s="0" t="n">
        <v>42862</v>
      </c>
      <c r="M82" s="12" t="n">
        <v>0.678715277777778</v>
      </c>
      <c r="N82" s="13" t="n">
        <v>0.262048611111111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8</v>
      </c>
      <c r="AD82" s="0" t="n">
        <v>1</v>
      </c>
      <c r="AE82" s="0" t="n">
        <v>2</v>
      </c>
      <c r="AN82" s="0" t="n">
        <v>1</v>
      </c>
      <c r="AO82" s="0" t="n">
        <v>1453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-1</v>
      </c>
      <c r="AW82" s="0" t="n">
        <v>1</v>
      </c>
      <c r="AX82" s="0" t="n">
        <v>268760</v>
      </c>
      <c r="AY82" s="0" t="s">
        <v>86</v>
      </c>
      <c r="AZ82" s="0" t="n">
        <v>251</v>
      </c>
      <c r="BA82" s="0" t="n">
        <v>269011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251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251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23</v>
      </c>
      <c r="C83" s="0" t="n">
        <v>1</v>
      </c>
      <c r="D83" s="0" t="n">
        <v>23</v>
      </c>
      <c r="E83" s="0" t="s">
        <v>150</v>
      </c>
      <c r="F83" s="0" t="n">
        <v>60.122</v>
      </c>
      <c r="G83" s="0" t="n">
        <v>1</v>
      </c>
      <c r="H83" s="0" t="s">
        <v>79</v>
      </c>
      <c r="I83" s="0" t="s">
        <v>151</v>
      </c>
      <c r="J83" s="0" t="n">
        <v>-1308445617</v>
      </c>
      <c r="K83" s="0" t="s">
        <v>81</v>
      </c>
      <c r="L83" s="0" t="n">
        <v>42862</v>
      </c>
      <c r="M83" s="12" t="n">
        <v>0.678715277777778</v>
      </c>
      <c r="N83" s="13" t="n">
        <v>0.262048611111111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31</v>
      </c>
      <c r="AD83" s="0" t="n">
        <v>1</v>
      </c>
      <c r="AE83" s="0" t="n">
        <v>3</v>
      </c>
      <c r="AF83" s="0" t="n">
        <v>1</v>
      </c>
      <c r="AH83" s="0" t="n">
        <v>2</v>
      </c>
      <c r="AI83" s="0" t="n">
        <v>-2</v>
      </c>
      <c r="AJ83" s="0" t="n">
        <v>272635</v>
      </c>
      <c r="AL83" s="0" t="n">
        <v>0</v>
      </c>
      <c r="AM83" s="0" t="n">
        <v>0</v>
      </c>
      <c r="AN83" s="0" t="n">
        <v>8</v>
      </c>
      <c r="AO83" s="0" t="n">
        <v>1438</v>
      </c>
      <c r="AP83" s="0" t="n">
        <v>600</v>
      </c>
      <c r="AQ83" s="0" t="s">
        <v>87</v>
      </c>
      <c r="AR83" s="0" t="s">
        <v>40</v>
      </c>
      <c r="AS83" s="0" t="s">
        <v>88</v>
      </c>
      <c r="BC83" s="0" t="str">
        <f aca="false">$AP83&amp;LEFT($AS83,1)</f>
        <v>600C</v>
      </c>
      <c r="BD83" s="0" t="str">
        <f aca="false">AS83</f>
        <v>Catch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str">
        <f aca="false">IF($BD83="Catch","", IF($AZ83&lt;$BC$11,"",$AZ83))</f>
        <v/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23</v>
      </c>
      <c r="C84" s="0" t="n">
        <v>1</v>
      </c>
      <c r="D84" s="0" t="n">
        <v>23</v>
      </c>
      <c r="E84" s="0" t="s">
        <v>150</v>
      </c>
      <c r="F84" s="0" t="n">
        <v>60.122</v>
      </c>
      <c r="G84" s="0" t="n">
        <v>1</v>
      </c>
      <c r="H84" s="0" t="s">
        <v>79</v>
      </c>
      <c r="I84" s="0" t="s">
        <v>151</v>
      </c>
      <c r="J84" s="0" t="n">
        <v>-1308445617</v>
      </c>
      <c r="K84" s="0" t="s">
        <v>81</v>
      </c>
      <c r="L84" s="0" t="n">
        <v>42862</v>
      </c>
      <c r="M84" s="12" t="n">
        <v>0.678715277777778</v>
      </c>
      <c r="N84" s="13" t="n">
        <v>0.262048611111111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28</v>
      </c>
      <c r="AD84" s="0" t="n">
        <v>1</v>
      </c>
      <c r="AE84" s="0" t="n">
        <v>4</v>
      </c>
      <c r="AN84" s="0" t="n">
        <v>1</v>
      </c>
      <c r="AO84" s="0" t="n">
        <v>1308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-9</v>
      </c>
      <c r="AW84" s="0" t="n">
        <v>9</v>
      </c>
      <c r="AX84" s="0" t="n">
        <v>276394</v>
      </c>
      <c r="AY84" s="0" t="s">
        <v>86</v>
      </c>
      <c r="AZ84" s="0" t="n">
        <v>337</v>
      </c>
      <c r="BA84" s="0" t="n">
        <v>276731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337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337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23</v>
      </c>
      <c r="C85" s="0" t="n">
        <v>1</v>
      </c>
      <c r="D85" s="0" t="n">
        <v>23</v>
      </c>
      <c r="E85" s="0" t="s">
        <v>150</v>
      </c>
      <c r="F85" s="0" t="n">
        <v>60.122</v>
      </c>
      <c r="G85" s="0" t="n">
        <v>1</v>
      </c>
      <c r="H85" s="0" t="s">
        <v>79</v>
      </c>
      <c r="I85" s="0" t="s">
        <v>151</v>
      </c>
      <c r="J85" s="0" t="n">
        <v>-1308445617</v>
      </c>
      <c r="K85" s="0" t="s">
        <v>81</v>
      </c>
      <c r="L85" s="0" t="n">
        <v>42862</v>
      </c>
      <c r="M85" s="12" t="n">
        <v>0.678715277777778</v>
      </c>
      <c r="N85" s="13" t="n">
        <v>0.262048611111111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14</v>
      </c>
      <c r="AD85" s="0" t="n">
        <v>1</v>
      </c>
      <c r="AE85" s="0" t="n">
        <v>5</v>
      </c>
      <c r="AN85" s="0" t="n">
        <v>2</v>
      </c>
      <c r="AO85" s="0" t="n">
        <v>1240</v>
      </c>
      <c r="AP85" s="0" t="n">
        <v>240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1</v>
      </c>
      <c r="AW85" s="0" t="n">
        <v>-1</v>
      </c>
      <c r="AX85" s="0" t="n">
        <v>279704</v>
      </c>
      <c r="AY85" s="0" t="s">
        <v>86</v>
      </c>
      <c r="AZ85" s="0" t="n">
        <v>413</v>
      </c>
      <c r="BA85" s="0" t="n">
        <v>280117</v>
      </c>
      <c r="BC85" s="0" t="str">
        <f aca="false">$AP85&amp;LEFT($AS85,1)</f>
        <v>240T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413</v>
      </c>
      <c r="BI85" s="1" t="n">
        <f aca="false">IF($BC85=BI$14,$BH85,"")</f>
        <v>413</v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23</v>
      </c>
      <c r="C86" s="0" t="n">
        <v>1</v>
      </c>
      <c r="D86" s="0" t="n">
        <v>23</v>
      </c>
      <c r="E86" s="0" t="s">
        <v>150</v>
      </c>
      <c r="F86" s="0" t="n">
        <v>60.122</v>
      </c>
      <c r="G86" s="0" t="n">
        <v>1</v>
      </c>
      <c r="H86" s="0" t="s">
        <v>79</v>
      </c>
      <c r="I86" s="0" t="s">
        <v>151</v>
      </c>
      <c r="J86" s="0" t="n">
        <v>-1308445617</v>
      </c>
      <c r="K86" s="0" t="s">
        <v>81</v>
      </c>
      <c r="L86" s="0" t="n">
        <v>42862</v>
      </c>
      <c r="M86" s="12" t="n">
        <v>0.678715277777778</v>
      </c>
      <c r="N86" s="13" t="n">
        <v>0.262048611111111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27</v>
      </c>
      <c r="AD86" s="0" t="n">
        <v>1</v>
      </c>
      <c r="AE86" s="0" t="n">
        <v>6</v>
      </c>
      <c r="AN86" s="0" t="n">
        <v>5</v>
      </c>
      <c r="AO86" s="0" t="n">
        <v>1184</v>
      </c>
      <c r="AP86" s="0" t="n">
        <v>720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3</v>
      </c>
      <c r="AW86" s="0" t="n">
        <v>-3</v>
      </c>
      <c r="AX86" s="0" t="n">
        <v>283446</v>
      </c>
      <c r="AY86" s="0" t="s">
        <v>86</v>
      </c>
      <c r="AZ86" s="0" t="n">
        <v>361</v>
      </c>
      <c r="BA86" s="0" t="n">
        <v>283807</v>
      </c>
      <c r="BC86" s="0" t="str">
        <f aca="false">$AP86&amp;LEFT($AS86,1)</f>
        <v>720T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361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n">
        <f aca="false">IF($BC86=BM$14,$BH86,"")</f>
        <v>361</v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23</v>
      </c>
      <c r="C87" s="0" t="n">
        <v>1</v>
      </c>
      <c r="D87" s="0" t="n">
        <v>23</v>
      </c>
      <c r="E87" s="0" t="s">
        <v>150</v>
      </c>
      <c r="F87" s="0" t="n">
        <v>60.122</v>
      </c>
      <c r="G87" s="0" t="n">
        <v>1</v>
      </c>
      <c r="H87" s="0" t="s">
        <v>79</v>
      </c>
      <c r="I87" s="0" t="s">
        <v>151</v>
      </c>
      <c r="J87" s="0" t="n">
        <v>-1308445617</v>
      </c>
      <c r="K87" s="0" t="s">
        <v>81</v>
      </c>
      <c r="L87" s="0" t="n">
        <v>42862</v>
      </c>
      <c r="M87" s="12" t="n">
        <v>0.678715277777778</v>
      </c>
      <c r="N87" s="13" t="n">
        <v>0.262048611111111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19</v>
      </c>
      <c r="AD87" s="0" t="n">
        <v>1</v>
      </c>
      <c r="AE87" s="0" t="n">
        <v>7</v>
      </c>
      <c r="AN87" s="0" t="n">
        <v>2</v>
      </c>
      <c r="AO87" s="0" t="n">
        <v>1150</v>
      </c>
      <c r="AP87" s="0" t="n">
        <v>240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5</v>
      </c>
      <c r="AW87" s="0" t="n">
        <v>-5</v>
      </c>
      <c r="AX87" s="0" t="n">
        <v>286674</v>
      </c>
      <c r="AY87" s="0" t="s">
        <v>86</v>
      </c>
      <c r="AZ87" s="0" t="n">
        <v>401</v>
      </c>
      <c r="BA87" s="0" t="n">
        <v>287075</v>
      </c>
      <c r="BC87" s="0" t="str">
        <f aca="false">$AP87&amp;LEFT($AS87,1)</f>
        <v>240T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401</v>
      </c>
      <c r="BI87" s="1" t="n">
        <f aca="false">IF($BC87=BI$14,$BH87,"")</f>
        <v>401</v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23</v>
      </c>
      <c r="C88" s="0" t="n">
        <v>1</v>
      </c>
      <c r="D88" s="0" t="n">
        <v>23</v>
      </c>
      <c r="E88" s="0" t="s">
        <v>150</v>
      </c>
      <c r="F88" s="0" t="n">
        <v>60.122</v>
      </c>
      <c r="G88" s="0" t="n">
        <v>1</v>
      </c>
      <c r="H88" s="0" t="s">
        <v>79</v>
      </c>
      <c r="I88" s="0" t="s">
        <v>151</v>
      </c>
      <c r="J88" s="0" t="n">
        <v>-1308445617</v>
      </c>
      <c r="K88" s="0" t="s">
        <v>81</v>
      </c>
      <c r="L88" s="0" t="n">
        <v>42862</v>
      </c>
      <c r="M88" s="12" t="n">
        <v>0.678715277777778</v>
      </c>
      <c r="N88" s="13" t="n">
        <v>0.262048611111111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1</v>
      </c>
      <c r="AD88" s="0" t="n">
        <v>1</v>
      </c>
      <c r="AE88" s="0" t="n">
        <v>8</v>
      </c>
      <c r="AN88" s="0" t="n">
        <v>5</v>
      </c>
      <c r="AO88" s="0" t="n">
        <v>1234</v>
      </c>
      <c r="AP88" s="0" t="n">
        <v>720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-9</v>
      </c>
      <c r="AW88" s="0" t="n">
        <v>9</v>
      </c>
      <c r="AX88" s="0" t="n">
        <v>290482</v>
      </c>
      <c r="AY88" s="0" t="s">
        <v>86</v>
      </c>
      <c r="AZ88" s="0" t="n">
        <v>295</v>
      </c>
      <c r="BA88" s="0" t="n">
        <v>290777</v>
      </c>
      <c r="BC88" s="0" t="str">
        <f aca="false">$AP88&amp;LEFT($AS88,1)</f>
        <v>720T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295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n">
        <f aca="false">IF($BC88=BM$14,$BH88,"")</f>
        <v>295</v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23</v>
      </c>
      <c r="C89" s="0" t="n">
        <v>1</v>
      </c>
      <c r="D89" s="0" t="n">
        <v>23</v>
      </c>
      <c r="E89" s="0" t="s">
        <v>150</v>
      </c>
      <c r="F89" s="0" t="n">
        <v>60.122</v>
      </c>
      <c r="G89" s="0" t="n">
        <v>1</v>
      </c>
      <c r="H89" s="0" t="s">
        <v>79</v>
      </c>
      <c r="I89" s="0" t="s">
        <v>151</v>
      </c>
      <c r="J89" s="0" t="n">
        <v>-1308445617</v>
      </c>
      <c r="K89" s="0" t="s">
        <v>81</v>
      </c>
      <c r="L89" s="0" t="n">
        <v>42862</v>
      </c>
      <c r="M89" s="12" t="n">
        <v>0.678715277777778</v>
      </c>
      <c r="N89" s="13" t="n">
        <v>0.262048611111111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12</v>
      </c>
      <c r="AD89" s="0" t="n">
        <v>1</v>
      </c>
      <c r="AE89" s="0" t="n">
        <v>9</v>
      </c>
      <c r="AN89" s="0" t="n">
        <v>1</v>
      </c>
      <c r="AO89" s="0" t="n">
        <v>1059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-3</v>
      </c>
      <c r="AW89" s="0" t="n">
        <v>3</v>
      </c>
      <c r="AX89" s="0" t="n">
        <v>293975</v>
      </c>
      <c r="AY89" s="0" t="s">
        <v>86</v>
      </c>
      <c r="AZ89" s="0" t="n">
        <v>271</v>
      </c>
      <c r="BA89" s="0" t="n">
        <v>294246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271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271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23</v>
      </c>
      <c r="C90" s="0" t="n">
        <v>1</v>
      </c>
      <c r="D90" s="0" t="n">
        <v>23</v>
      </c>
      <c r="E90" s="0" t="s">
        <v>150</v>
      </c>
      <c r="F90" s="0" t="n">
        <v>60.122</v>
      </c>
      <c r="G90" s="0" t="n">
        <v>1</v>
      </c>
      <c r="H90" s="0" t="s">
        <v>79</v>
      </c>
      <c r="I90" s="0" t="s">
        <v>151</v>
      </c>
      <c r="J90" s="0" t="n">
        <v>-1308445617</v>
      </c>
      <c r="K90" s="0" t="s">
        <v>81</v>
      </c>
      <c r="L90" s="0" t="n">
        <v>42862</v>
      </c>
      <c r="M90" s="12" t="n">
        <v>0.678715277777778</v>
      </c>
      <c r="N90" s="13" t="n">
        <v>0.262048611111111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23</v>
      </c>
      <c r="AD90" s="0" t="n">
        <v>1</v>
      </c>
      <c r="AE90" s="0" t="n">
        <v>10</v>
      </c>
      <c r="AN90" s="0" t="n">
        <v>1</v>
      </c>
      <c r="AO90" s="0" t="n">
        <v>1390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2</v>
      </c>
      <c r="AW90" s="0" t="n">
        <v>-2</v>
      </c>
      <c r="AX90" s="0" t="n">
        <v>297800</v>
      </c>
      <c r="AY90" s="0" t="s">
        <v>86</v>
      </c>
      <c r="AZ90" s="0" t="n">
        <v>257</v>
      </c>
      <c r="BA90" s="0" t="n">
        <v>298057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257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257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23</v>
      </c>
      <c r="C91" s="0" t="n">
        <v>1</v>
      </c>
      <c r="D91" s="0" t="n">
        <v>23</v>
      </c>
      <c r="E91" s="0" t="s">
        <v>150</v>
      </c>
      <c r="F91" s="0" t="n">
        <v>60.122</v>
      </c>
      <c r="G91" s="0" t="n">
        <v>1</v>
      </c>
      <c r="H91" s="0" t="s">
        <v>79</v>
      </c>
      <c r="I91" s="0" t="s">
        <v>151</v>
      </c>
      <c r="J91" s="0" t="n">
        <v>-1308445617</v>
      </c>
      <c r="K91" s="0" t="s">
        <v>81</v>
      </c>
      <c r="L91" s="0" t="n">
        <v>42862</v>
      </c>
      <c r="M91" s="12" t="n">
        <v>0.678715277777778</v>
      </c>
      <c r="N91" s="13" t="n">
        <v>0.262048611111111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6</v>
      </c>
      <c r="AD91" s="0" t="n">
        <v>1</v>
      </c>
      <c r="AE91" s="0" t="n">
        <v>11</v>
      </c>
      <c r="AN91" s="0" t="n">
        <v>1</v>
      </c>
      <c r="AO91" s="0" t="n">
        <v>1412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-5</v>
      </c>
      <c r="AW91" s="0" t="n">
        <v>5</v>
      </c>
      <c r="AX91" s="0" t="n">
        <v>301659</v>
      </c>
      <c r="AY91" s="0" t="s">
        <v>86</v>
      </c>
      <c r="AZ91" s="0" t="n">
        <v>251</v>
      </c>
      <c r="BA91" s="0" t="n">
        <v>301910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251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251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23</v>
      </c>
      <c r="C92" s="0" t="n">
        <v>1</v>
      </c>
      <c r="D92" s="0" t="n">
        <v>23</v>
      </c>
      <c r="E92" s="0" t="s">
        <v>150</v>
      </c>
      <c r="F92" s="0" t="n">
        <v>60.122</v>
      </c>
      <c r="G92" s="0" t="n">
        <v>1</v>
      </c>
      <c r="H92" s="0" t="s">
        <v>79</v>
      </c>
      <c r="I92" s="0" t="s">
        <v>151</v>
      </c>
      <c r="J92" s="0" t="n">
        <v>-1308445617</v>
      </c>
      <c r="K92" s="0" t="s">
        <v>81</v>
      </c>
      <c r="L92" s="0" t="n">
        <v>42862</v>
      </c>
      <c r="M92" s="12" t="n">
        <v>0.678715277777778</v>
      </c>
      <c r="N92" s="13" t="n">
        <v>0.262048611111111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4</v>
      </c>
      <c r="AD92" s="0" t="n">
        <v>1</v>
      </c>
      <c r="AE92" s="0" t="n">
        <v>12</v>
      </c>
      <c r="AN92" s="0" t="n">
        <v>1</v>
      </c>
      <c r="AO92" s="0" t="n">
        <v>1095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4</v>
      </c>
      <c r="AW92" s="0" t="n">
        <v>-4</v>
      </c>
      <c r="AX92" s="0" t="n">
        <v>305185</v>
      </c>
      <c r="AY92" s="0" t="s">
        <v>86</v>
      </c>
      <c r="AZ92" s="0" t="n">
        <v>251</v>
      </c>
      <c r="BA92" s="0" t="n">
        <v>305436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251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251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23</v>
      </c>
      <c r="C93" s="0" t="n">
        <v>1</v>
      </c>
      <c r="D93" s="0" t="n">
        <v>23</v>
      </c>
      <c r="E93" s="0" t="s">
        <v>150</v>
      </c>
      <c r="F93" s="0" t="n">
        <v>60.122</v>
      </c>
      <c r="G93" s="0" t="n">
        <v>1</v>
      </c>
      <c r="H93" s="0" t="s">
        <v>79</v>
      </c>
      <c r="I93" s="0" t="s">
        <v>151</v>
      </c>
      <c r="J93" s="0" t="n">
        <v>-1308445617</v>
      </c>
      <c r="K93" s="0" t="s">
        <v>81</v>
      </c>
      <c r="L93" s="0" t="n">
        <v>42862</v>
      </c>
      <c r="M93" s="12" t="n">
        <v>0.678715277777778</v>
      </c>
      <c r="N93" s="13" t="n">
        <v>0.262048611111111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13</v>
      </c>
      <c r="AD93" s="0" t="n">
        <v>1</v>
      </c>
      <c r="AE93" s="0" t="n">
        <v>13</v>
      </c>
      <c r="AN93" s="0" t="n">
        <v>1</v>
      </c>
      <c r="AO93" s="0" t="n">
        <v>1393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1</v>
      </c>
      <c r="AV93" s="0" t="n">
        <v>-5</v>
      </c>
      <c r="AW93" s="0" t="n">
        <v>5</v>
      </c>
      <c r="AX93" s="0" t="n">
        <v>309027</v>
      </c>
      <c r="AZ93" s="0" t="n">
        <v>0</v>
      </c>
      <c r="BA93" s="0" t="n">
        <v>0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n">
        <f aca="false">IF($BD93="Target",IF($AZ93=0,1,""),"")</f>
        <v>1</v>
      </c>
      <c r="BH93" s="1" t="str">
        <f aca="false">IF($BD93="Catch","", IF($AZ93&lt;$BC$11,"",$AZ93))</f>
        <v/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n">
        <f aca="false">IF($BC93=BU$14,$BG93,"")</f>
        <v>1</v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23</v>
      </c>
      <c r="C94" s="0" t="n">
        <v>1</v>
      </c>
      <c r="D94" s="0" t="n">
        <v>23</v>
      </c>
      <c r="E94" s="0" t="s">
        <v>150</v>
      </c>
      <c r="F94" s="0" t="n">
        <v>60.122</v>
      </c>
      <c r="G94" s="0" t="n">
        <v>1</v>
      </c>
      <c r="H94" s="0" t="s">
        <v>79</v>
      </c>
      <c r="I94" s="0" t="s">
        <v>151</v>
      </c>
      <c r="J94" s="0" t="n">
        <v>-1308445617</v>
      </c>
      <c r="K94" s="0" t="s">
        <v>81</v>
      </c>
      <c r="L94" s="0" t="n">
        <v>42862</v>
      </c>
      <c r="M94" s="12" t="n">
        <v>0.678715277777778</v>
      </c>
      <c r="N94" s="13" t="n">
        <v>0.262048611111111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16</v>
      </c>
      <c r="AD94" s="0" t="n">
        <v>1</v>
      </c>
      <c r="AE94" s="0" t="n">
        <v>14</v>
      </c>
      <c r="AN94" s="0" t="n">
        <v>4</v>
      </c>
      <c r="AO94" s="0" t="n">
        <v>1096</v>
      </c>
      <c r="AP94" s="0" t="n">
        <v>480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1</v>
      </c>
      <c r="AW94" s="0" t="n">
        <v>-1</v>
      </c>
      <c r="AX94" s="0" t="n">
        <v>312437</v>
      </c>
      <c r="AY94" s="0" t="s">
        <v>86</v>
      </c>
      <c r="AZ94" s="0" t="n">
        <v>241</v>
      </c>
      <c r="BA94" s="0" t="n">
        <v>312678</v>
      </c>
      <c r="BC94" s="0" t="str">
        <f aca="false">$AP94&amp;LEFT($AS94,1)</f>
        <v>480T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241</v>
      </c>
      <c r="BI94" s="1" t="str">
        <f aca="false">IF($BC94=BI$14,$BH94,"")</f>
        <v/>
      </c>
      <c r="BJ94" s="1" t="str">
        <f aca="false">IF($BC94=BJ$14,$BH94,"")</f>
        <v/>
      </c>
      <c r="BK94" s="1" t="n">
        <f aca="false">IF($BC94=BK$14,$BH94,"")</f>
        <v>241</v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23</v>
      </c>
      <c r="C95" s="0" t="n">
        <v>1</v>
      </c>
      <c r="D95" s="0" t="n">
        <v>23</v>
      </c>
      <c r="E95" s="0" t="s">
        <v>150</v>
      </c>
      <c r="F95" s="0" t="n">
        <v>60.122</v>
      </c>
      <c r="G95" s="0" t="n">
        <v>1</v>
      </c>
      <c r="H95" s="0" t="s">
        <v>79</v>
      </c>
      <c r="I95" s="0" t="s">
        <v>151</v>
      </c>
      <c r="J95" s="0" t="n">
        <v>-1308445617</v>
      </c>
      <c r="K95" s="0" t="s">
        <v>81</v>
      </c>
      <c r="L95" s="0" t="n">
        <v>42862</v>
      </c>
      <c r="M95" s="12" t="n">
        <v>0.678715277777778</v>
      </c>
      <c r="N95" s="13" t="n">
        <v>0.262048611111111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32</v>
      </c>
      <c r="AD95" s="0" t="n">
        <v>1</v>
      </c>
      <c r="AE95" s="0" t="n">
        <v>15</v>
      </c>
      <c r="AN95" s="0" t="n">
        <v>6</v>
      </c>
      <c r="AO95" s="0" t="n">
        <v>1182</v>
      </c>
      <c r="AP95" s="0" t="n">
        <v>840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4</v>
      </c>
      <c r="AW95" s="0" t="n">
        <v>-4</v>
      </c>
      <c r="AX95" s="0" t="n">
        <v>316296</v>
      </c>
      <c r="AY95" s="0" t="s">
        <v>86</v>
      </c>
      <c r="AZ95" s="0" t="n">
        <v>536</v>
      </c>
      <c r="BA95" s="0" t="n">
        <v>316832</v>
      </c>
      <c r="BC95" s="0" t="str">
        <f aca="false">$AP95&amp;LEFT($AS95,1)</f>
        <v>840T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536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n">
        <f aca="false">IF($BC95=BN$14,$BH95,"")</f>
        <v>536</v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23</v>
      </c>
      <c r="C96" s="0" t="n">
        <v>1</v>
      </c>
      <c r="D96" s="0" t="n">
        <v>23</v>
      </c>
      <c r="E96" s="0" t="s">
        <v>150</v>
      </c>
      <c r="F96" s="0" t="n">
        <v>60.122</v>
      </c>
      <c r="G96" s="0" t="n">
        <v>1</v>
      </c>
      <c r="H96" s="0" t="s">
        <v>79</v>
      </c>
      <c r="I96" s="0" t="s">
        <v>151</v>
      </c>
      <c r="J96" s="0" t="n">
        <v>-1308445617</v>
      </c>
      <c r="K96" s="0" t="s">
        <v>81</v>
      </c>
      <c r="L96" s="0" t="n">
        <v>42862</v>
      </c>
      <c r="M96" s="12" t="n">
        <v>0.678715277777778</v>
      </c>
      <c r="N96" s="13" t="n">
        <v>0.262048611111111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24</v>
      </c>
      <c r="AD96" s="0" t="n">
        <v>1</v>
      </c>
      <c r="AE96" s="0" t="n">
        <v>16</v>
      </c>
      <c r="AN96" s="0" t="n">
        <v>3</v>
      </c>
      <c r="AO96" s="0" t="n">
        <v>1455</v>
      </c>
      <c r="AP96" s="0" t="n">
        <v>360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0</v>
      </c>
      <c r="AW96" s="0" t="n">
        <v>0</v>
      </c>
      <c r="AX96" s="0" t="n">
        <v>319955</v>
      </c>
      <c r="AY96" s="0" t="s">
        <v>86</v>
      </c>
      <c r="AZ96" s="0" t="n">
        <v>245</v>
      </c>
      <c r="BA96" s="0" t="n">
        <v>320200</v>
      </c>
      <c r="BC96" s="0" t="str">
        <f aca="false">$AP96&amp;LEFT($AS96,1)</f>
        <v>360T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245</v>
      </c>
      <c r="BI96" s="1" t="str">
        <f aca="false">IF($BC96=BI$14,$BH96,"")</f>
        <v/>
      </c>
      <c r="BJ96" s="1" t="n">
        <f aca="false">IF($BC96=BJ$14,$BH96,"")</f>
        <v>245</v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23</v>
      </c>
      <c r="C97" s="0" t="n">
        <v>1</v>
      </c>
      <c r="D97" s="0" t="n">
        <v>23</v>
      </c>
      <c r="E97" s="0" t="s">
        <v>150</v>
      </c>
      <c r="F97" s="0" t="n">
        <v>60.122</v>
      </c>
      <c r="G97" s="0" t="n">
        <v>1</v>
      </c>
      <c r="H97" s="0" t="s">
        <v>79</v>
      </c>
      <c r="I97" s="0" t="s">
        <v>151</v>
      </c>
      <c r="J97" s="0" t="n">
        <v>-1308445617</v>
      </c>
      <c r="K97" s="0" t="s">
        <v>81</v>
      </c>
      <c r="L97" s="0" t="n">
        <v>42862</v>
      </c>
      <c r="M97" s="12" t="n">
        <v>0.678715277777778</v>
      </c>
      <c r="N97" s="13" t="n">
        <v>0.262048611111111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7</v>
      </c>
      <c r="AD97" s="0" t="n">
        <v>1</v>
      </c>
      <c r="AE97" s="0" t="n">
        <v>17</v>
      </c>
      <c r="AN97" s="0" t="n">
        <v>3</v>
      </c>
      <c r="AO97" s="0" t="n">
        <v>1416</v>
      </c>
      <c r="AP97" s="0" t="n">
        <v>360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-10</v>
      </c>
      <c r="AW97" s="0" t="n">
        <v>10</v>
      </c>
      <c r="AX97" s="0" t="n">
        <v>323581</v>
      </c>
      <c r="AY97" s="0" t="s">
        <v>86</v>
      </c>
      <c r="AZ97" s="0" t="n">
        <v>223</v>
      </c>
      <c r="BA97" s="0" t="n">
        <v>323804</v>
      </c>
      <c r="BC97" s="0" t="str">
        <f aca="false">$AP97&amp;LEFT($AS97,1)</f>
        <v>360T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223</v>
      </c>
      <c r="BI97" s="1" t="str">
        <f aca="false">IF($BC97=BI$14,$BH97,"")</f>
        <v/>
      </c>
      <c r="BJ97" s="1" t="n">
        <f aca="false">IF($BC97=BJ$14,$BH97,"")</f>
        <v>223</v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23</v>
      </c>
      <c r="C98" s="0" t="n">
        <v>1</v>
      </c>
      <c r="D98" s="0" t="n">
        <v>23</v>
      </c>
      <c r="E98" s="0" t="s">
        <v>150</v>
      </c>
      <c r="F98" s="0" t="n">
        <v>60.122</v>
      </c>
      <c r="G98" s="0" t="n">
        <v>1</v>
      </c>
      <c r="H98" s="0" t="s">
        <v>79</v>
      </c>
      <c r="I98" s="0" t="s">
        <v>151</v>
      </c>
      <c r="J98" s="0" t="n">
        <v>-1308445617</v>
      </c>
      <c r="K98" s="0" t="s">
        <v>81</v>
      </c>
      <c r="L98" s="0" t="n">
        <v>42862</v>
      </c>
      <c r="M98" s="12" t="n">
        <v>0.678715277777778</v>
      </c>
      <c r="N98" s="13" t="n">
        <v>0.262048611111111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17</v>
      </c>
      <c r="AD98" s="0" t="n">
        <v>1</v>
      </c>
      <c r="AE98" s="0" t="n">
        <v>18</v>
      </c>
      <c r="AN98" s="0" t="n">
        <v>7</v>
      </c>
      <c r="AO98" s="0" t="n">
        <v>1150</v>
      </c>
      <c r="AP98" s="0" t="n">
        <v>960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-2</v>
      </c>
      <c r="AW98" s="0" t="n">
        <v>2</v>
      </c>
      <c r="AX98" s="0" t="n">
        <v>327523</v>
      </c>
      <c r="AY98" s="0" t="s">
        <v>86</v>
      </c>
      <c r="AZ98" s="0" t="n">
        <v>225</v>
      </c>
      <c r="BA98" s="0" t="n">
        <v>327748</v>
      </c>
      <c r="BC98" s="0" t="str">
        <f aca="false">$AP98&amp;LEFT($AS98,1)</f>
        <v>960T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225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n">
        <f aca="false">IF($BC98=BO$14,$BH98,"")</f>
        <v>225</v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23</v>
      </c>
      <c r="C99" s="0" t="n">
        <v>1</v>
      </c>
      <c r="D99" s="0" t="n">
        <v>23</v>
      </c>
      <c r="E99" s="0" t="s">
        <v>150</v>
      </c>
      <c r="F99" s="0" t="n">
        <v>60.122</v>
      </c>
      <c r="G99" s="0" t="n">
        <v>1</v>
      </c>
      <c r="H99" s="0" t="s">
        <v>79</v>
      </c>
      <c r="I99" s="0" t="s">
        <v>151</v>
      </c>
      <c r="J99" s="0" t="n">
        <v>-1308445617</v>
      </c>
      <c r="K99" s="0" t="s">
        <v>81</v>
      </c>
      <c r="L99" s="0" t="n">
        <v>42862</v>
      </c>
      <c r="M99" s="12" t="n">
        <v>0.678715277777778</v>
      </c>
      <c r="N99" s="13" t="n">
        <v>0.262048611111111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5</v>
      </c>
      <c r="AD99" s="0" t="n">
        <v>1</v>
      </c>
      <c r="AE99" s="0" t="n">
        <v>19</v>
      </c>
      <c r="AF99" s="0" t="n">
        <v>1</v>
      </c>
      <c r="AH99" s="0" t="n">
        <v>-3</v>
      </c>
      <c r="AI99" s="0" t="n">
        <v>3</v>
      </c>
      <c r="AJ99" s="0" t="n">
        <v>331432</v>
      </c>
      <c r="AL99" s="0" t="n">
        <v>0</v>
      </c>
      <c r="AM99" s="0" t="n">
        <v>0</v>
      </c>
      <c r="AN99" s="0" t="n">
        <v>8</v>
      </c>
      <c r="AO99" s="0" t="n">
        <v>1468</v>
      </c>
      <c r="AP99" s="0" t="n">
        <v>600</v>
      </c>
      <c r="AQ99" s="0" t="s">
        <v>87</v>
      </c>
      <c r="AR99" s="0" t="s">
        <v>40</v>
      </c>
      <c r="AS99" s="0" t="s">
        <v>88</v>
      </c>
      <c r="BC99" s="0" t="str">
        <f aca="false">$AP99&amp;LEFT($AS99,1)</f>
        <v>600C</v>
      </c>
      <c r="BD99" s="0" t="str">
        <f aca="false">AS99</f>
        <v>Catch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str">
        <f aca="false">IF($BD99="Catch","", IF($AZ99&lt;$BC$11,"",$AZ99))</f>
        <v/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23</v>
      </c>
      <c r="C100" s="0" t="n">
        <v>1</v>
      </c>
      <c r="D100" s="0" t="n">
        <v>23</v>
      </c>
      <c r="E100" s="0" t="s">
        <v>150</v>
      </c>
      <c r="F100" s="0" t="n">
        <v>60.122</v>
      </c>
      <c r="G100" s="0" t="n">
        <v>1</v>
      </c>
      <c r="H100" s="0" t="s">
        <v>79</v>
      </c>
      <c r="I100" s="0" t="s">
        <v>151</v>
      </c>
      <c r="J100" s="0" t="n">
        <v>-1308445617</v>
      </c>
      <c r="K100" s="0" t="s">
        <v>81</v>
      </c>
      <c r="L100" s="0" t="n">
        <v>42862</v>
      </c>
      <c r="M100" s="12" t="n">
        <v>0.678715277777778</v>
      </c>
      <c r="N100" s="13" t="n">
        <v>0.262048611111111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10</v>
      </c>
      <c r="AD100" s="0" t="n">
        <v>1</v>
      </c>
      <c r="AE100" s="0" t="n">
        <v>20</v>
      </c>
      <c r="AN100" s="0" t="n">
        <v>1</v>
      </c>
      <c r="AO100" s="0" t="n">
        <v>1318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-4</v>
      </c>
      <c r="AW100" s="0" t="n">
        <v>4</v>
      </c>
      <c r="AX100" s="0" t="n">
        <v>335191</v>
      </c>
      <c r="AY100" s="0" t="s">
        <v>86</v>
      </c>
      <c r="AZ100" s="0" t="n">
        <v>276</v>
      </c>
      <c r="BA100" s="0" t="n">
        <v>335467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276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276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23</v>
      </c>
      <c r="C101" s="0" t="n">
        <v>1</v>
      </c>
      <c r="D101" s="0" t="n">
        <v>23</v>
      </c>
      <c r="E101" s="0" t="s">
        <v>150</v>
      </c>
      <c r="F101" s="0" t="n">
        <v>60.122</v>
      </c>
      <c r="G101" s="0" t="n">
        <v>1</v>
      </c>
      <c r="H101" s="0" t="s">
        <v>79</v>
      </c>
      <c r="I101" s="0" t="s">
        <v>151</v>
      </c>
      <c r="J101" s="0" t="n">
        <v>-1308445617</v>
      </c>
      <c r="K101" s="0" t="s">
        <v>81</v>
      </c>
      <c r="L101" s="0" t="n">
        <v>42862</v>
      </c>
      <c r="M101" s="12" t="n">
        <v>0.678715277777778</v>
      </c>
      <c r="N101" s="13" t="n">
        <v>0.262048611111111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11</v>
      </c>
      <c r="AD101" s="0" t="n">
        <v>1</v>
      </c>
      <c r="AE101" s="0" t="n">
        <v>21</v>
      </c>
      <c r="AN101" s="0" t="n">
        <v>1</v>
      </c>
      <c r="AO101" s="0" t="n">
        <v>1259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3</v>
      </c>
      <c r="AW101" s="0" t="n">
        <v>-3</v>
      </c>
      <c r="AX101" s="0" t="n">
        <v>338883</v>
      </c>
      <c r="AY101" s="0" t="s">
        <v>86</v>
      </c>
      <c r="AZ101" s="0" t="n">
        <v>245</v>
      </c>
      <c r="BA101" s="0" t="n">
        <v>339128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245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245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23</v>
      </c>
      <c r="C102" s="0" t="n">
        <v>1</v>
      </c>
      <c r="D102" s="0" t="n">
        <v>23</v>
      </c>
      <c r="E102" s="0" t="s">
        <v>150</v>
      </c>
      <c r="F102" s="0" t="n">
        <v>60.122</v>
      </c>
      <c r="G102" s="0" t="n">
        <v>1</v>
      </c>
      <c r="H102" s="0" t="s">
        <v>79</v>
      </c>
      <c r="I102" s="0" t="s">
        <v>151</v>
      </c>
      <c r="J102" s="0" t="n">
        <v>-1308445617</v>
      </c>
      <c r="K102" s="0" t="s">
        <v>81</v>
      </c>
      <c r="L102" s="0" t="n">
        <v>42862</v>
      </c>
      <c r="M102" s="12" t="n">
        <v>0.678715277777778</v>
      </c>
      <c r="N102" s="13" t="n">
        <v>0.262048611111111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18</v>
      </c>
      <c r="AD102" s="0" t="n">
        <v>1</v>
      </c>
      <c r="AE102" s="0" t="n">
        <v>22</v>
      </c>
      <c r="AN102" s="0" t="n">
        <v>2</v>
      </c>
      <c r="AO102" s="0" t="n">
        <v>1154</v>
      </c>
      <c r="AP102" s="0" t="n">
        <v>240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-7</v>
      </c>
      <c r="AW102" s="0" t="n">
        <v>7</v>
      </c>
      <c r="AX102" s="0" t="n">
        <v>342127</v>
      </c>
      <c r="AY102" s="0" t="s">
        <v>86</v>
      </c>
      <c r="AZ102" s="0" t="n">
        <v>317</v>
      </c>
      <c r="BA102" s="0" t="n">
        <v>342444</v>
      </c>
      <c r="BC102" s="0" t="str">
        <f aca="false">$AP102&amp;LEFT($AS102,1)</f>
        <v>240T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317</v>
      </c>
      <c r="BI102" s="1" t="n">
        <f aca="false">IF($BC102=BI$14,$BH102,"")</f>
        <v>317</v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23</v>
      </c>
      <c r="C103" s="0" t="n">
        <v>1</v>
      </c>
      <c r="D103" s="0" t="n">
        <v>23</v>
      </c>
      <c r="E103" s="0" t="s">
        <v>150</v>
      </c>
      <c r="F103" s="0" t="n">
        <v>60.122</v>
      </c>
      <c r="G103" s="0" t="n">
        <v>1</v>
      </c>
      <c r="H103" s="0" t="s">
        <v>79</v>
      </c>
      <c r="I103" s="0" t="s">
        <v>151</v>
      </c>
      <c r="J103" s="0" t="n">
        <v>-1308445617</v>
      </c>
      <c r="K103" s="0" t="s">
        <v>81</v>
      </c>
      <c r="L103" s="0" t="n">
        <v>42862</v>
      </c>
      <c r="M103" s="12" t="n">
        <v>0.678715277777778</v>
      </c>
      <c r="N103" s="13" t="n">
        <v>0.262048611111111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29</v>
      </c>
      <c r="AD103" s="0" t="n">
        <v>1</v>
      </c>
      <c r="AE103" s="0" t="n">
        <v>23</v>
      </c>
      <c r="AN103" s="0" t="n">
        <v>4</v>
      </c>
      <c r="AO103" s="0" t="n">
        <v>1345</v>
      </c>
      <c r="AP103" s="0" t="n">
        <v>480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-1</v>
      </c>
      <c r="AW103" s="0" t="n">
        <v>1</v>
      </c>
      <c r="AX103" s="0" t="n">
        <v>345786</v>
      </c>
      <c r="AY103" s="0" t="s">
        <v>86</v>
      </c>
      <c r="AZ103" s="0" t="n">
        <v>82</v>
      </c>
      <c r="BA103" s="0" t="n">
        <v>345868</v>
      </c>
      <c r="BC103" s="0" t="str">
        <f aca="false">$AP103&amp;LEFT($AS103,1)</f>
        <v>480T</v>
      </c>
      <c r="BD103" s="0" t="str">
        <f aca="false">AS103</f>
        <v>Target</v>
      </c>
      <c r="BE103" s="1" t="str">
        <f aca="false">IF($BD103="catch",IF($AL103&gt;0,1,""),"")</f>
        <v/>
      </c>
      <c r="BF103" s="1" t="n">
        <f aca="false">IF(AND($AZ103&gt;0,$AZ103&lt;$BC$11),1,"")</f>
        <v>1</v>
      </c>
      <c r="BG103" s="1" t="str">
        <f aca="false">IF($BD103="Target",IF($AZ103=0,1,""),"")</f>
        <v/>
      </c>
      <c r="BH103" s="1" t="str">
        <f aca="false">IF($BD103="Catch","", IF($AZ103&lt;$BC$11,"",$AZ103))</f>
        <v/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23</v>
      </c>
      <c r="C104" s="0" t="n">
        <v>1</v>
      </c>
      <c r="D104" s="0" t="n">
        <v>23</v>
      </c>
      <c r="E104" s="0" t="s">
        <v>150</v>
      </c>
      <c r="F104" s="0" t="n">
        <v>60.122</v>
      </c>
      <c r="G104" s="0" t="n">
        <v>1</v>
      </c>
      <c r="H104" s="0" t="s">
        <v>79</v>
      </c>
      <c r="I104" s="0" t="s">
        <v>151</v>
      </c>
      <c r="J104" s="0" t="n">
        <v>-1308445617</v>
      </c>
      <c r="K104" s="0" t="s">
        <v>81</v>
      </c>
      <c r="L104" s="0" t="n">
        <v>42862</v>
      </c>
      <c r="M104" s="12" t="n">
        <v>0.678715277777778</v>
      </c>
      <c r="N104" s="13" t="n">
        <v>0.262048611111111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26</v>
      </c>
      <c r="AD104" s="0" t="n">
        <v>1</v>
      </c>
      <c r="AE104" s="0" t="n">
        <v>24</v>
      </c>
      <c r="AN104" s="0" t="n">
        <v>3</v>
      </c>
      <c r="AO104" s="0" t="n">
        <v>1158</v>
      </c>
      <c r="AP104" s="0" t="n">
        <v>360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-3</v>
      </c>
      <c r="AW104" s="0" t="n">
        <v>3</v>
      </c>
      <c r="AX104" s="0" t="n">
        <v>349146</v>
      </c>
      <c r="AY104" s="0" t="s">
        <v>86</v>
      </c>
      <c r="AZ104" s="0" t="n">
        <v>272</v>
      </c>
      <c r="BA104" s="0" t="n">
        <v>349418</v>
      </c>
      <c r="BC104" s="0" t="str">
        <f aca="false">$AP104&amp;LEFT($AS104,1)</f>
        <v>360T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272</v>
      </c>
      <c r="BI104" s="1" t="str">
        <f aca="false">IF($BC104=BI$14,$BH104,"")</f>
        <v/>
      </c>
      <c r="BJ104" s="1" t="n">
        <f aca="false">IF($BC104=BJ$14,$BH104,"")</f>
        <v>272</v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23</v>
      </c>
      <c r="C105" s="0" t="n">
        <v>1</v>
      </c>
      <c r="D105" s="0" t="n">
        <v>23</v>
      </c>
      <c r="E105" s="0" t="s">
        <v>150</v>
      </c>
      <c r="F105" s="0" t="n">
        <v>60.122</v>
      </c>
      <c r="G105" s="0" t="n">
        <v>1</v>
      </c>
      <c r="H105" s="0" t="s">
        <v>79</v>
      </c>
      <c r="I105" s="0" t="s">
        <v>151</v>
      </c>
      <c r="J105" s="0" t="n">
        <v>-1308445617</v>
      </c>
      <c r="K105" s="0" t="s">
        <v>81</v>
      </c>
      <c r="L105" s="0" t="n">
        <v>42862</v>
      </c>
      <c r="M105" s="12" t="n">
        <v>0.678715277777778</v>
      </c>
      <c r="N105" s="13" t="n">
        <v>0.262048611111111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15</v>
      </c>
      <c r="AD105" s="0" t="n">
        <v>1</v>
      </c>
      <c r="AE105" s="0" t="n">
        <v>25</v>
      </c>
      <c r="AN105" s="0" t="n">
        <v>1</v>
      </c>
      <c r="AO105" s="0" t="n">
        <v>1361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-11</v>
      </c>
      <c r="AW105" s="0" t="n">
        <v>11</v>
      </c>
      <c r="AX105" s="0" t="n">
        <v>352955</v>
      </c>
      <c r="AY105" s="0" t="s">
        <v>86</v>
      </c>
      <c r="AZ105" s="0" t="n">
        <v>235</v>
      </c>
      <c r="BA105" s="0" t="n">
        <v>353190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235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235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23</v>
      </c>
      <c r="C106" s="0" t="n">
        <v>1</v>
      </c>
      <c r="D106" s="0" t="n">
        <v>23</v>
      </c>
      <c r="E106" s="0" t="s">
        <v>150</v>
      </c>
      <c r="F106" s="0" t="n">
        <v>60.122</v>
      </c>
      <c r="G106" s="0" t="n">
        <v>1</v>
      </c>
      <c r="H106" s="0" t="s">
        <v>79</v>
      </c>
      <c r="I106" s="0" t="s">
        <v>151</v>
      </c>
      <c r="J106" s="0" t="n">
        <v>-1308445617</v>
      </c>
      <c r="K106" s="0" t="s">
        <v>81</v>
      </c>
      <c r="L106" s="0" t="n">
        <v>42862</v>
      </c>
      <c r="M106" s="12" t="n">
        <v>0.678715277777778</v>
      </c>
      <c r="N106" s="13" t="n">
        <v>0.262048611111111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21</v>
      </c>
      <c r="AD106" s="0" t="n">
        <v>1</v>
      </c>
      <c r="AE106" s="0" t="n">
        <v>26</v>
      </c>
      <c r="AN106" s="0" t="n">
        <v>4</v>
      </c>
      <c r="AO106" s="0" t="n">
        <v>1214</v>
      </c>
      <c r="AP106" s="0" t="n">
        <v>480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-3</v>
      </c>
      <c r="AW106" s="0" t="n">
        <v>3</v>
      </c>
      <c r="AX106" s="0" t="n">
        <v>356481</v>
      </c>
      <c r="AY106" s="0" t="s">
        <v>86</v>
      </c>
      <c r="AZ106" s="0" t="n">
        <v>238</v>
      </c>
      <c r="BA106" s="0" t="n">
        <v>356719</v>
      </c>
      <c r="BC106" s="0" t="str">
        <f aca="false">$AP106&amp;LEFT($AS106,1)</f>
        <v>480T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238</v>
      </c>
      <c r="BI106" s="1" t="str">
        <f aca="false">IF($BC106=BI$14,$BH106,"")</f>
        <v/>
      </c>
      <c r="BJ106" s="1" t="str">
        <f aca="false">IF($BC106=BJ$14,$BH106,"")</f>
        <v/>
      </c>
      <c r="BK106" s="1" t="n">
        <f aca="false">IF($BC106=BK$14,$BH106,"")</f>
        <v>238</v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23</v>
      </c>
      <c r="C107" s="0" t="n">
        <v>1</v>
      </c>
      <c r="D107" s="0" t="n">
        <v>23</v>
      </c>
      <c r="E107" s="0" t="s">
        <v>150</v>
      </c>
      <c r="F107" s="0" t="n">
        <v>60.122</v>
      </c>
      <c r="G107" s="0" t="n">
        <v>1</v>
      </c>
      <c r="H107" s="0" t="s">
        <v>79</v>
      </c>
      <c r="I107" s="0" t="s">
        <v>151</v>
      </c>
      <c r="J107" s="0" t="n">
        <v>-1308445617</v>
      </c>
      <c r="K107" s="0" t="s">
        <v>81</v>
      </c>
      <c r="L107" s="0" t="n">
        <v>42862</v>
      </c>
      <c r="M107" s="12" t="n">
        <v>0.678715277777778</v>
      </c>
      <c r="N107" s="13" t="n">
        <v>0.262048611111111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33</v>
      </c>
      <c r="AD107" s="0" t="n">
        <v>1</v>
      </c>
      <c r="AE107" s="0" t="n">
        <v>27</v>
      </c>
      <c r="AN107" s="0" t="n">
        <v>7</v>
      </c>
      <c r="AO107" s="0" t="n">
        <v>1081</v>
      </c>
      <c r="AP107" s="0" t="n">
        <v>960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3</v>
      </c>
      <c r="AW107" s="0" t="n">
        <v>-3</v>
      </c>
      <c r="AX107" s="0" t="n">
        <v>360356</v>
      </c>
      <c r="AY107" s="0" t="s">
        <v>86</v>
      </c>
      <c r="AZ107" s="0" t="n">
        <v>301</v>
      </c>
      <c r="BA107" s="0" t="n">
        <v>360657</v>
      </c>
      <c r="BC107" s="0" t="str">
        <f aca="false">$AP107&amp;LEFT($AS107,1)</f>
        <v>960T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301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n">
        <f aca="false">IF($BC107=BO$14,$BH107,"")</f>
        <v>301</v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23</v>
      </c>
      <c r="C108" s="0" t="n">
        <v>1</v>
      </c>
      <c r="D108" s="0" t="n">
        <v>23</v>
      </c>
      <c r="E108" s="0" t="s">
        <v>150</v>
      </c>
      <c r="F108" s="0" t="n">
        <v>60.122</v>
      </c>
      <c r="G108" s="0" t="n">
        <v>1</v>
      </c>
      <c r="H108" s="0" t="s">
        <v>79</v>
      </c>
      <c r="I108" s="0" t="s">
        <v>151</v>
      </c>
      <c r="J108" s="0" t="n">
        <v>-1308445617</v>
      </c>
      <c r="K108" s="0" t="s">
        <v>81</v>
      </c>
      <c r="L108" s="0" t="n">
        <v>42862</v>
      </c>
      <c r="M108" s="12" t="n">
        <v>0.678715277777778</v>
      </c>
      <c r="N108" s="13" t="n">
        <v>0.262048611111111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25</v>
      </c>
      <c r="AD108" s="0" t="n">
        <v>1</v>
      </c>
      <c r="AE108" s="0" t="n">
        <v>28</v>
      </c>
      <c r="AN108" s="0" t="n">
        <v>1</v>
      </c>
      <c r="AO108" s="0" t="n">
        <v>1367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1</v>
      </c>
      <c r="AW108" s="0" t="n">
        <v>-1</v>
      </c>
      <c r="AX108" s="0" t="n">
        <v>364165</v>
      </c>
      <c r="AY108" s="0" t="s">
        <v>86</v>
      </c>
      <c r="AZ108" s="0" t="n">
        <v>258</v>
      </c>
      <c r="BA108" s="0" t="n">
        <v>364423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258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258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23</v>
      </c>
      <c r="C109" s="0" t="n">
        <v>1</v>
      </c>
      <c r="D109" s="0" t="n">
        <v>23</v>
      </c>
      <c r="E109" s="0" t="s">
        <v>150</v>
      </c>
      <c r="F109" s="0" t="n">
        <v>60.122</v>
      </c>
      <c r="G109" s="0" t="n">
        <v>1</v>
      </c>
      <c r="H109" s="0" t="s">
        <v>79</v>
      </c>
      <c r="I109" s="0" t="s">
        <v>151</v>
      </c>
      <c r="J109" s="0" t="n">
        <v>-1308445617</v>
      </c>
      <c r="K109" s="0" t="s">
        <v>81</v>
      </c>
      <c r="L109" s="0" t="n">
        <v>42862</v>
      </c>
      <c r="M109" s="12" t="n">
        <v>0.678715277777778</v>
      </c>
      <c r="N109" s="13" t="n">
        <v>0.262048611111111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3</v>
      </c>
      <c r="AD109" s="0" t="n">
        <v>1</v>
      </c>
      <c r="AE109" s="0" t="n">
        <v>29</v>
      </c>
      <c r="AN109" s="0" t="n">
        <v>1</v>
      </c>
      <c r="AO109" s="0" t="n">
        <v>1433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-1</v>
      </c>
      <c r="AW109" s="0" t="n">
        <v>1</v>
      </c>
      <c r="AX109" s="0" t="n">
        <v>368040</v>
      </c>
      <c r="AY109" s="0" t="s">
        <v>86</v>
      </c>
      <c r="AZ109" s="0" t="n">
        <v>222</v>
      </c>
      <c r="BA109" s="0" t="n">
        <v>368262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222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222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23</v>
      </c>
      <c r="C110" s="0" t="n">
        <v>1</v>
      </c>
      <c r="D110" s="0" t="n">
        <v>23</v>
      </c>
      <c r="E110" s="0" t="s">
        <v>150</v>
      </c>
      <c r="F110" s="0" t="n">
        <v>60.122</v>
      </c>
      <c r="G110" s="0" t="n">
        <v>1</v>
      </c>
      <c r="H110" s="0" t="s">
        <v>79</v>
      </c>
      <c r="I110" s="0" t="s">
        <v>151</v>
      </c>
      <c r="J110" s="0" t="n">
        <v>-1308445617</v>
      </c>
      <c r="K110" s="0" t="s">
        <v>81</v>
      </c>
      <c r="L110" s="0" t="n">
        <v>42862</v>
      </c>
      <c r="M110" s="12" t="n">
        <v>0.678715277777778</v>
      </c>
      <c r="N110" s="13" t="n">
        <v>0.262048611111111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30</v>
      </c>
      <c r="AD110" s="0" t="n">
        <v>1</v>
      </c>
      <c r="AE110" s="0" t="n">
        <v>30</v>
      </c>
      <c r="AF110" s="0" t="n">
        <v>1</v>
      </c>
      <c r="AH110" s="0" t="n">
        <v>5</v>
      </c>
      <c r="AI110" s="0" t="n">
        <v>-5</v>
      </c>
      <c r="AJ110" s="0" t="n">
        <v>371817</v>
      </c>
      <c r="AL110" s="0" t="n">
        <v>0</v>
      </c>
      <c r="AM110" s="0" t="n">
        <v>0</v>
      </c>
      <c r="AN110" s="0" t="n">
        <v>8</v>
      </c>
      <c r="AO110" s="0" t="n">
        <v>1343</v>
      </c>
      <c r="AP110" s="0" t="n">
        <v>600</v>
      </c>
      <c r="AQ110" s="0" t="s">
        <v>87</v>
      </c>
      <c r="AR110" s="0" t="s">
        <v>40</v>
      </c>
      <c r="AS110" s="0" t="s">
        <v>88</v>
      </c>
      <c r="BC110" s="0" t="str">
        <f aca="false">$AP110&amp;LEFT($AS110,1)</f>
        <v>600C</v>
      </c>
      <c r="BD110" s="0" t="str">
        <f aca="false">AS110</f>
        <v>Catch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str">
        <f aca="false">IF($BD110="Catch","", IF($AZ110&lt;$BC$11,"",$AZ110))</f>
        <v/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23</v>
      </c>
      <c r="C111" s="0" t="n">
        <v>1</v>
      </c>
      <c r="D111" s="0" t="n">
        <v>23</v>
      </c>
      <c r="E111" s="0" t="s">
        <v>150</v>
      </c>
      <c r="F111" s="0" t="n">
        <v>60.122</v>
      </c>
      <c r="G111" s="0" t="n">
        <v>1</v>
      </c>
      <c r="H111" s="0" t="s">
        <v>79</v>
      </c>
      <c r="I111" s="0" t="s">
        <v>151</v>
      </c>
      <c r="J111" s="0" t="n">
        <v>-1308445617</v>
      </c>
      <c r="K111" s="0" t="s">
        <v>81</v>
      </c>
      <c r="L111" s="0" t="n">
        <v>42862</v>
      </c>
      <c r="M111" s="12" t="n">
        <v>0.678715277777778</v>
      </c>
      <c r="N111" s="13" t="n">
        <v>0.262048611111111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</v>
      </c>
      <c r="AD111" s="0" t="n">
        <v>1</v>
      </c>
      <c r="AE111" s="0" t="n">
        <v>31</v>
      </c>
      <c r="AN111" s="0" t="n">
        <v>6</v>
      </c>
      <c r="AO111" s="0" t="n">
        <v>1269</v>
      </c>
      <c r="AP111" s="0" t="n">
        <v>840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-4</v>
      </c>
      <c r="AW111" s="0" t="n">
        <v>4</v>
      </c>
      <c r="AX111" s="0" t="n">
        <v>375775</v>
      </c>
      <c r="AY111" s="0" t="s">
        <v>86</v>
      </c>
      <c r="AZ111" s="0" t="n">
        <v>284</v>
      </c>
      <c r="BA111" s="0" t="n">
        <v>376059</v>
      </c>
      <c r="BC111" s="0" t="str">
        <f aca="false">$AP111&amp;LEFT($AS111,1)</f>
        <v>840T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284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n">
        <f aca="false">IF($BC111=BN$14,$BH111,"")</f>
        <v>284</v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23</v>
      </c>
      <c r="C112" s="0" t="n">
        <v>1</v>
      </c>
      <c r="D112" s="0" t="n">
        <v>23</v>
      </c>
      <c r="E112" s="0" t="s">
        <v>150</v>
      </c>
      <c r="F112" s="0" t="n">
        <v>60.122</v>
      </c>
      <c r="G112" s="0" t="n">
        <v>1</v>
      </c>
      <c r="H112" s="0" t="s">
        <v>79</v>
      </c>
      <c r="I112" s="0" t="s">
        <v>151</v>
      </c>
      <c r="J112" s="0" t="n">
        <v>-1308445617</v>
      </c>
      <c r="K112" s="0" t="s">
        <v>81</v>
      </c>
      <c r="L112" s="0" t="n">
        <v>42862</v>
      </c>
      <c r="M112" s="12" t="n">
        <v>0.678715277777778</v>
      </c>
      <c r="N112" s="13" t="n">
        <v>0.262048611111111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9</v>
      </c>
      <c r="AD112" s="0" t="n">
        <v>1</v>
      </c>
      <c r="AE112" s="0" t="n">
        <v>32</v>
      </c>
      <c r="AN112" s="0" t="n">
        <v>7</v>
      </c>
      <c r="AO112" s="0" t="n">
        <v>1131</v>
      </c>
      <c r="AP112" s="0" t="n">
        <v>960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2</v>
      </c>
      <c r="AW112" s="0" t="n">
        <v>-2</v>
      </c>
      <c r="AX112" s="0" t="n">
        <v>379700</v>
      </c>
      <c r="AY112" s="0" t="s">
        <v>86</v>
      </c>
      <c r="AZ112" s="0" t="n">
        <v>317</v>
      </c>
      <c r="BA112" s="0" t="n">
        <v>380017</v>
      </c>
      <c r="BC112" s="0" t="str">
        <f aca="false">$AP112&amp;LEFT($AS112,1)</f>
        <v>960T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317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n">
        <f aca="false">IF($BC112=BO$14,$BH112,"")</f>
        <v>317</v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23</v>
      </c>
      <c r="C113" s="0" t="n">
        <v>1</v>
      </c>
      <c r="D113" s="0" t="n">
        <v>23</v>
      </c>
      <c r="E113" s="0" t="s">
        <v>150</v>
      </c>
      <c r="F113" s="0" t="n">
        <v>60.122</v>
      </c>
      <c r="G113" s="0" t="n">
        <v>1</v>
      </c>
      <c r="H113" s="0" t="s">
        <v>79</v>
      </c>
      <c r="I113" s="0" t="s">
        <v>151</v>
      </c>
      <c r="J113" s="0" t="n">
        <v>-1308445617</v>
      </c>
      <c r="K113" s="0" t="s">
        <v>81</v>
      </c>
      <c r="L113" s="0" t="n">
        <v>42862</v>
      </c>
      <c r="M113" s="12" t="n">
        <v>0.678715277777778</v>
      </c>
      <c r="N113" s="13" t="n">
        <v>0.262048611111111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20</v>
      </c>
      <c r="AD113" s="0" t="n">
        <v>1</v>
      </c>
      <c r="AE113" s="0" t="n">
        <v>33</v>
      </c>
      <c r="AN113" s="0" t="n">
        <v>6</v>
      </c>
      <c r="AO113" s="0" t="n">
        <v>1038</v>
      </c>
      <c r="AP113" s="0" t="n">
        <v>840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-6</v>
      </c>
      <c r="AW113" s="0" t="n">
        <v>6</v>
      </c>
      <c r="AX113" s="0" t="n">
        <v>383426</v>
      </c>
      <c r="AY113" s="0" t="s">
        <v>86</v>
      </c>
      <c r="AZ113" s="0" t="n">
        <v>263</v>
      </c>
      <c r="BA113" s="0" t="n">
        <v>383689</v>
      </c>
      <c r="BC113" s="0" t="str">
        <f aca="false">$AP113&amp;LEFT($AS113,1)</f>
        <v>840T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263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n">
        <f aca="false">IF($BC113=BN$14,$BH113,"")</f>
        <v>263</v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0.333333333333333</v>
      </c>
      <c r="BJ115" s="21" t="n">
        <f aca="false">(COUNTIF(BJ15:BJ113,"&lt;"&amp;$BP$3))/BJ5</f>
        <v>0.666666666666667</v>
      </c>
      <c r="BK115" s="21" t="n">
        <f aca="false">(COUNTIF(BK15:BK113,"&lt;"&amp;$BP$3))/BK5</f>
        <v>1</v>
      </c>
      <c r="BL115" s="21" t="n">
        <f aca="false">(COUNTIF(BL15:BL113,"&lt;"&amp;$BP$3))/BL5</f>
        <v>0.757575757575758</v>
      </c>
      <c r="BM115" s="21" t="n">
        <f aca="false">(COUNTIF(BM15:BM113,"&lt;"&amp;$BP$3))/BM5</f>
        <v>0.5</v>
      </c>
      <c r="BN115" s="21" t="n">
        <f aca="false">(COUNTIF(BN15:BN113,"&lt;"&amp;$BP$3))/BN5</f>
        <v>0.666666666666667</v>
      </c>
      <c r="BO115" s="21" t="n">
        <f aca="false">(COUNTIF(BO15:BO113,"&lt;"&amp;$BP$3))/BO5</f>
        <v>0.333333333333333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0.222222222222222</v>
      </c>
      <c r="BJ116" s="1" t="n">
        <f aca="false">COUNTIF(BJ15:BJ113,"&lt;"&amp;$BP$116)/BJ5</f>
        <v>0.666666666666667</v>
      </c>
      <c r="BK116" s="1" t="n">
        <f aca="false">COUNTIF(BK15:BK113,"&lt;"&amp;$BP$116)/BK5</f>
        <v>0.875</v>
      </c>
      <c r="BL116" s="1" t="n">
        <f aca="false">COUNTIF(BL15:BL113,"&lt;"&amp;$BP$116)/BL5</f>
        <v>0.515151515151515</v>
      </c>
      <c r="BM116" s="1" t="n">
        <f aca="false">COUNTIF(BM15:BM113,"&lt;"&amp;$BP$116)/BM5</f>
        <v>0.375</v>
      </c>
      <c r="BN116" s="1" t="n">
        <f aca="false">COUNTIF(BN15:BN113,"&lt;"&amp;$BP$116)/BN5</f>
        <v>0.555555555555556</v>
      </c>
      <c r="BO116" s="1" t="n">
        <f aca="false">COUNTIF(BO15:BO113,"&lt;"&amp;$BP$116)/BO5</f>
        <v>0.111111111111111</v>
      </c>
      <c r="BP116" s="0" t="n">
        <f aca="false">MEDIAN(BH15:BH113)</f>
        <v>251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0.222222222222222</v>
      </c>
      <c r="BJ117" s="1" t="n">
        <f aca="false">COUNTIF(BJ15:BJ113,"&lt;"&amp;$BL$3)/BJ5</f>
        <v>0.666666666666667</v>
      </c>
      <c r="BK117" s="1" t="n">
        <f aca="false">COUNTIF(BK15:BK113,"&lt;"&amp;$BL$3)/BK5</f>
        <v>0.875</v>
      </c>
      <c r="BL117" s="1" t="n">
        <f aca="false">COUNTIF(BL15:BL113,"&lt;"&amp;$BL$3)/BL5</f>
        <v>0.515151515151515</v>
      </c>
      <c r="BM117" s="1" t="n">
        <f aca="false">COUNTIF(BM15:BM113,"&lt;"&amp;$BL$3)/BM5</f>
        <v>0.375</v>
      </c>
      <c r="BN117" s="1" t="n">
        <f aca="false">COUNTIF(BN15:BN113,"&lt;"&amp;$BL$3)/BN5</f>
        <v>0.555555555555556</v>
      </c>
      <c r="BO117" s="1" t="n">
        <f aca="false">COUNTIF(BO15:BO113,"&lt;"&amp;$BL$3)/BO5</f>
        <v>0.111111111111111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700-000017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23'!BI3:BO3</xm:f>
              <xm:sqref>BG3</xm:sqref>
            </x14:sparkline>
          </x14:sparklines>
        </x14:sparklineGroup>
      </x14:sparklineGroup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Y104" activePane="bottomRight" state="frozen"/>
      <selection pane="topLeft" activeCell="A1" activeCellId="0" sqref="A1"/>
      <selection pane="topRight" activeCell="AY1" activeCellId="0" sqref="AY1"/>
      <selection pane="bottomLeft" activeCell="A104" activeCellId="0" sqref="A104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347.333333333333</v>
      </c>
      <c r="BJ3" s="7" t="n">
        <f aca="false">AVERAGE(BJ$15:BJ$113)</f>
        <v>268.111111111111</v>
      </c>
      <c r="BK3" s="7" t="n">
        <f aca="false">AVERAGE(BK$15:BK$113)</f>
        <v>237.777777777778</v>
      </c>
      <c r="BL3" s="7" t="n">
        <f aca="false">AVERAGE(BL$15:BL$113)</f>
        <v>260.277777777778</v>
      </c>
      <c r="BM3" s="7" t="n">
        <f aca="false">AVERAGE(BM$15:BM$113)</f>
        <v>263.375</v>
      </c>
      <c r="BN3" s="7" t="n">
        <f aca="false">AVERAGE(BN$15:BN$113)</f>
        <v>279.125</v>
      </c>
      <c r="BO3" s="7" t="n">
        <f aca="false">AVERAGE(BO$15:BO$113)</f>
        <v>279.75</v>
      </c>
      <c r="BP3" s="7" t="n">
        <f aca="false">AVERAGE(BH15:BH113)</f>
        <v>271.574712643678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1</v>
      </c>
      <c r="BW3" s="1" t="n">
        <f aca="false">SUM(BW15:BW113)</f>
        <v>0</v>
      </c>
      <c r="BX3" s="1" t="n">
        <f aca="false">SUM(BX15:BX113)</f>
        <v>1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66.5375833645918</v>
      </c>
      <c r="BJ4" s="7" t="n">
        <f aca="false">STDEV(BJ$15:BJ$113)</f>
        <v>29.0535903308199</v>
      </c>
      <c r="BK4" s="7" t="n">
        <f aca="false">STDEV(BK$15:BK$113)</f>
        <v>37.9136445682085</v>
      </c>
      <c r="BL4" s="7" t="n">
        <f aca="false">STDEV(BL$15:BL$113)</f>
        <v>62.0265432173361</v>
      </c>
      <c r="BM4" s="7" t="n">
        <f aca="false">STDEV(BM$15:BM$113)</f>
        <v>82.8146596753429</v>
      </c>
      <c r="BN4" s="7" t="n">
        <f aca="false">STDEV(BN$15:BN$113)</f>
        <v>37.0267760256972</v>
      </c>
      <c r="BO4" s="7" t="n">
        <f aca="false">STDEV(BO$15:BO$113)</f>
        <v>42.6773610109288</v>
      </c>
      <c r="BP4" s="7" t="n">
        <f aca="false">STDEV(BH15:BH113)</f>
        <v>61.6484089807542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8</v>
      </c>
      <c r="BN5" s="1" t="n">
        <f aca="false">COUNT(BN$15:BN$113)</f>
        <v>8</v>
      </c>
      <c r="BO5" s="1" t="n">
        <f aca="false">COUNT(BO$15:BO$113)</f>
        <v>8</v>
      </c>
      <c r="BP5" s="1" t="n">
        <f aca="false">COUNT(BH15:BH113)</f>
        <v>87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22.1791944548639</v>
      </c>
      <c r="BJ6" s="7" t="n">
        <f aca="false">BJ4/SQRT(BJ5)</f>
        <v>9.6845301102733</v>
      </c>
      <c r="BK6" s="7" t="n">
        <f aca="false">BK4/SQRT(BK5)</f>
        <v>12.6378815227362</v>
      </c>
      <c r="BL6" s="7" t="n">
        <f aca="false">BL4/SQRT(BL5)</f>
        <v>10.3377572028894</v>
      </c>
      <c r="BM6" s="7" t="n">
        <f aca="false">BM4/SQRT(BM5)</f>
        <v>29.2794037190455</v>
      </c>
      <c r="BN6" s="7" t="n">
        <f aca="false">BN4/SQRT(BN5)</f>
        <v>13.090942206623</v>
      </c>
      <c r="BO6" s="7" t="n">
        <f aca="false">BO4/SQRT(BO5)</f>
        <v>15.0887256869871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3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1</v>
      </c>
      <c r="BN8" s="1" t="n">
        <f aca="false">BN7-BN5</f>
        <v>1</v>
      </c>
      <c r="BO8" s="1" t="n">
        <f aca="false">BO7-BO5</f>
        <v>1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12.9541922354341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1</v>
      </c>
      <c r="BG11" s="1" t="n">
        <f aca="false">SUM(BG15:BG113)</f>
        <v>2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284.528904879112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2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24</v>
      </c>
      <c r="C15" s="0" t="n">
        <v>2</v>
      </c>
      <c r="D15" s="0" t="n">
        <v>22</v>
      </c>
      <c r="E15" s="0" t="s">
        <v>152</v>
      </c>
      <c r="F15" s="0" t="n">
        <v>60.122</v>
      </c>
      <c r="G15" s="0" t="n">
        <v>1</v>
      </c>
      <c r="H15" s="0" t="s">
        <v>97</v>
      </c>
      <c r="I15" s="0" t="s">
        <v>153</v>
      </c>
      <c r="J15" s="0" t="n">
        <v>1215877714</v>
      </c>
      <c r="K15" s="0" t="s">
        <v>81</v>
      </c>
      <c r="L15" s="0" t="s">
        <v>154</v>
      </c>
      <c r="M15" s="12" t="n">
        <v>0.66962962962963</v>
      </c>
      <c r="N15" s="13" t="n">
        <v>0.252962962962963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16</v>
      </c>
      <c r="X15" s="0" t="n">
        <v>1</v>
      </c>
      <c r="Y15" s="0" t="n">
        <v>1</v>
      </c>
      <c r="AN15" s="0" t="n">
        <v>6</v>
      </c>
      <c r="AO15" s="0" t="n">
        <v>1433</v>
      </c>
      <c r="AP15" s="0" t="n">
        <v>840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-3</v>
      </c>
      <c r="AW15" s="0" t="n">
        <v>3</v>
      </c>
      <c r="AX15" s="0" t="n">
        <v>42885</v>
      </c>
      <c r="AY15" s="0" t="s">
        <v>100</v>
      </c>
      <c r="AZ15" s="0" t="n">
        <v>240</v>
      </c>
      <c r="BA15" s="0" t="n">
        <v>43125</v>
      </c>
      <c r="BC15" s="0" t="str">
        <f aca="false">$AP15&amp;LEFT($AS15,1)</f>
        <v>840T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240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n">
        <f aca="false">IF($BC15=BN$14,$BH15,"")</f>
        <v>240</v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24</v>
      </c>
      <c r="C16" s="0" t="n">
        <v>2</v>
      </c>
      <c r="D16" s="0" t="n">
        <v>22</v>
      </c>
      <c r="E16" s="0" t="s">
        <v>152</v>
      </c>
      <c r="F16" s="0" t="n">
        <v>60.122</v>
      </c>
      <c r="G16" s="0" t="n">
        <v>1</v>
      </c>
      <c r="H16" s="0" t="s">
        <v>97</v>
      </c>
      <c r="I16" s="0" t="s">
        <v>153</v>
      </c>
      <c r="J16" s="0" t="n">
        <v>1215877714</v>
      </c>
      <c r="K16" s="0" t="s">
        <v>81</v>
      </c>
      <c r="L16" s="0" t="s">
        <v>154</v>
      </c>
      <c r="M16" s="12" t="n">
        <v>0.66962962962963</v>
      </c>
      <c r="N16" s="13" t="n">
        <v>0.252962962962963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4</v>
      </c>
      <c r="X16" s="0" t="n">
        <v>1</v>
      </c>
      <c r="Y16" s="0" t="n">
        <v>2</v>
      </c>
      <c r="AN16" s="0" t="n">
        <v>1</v>
      </c>
      <c r="AO16" s="0" t="n">
        <v>1105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-1</v>
      </c>
      <c r="AW16" s="0" t="n">
        <v>1</v>
      </c>
      <c r="AX16" s="0" t="n">
        <v>46428</v>
      </c>
      <c r="AY16" s="0" t="s">
        <v>100</v>
      </c>
      <c r="AZ16" s="0" t="n">
        <v>236</v>
      </c>
      <c r="BA16" s="0" t="n">
        <v>46664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236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236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24</v>
      </c>
      <c r="C17" s="0" t="n">
        <v>2</v>
      </c>
      <c r="D17" s="0" t="n">
        <v>22</v>
      </c>
      <c r="E17" s="0" t="s">
        <v>152</v>
      </c>
      <c r="F17" s="0" t="n">
        <v>60.122</v>
      </c>
      <c r="G17" s="0" t="n">
        <v>1</v>
      </c>
      <c r="H17" s="0" t="s">
        <v>97</v>
      </c>
      <c r="I17" s="0" t="s">
        <v>153</v>
      </c>
      <c r="J17" s="0" t="n">
        <v>1215877714</v>
      </c>
      <c r="K17" s="0" t="s">
        <v>81</v>
      </c>
      <c r="L17" s="0" t="s">
        <v>154</v>
      </c>
      <c r="M17" s="12" t="n">
        <v>0.66962962962963</v>
      </c>
      <c r="N17" s="13" t="n">
        <v>0.252962962962963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3</v>
      </c>
      <c r="X17" s="0" t="n">
        <v>1</v>
      </c>
      <c r="Y17" s="0" t="n">
        <v>3</v>
      </c>
      <c r="AN17" s="0" t="n">
        <v>3</v>
      </c>
      <c r="AO17" s="0" t="n">
        <v>1292</v>
      </c>
      <c r="AP17" s="0" t="n">
        <v>360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-2</v>
      </c>
      <c r="AW17" s="0" t="n">
        <v>2</v>
      </c>
      <c r="AX17" s="0" t="n">
        <v>49921</v>
      </c>
      <c r="AY17" s="0" t="s">
        <v>100</v>
      </c>
      <c r="AZ17" s="0" t="n">
        <v>282</v>
      </c>
      <c r="BA17" s="0" t="n">
        <v>50203</v>
      </c>
      <c r="BC17" s="0" t="str">
        <f aca="false">$AP17&amp;LEFT($AS17,1)</f>
        <v>360T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282</v>
      </c>
      <c r="BI17" s="1" t="str">
        <f aca="false">IF($BC17=BI$14,$BH17,"")</f>
        <v/>
      </c>
      <c r="BJ17" s="1" t="n">
        <f aca="false">IF($BC17=BJ$14,$BH17,"")</f>
        <v>282</v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24</v>
      </c>
      <c r="C18" s="0" t="n">
        <v>2</v>
      </c>
      <c r="D18" s="0" t="n">
        <v>22</v>
      </c>
      <c r="E18" s="0" t="s">
        <v>152</v>
      </c>
      <c r="F18" s="0" t="n">
        <v>60.122</v>
      </c>
      <c r="G18" s="0" t="n">
        <v>1</v>
      </c>
      <c r="H18" s="0" t="s">
        <v>97</v>
      </c>
      <c r="I18" s="0" t="s">
        <v>153</v>
      </c>
      <c r="J18" s="0" t="n">
        <v>1215877714</v>
      </c>
      <c r="K18" s="0" t="s">
        <v>81</v>
      </c>
      <c r="L18" s="0" t="s">
        <v>154</v>
      </c>
      <c r="M18" s="12" t="n">
        <v>0.66962962962963</v>
      </c>
      <c r="N18" s="13" t="n">
        <v>0.252962962962963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24</v>
      </c>
      <c r="X18" s="0" t="n">
        <v>1</v>
      </c>
      <c r="Y18" s="0" t="n">
        <v>4</v>
      </c>
      <c r="AN18" s="0" t="n">
        <v>5</v>
      </c>
      <c r="AO18" s="0" t="n">
        <v>1105</v>
      </c>
      <c r="AP18" s="0" t="n">
        <v>720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4</v>
      </c>
      <c r="AW18" s="0" t="n">
        <v>-4</v>
      </c>
      <c r="AX18" s="0" t="n">
        <v>53580</v>
      </c>
      <c r="AY18" s="0" t="s">
        <v>100</v>
      </c>
      <c r="AZ18" s="0" t="n">
        <v>118</v>
      </c>
      <c r="BA18" s="0" t="n">
        <v>53698</v>
      </c>
      <c r="BC18" s="0" t="str">
        <f aca="false">$AP18&amp;LEFT($AS18,1)</f>
        <v>720T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118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n">
        <f aca="false">IF($BC18=BM$14,$BH18,"")</f>
        <v>118</v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24</v>
      </c>
      <c r="C19" s="0" t="n">
        <v>2</v>
      </c>
      <c r="D19" s="0" t="n">
        <v>22</v>
      </c>
      <c r="E19" s="0" t="s">
        <v>152</v>
      </c>
      <c r="F19" s="0" t="n">
        <v>60.122</v>
      </c>
      <c r="G19" s="0" t="n">
        <v>1</v>
      </c>
      <c r="H19" s="0" t="s">
        <v>97</v>
      </c>
      <c r="I19" s="0" t="s">
        <v>153</v>
      </c>
      <c r="J19" s="0" t="n">
        <v>1215877714</v>
      </c>
      <c r="K19" s="0" t="s">
        <v>81</v>
      </c>
      <c r="L19" s="0" t="s">
        <v>154</v>
      </c>
      <c r="M19" s="12" t="n">
        <v>0.66962962962963</v>
      </c>
      <c r="N19" s="13" t="n">
        <v>0.252962962962963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15</v>
      </c>
      <c r="X19" s="0" t="n">
        <v>1</v>
      </c>
      <c r="Y19" s="0" t="n">
        <v>5</v>
      </c>
      <c r="AN19" s="0" t="n">
        <v>2</v>
      </c>
      <c r="AO19" s="0" t="n">
        <v>1130</v>
      </c>
      <c r="AP19" s="0" t="n">
        <v>240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3</v>
      </c>
      <c r="AW19" s="0" t="n">
        <v>-3</v>
      </c>
      <c r="AX19" s="0" t="n">
        <v>56791</v>
      </c>
      <c r="AY19" s="0" t="s">
        <v>100</v>
      </c>
      <c r="AZ19" s="0" t="n">
        <v>348</v>
      </c>
      <c r="BA19" s="0" t="n">
        <v>57139</v>
      </c>
      <c r="BC19" s="0" t="str">
        <f aca="false">$AP19&amp;LEFT($AS19,1)</f>
        <v>240T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348</v>
      </c>
      <c r="BI19" s="1" t="n">
        <f aca="false">IF($BC19=BI$14,$BH19,"")</f>
        <v>348</v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24</v>
      </c>
      <c r="C20" s="0" t="n">
        <v>2</v>
      </c>
      <c r="D20" s="0" t="n">
        <v>22</v>
      </c>
      <c r="E20" s="0" t="s">
        <v>152</v>
      </c>
      <c r="F20" s="0" t="n">
        <v>60.122</v>
      </c>
      <c r="G20" s="0" t="n">
        <v>1</v>
      </c>
      <c r="H20" s="0" t="s">
        <v>97</v>
      </c>
      <c r="I20" s="0" t="s">
        <v>153</v>
      </c>
      <c r="J20" s="0" t="n">
        <v>1215877714</v>
      </c>
      <c r="K20" s="0" t="s">
        <v>81</v>
      </c>
      <c r="L20" s="0" t="s">
        <v>154</v>
      </c>
      <c r="M20" s="12" t="n">
        <v>0.66962962962963</v>
      </c>
      <c r="N20" s="13" t="n">
        <v>0.252962962962963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5</v>
      </c>
      <c r="X20" s="0" t="n">
        <v>1</v>
      </c>
      <c r="Y20" s="0" t="n">
        <v>6</v>
      </c>
      <c r="AN20" s="0" t="n">
        <v>3</v>
      </c>
      <c r="AO20" s="0" t="n">
        <v>1334</v>
      </c>
      <c r="AP20" s="0" t="n">
        <v>360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-5</v>
      </c>
      <c r="AW20" s="0" t="n">
        <v>5</v>
      </c>
      <c r="AX20" s="0" t="n">
        <v>60333</v>
      </c>
      <c r="AY20" s="0" t="s">
        <v>100</v>
      </c>
      <c r="AZ20" s="0" t="n">
        <v>248</v>
      </c>
      <c r="BA20" s="0" t="n">
        <v>60581</v>
      </c>
      <c r="BC20" s="0" t="str">
        <f aca="false">$AP20&amp;LEFT($AS20,1)</f>
        <v>360T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248</v>
      </c>
      <c r="BI20" s="1" t="str">
        <f aca="false">IF($BC20=BI$14,$BH20,"")</f>
        <v/>
      </c>
      <c r="BJ20" s="1" t="n">
        <f aca="false">IF($BC20=BJ$14,$BH20,"")</f>
        <v>248</v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24</v>
      </c>
      <c r="C21" s="0" t="n">
        <v>2</v>
      </c>
      <c r="D21" s="0" t="n">
        <v>22</v>
      </c>
      <c r="E21" s="0" t="s">
        <v>152</v>
      </c>
      <c r="F21" s="0" t="n">
        <v>60.122</v>
      </c>
      <c r="G21" s="0" t="n">
        <v>1</v>
      </c>
      <c r="H21" s="0" t="s">
        <v>97</v>
      </c>
      <c r="I21" s="0" t="s">
        <v>153</v>
      </c>
      <c r="J21" s="0" t="n">
        <v>1215877714</v>
      </c>
      <c r="K21" s="0" t="s">
        <v>81</v>
      </c>
      <c r="L21" s="0" t="s">
        <v>154</v>
      </c>
      <c r="M21" s="12" t="n">
        <v>0.66962962962963</v>
      </c>
      <c r="N21" s="13" t="n">
        <v>0.252962962962963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10</v>
      </c>
      <c r="X21" s="0" t="n">
        <v>1</v>
      </c>
      <c r="Y21" s="0" t="n">
        <v>7</v>
      </c>
      <c r="AN21" s="0" t="n">
        <v>1</v>
      </c>
      <c r="AO21" s="0" t="n">
        <v>1400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-8</v>
      </c>
      <c r="AW21" s="0" t="n">
        <v>8</v>
      </c>
      <c r="AX21" s="0" t="n">
        <v>64176</v>
      </c>
      <c r="AY21" s="0" t="s">
        <v>100</v>
      </c>
      <c r="AZ21" s="0" t="n">
        <v>283</v>
      </c>
      <c r="BA21" s="0" t="n">
        <v>64459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283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283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24</v>
      </c>
      <c r="C22" s="0" t="n">
        <v>2</v>
      </c>
      <c r="D22" s="0" t="n">
        <v>22</v>
      </c>
      <c r="E22" s="0" t="s">
        <v>152</v>
      </c>
      <c r="F22" s="0" t="n">
        <v>60.122</v>
      </c>
      <c r="G22" s="0" t="n">
        <v>1</v>
      </c>
      <c r="H22" s="0" t="s">
        <v>97</v>
      </c>
      <c r="I22" s="0" t="s">
        <v>153</v>
      </c>
      <c r="J22" s="0" t="n">
        <v>1215877714</v>
      </c>
      <c r="K22" s="0" t="s">
        <v>81</v>
      </c>
      <c r="L22" s="0" t="s">
        <v>154</v>
      </c>
      <c r="M22" s="12" t="n">
        <v>0.66962962962963</v>
      </c>
      <c r="N22" s="13" t="n">
        <v>0.252962962962963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22</v>
      </c>
      <c r="X22" s="0" t="n">
        <v>1</v>
      </c>
      <c r="Y22" s="0" t="n">
        <v>8</v>
      </c>
      <c r="AN22" s="0" t="n">
        <v>4</v>
      </c>
      <c r="AO22" s="0" t="n">
        <v>1143</v>
      </c>
      <c r="AP22" s="0" t="n">
        <v>480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-4</v>
      </c>
      <c r="AW22" s="0" t="n">
        <v>4</v>
      </c>
      <c r="AX22" s="0" t="n">
        <v>67635</v>
      </c>
      <c r="AY22" s="0" t="s">
        <v>100</v>
      </c>
      <c r="AZ22" s="0" t="n">
        <v>232</v>
      </c>
      <c r="BA22" s="0" t="n">
        <v>67867</v>
      </c>
      <c r="BC22" s="0" t="str">
        <f aca="false">$AP22&amp;LEFT($AS22,1)</f>
        <v>480T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232</v>
      </c>
      <c r="BI22" s="1" t="str">
        <f aca="false">IF($BC22=BI$14,$BH22,"")</f>
        <v/>
      </c>
      <c r="BJ22" s="1" t="str">
        <f aca="false">IF($BC22=BJ$14,$BH22,"")</f>
        <v/>
      </c>
      <c r="BK22" s="1" t="n">
        <f aca="false">IF($BC22=BK$14,$BH22,"")</f>
        <v>232</v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24</v>
      </c>
      <c r="C23" s="0" t="n">
        <v>2</v>
      </c>
      <c r="D23" s="0" t="n">
        <v>22</v>
      </c>
      <c r="E23" s="0" t="s">
        <v>152</v>
      </c>
      <c r="F23" s="0" t="n">
        <v>60.122</v>
      </c>
      <c r="G23" s="0" t="n">
        <v>1</v>
      </c>
      <c r="H23" s="0" t="s">
        <v>97</v>
      </c>
      <c r="I23" s="0" t="s">
        <v>153</v>
      </c>
      <c r="J23" s="0" t="n">
        <v>1215877714</v>
      </c>
      <c r="K23" s="0" t="s">
        <v>81</v>
      </c>
      <c r="L23" s="0" t="s">
        <v>154</v>
      </c>
      <c r="M23" s="12" t="n">
        <v>0.66962962962963</v>
      </c>
      <c r="N23" s="13" t="n">
        <v>0.252962962962963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28</v>
      </c>
      <c r="X23" s="0" t="n">
        <v>1</v>
      </c>
      <c r="Y23" s="0" t="n">
        <v>9</v>
      </c>
      <c r="AN23" s="0" t="n">
        <v>6</v>
      </c>
      <c r="AO23" s="0" t="n">
        <v>1188</v>
      </c>
      <c r="AP23" s="0" t="n">
        <v>840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5</v>
      </c>
      <c r="AW23" s="0" t="n">
        <v>-5</v>
      </c>
      <c r="AX23" s="0" t="n">
        <v>71494</v>
      </c>
      <c r="AY23" s="0" t="s">
        <v>100</v>
      </c>
      <c r="AZ23" s="0" t="n">
        <v>276</v>
      </c>
      <c r="BA23" s="0" t="n">
        <v>71770</v>
      </c>
      <c r="BC23" s="0" t="str">
        <f aca="false">$AP23&amp;LEFT($AS23,1)</f>
        <v>840T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276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n">
        <f aca="false">IF($BC23=BN$14,$BH23,"")</f>
        <v>276</v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24</v>
      </c>
      <c r="C24" s="0" t="n">
        <v>2</v>
      </c>
      <c r="D24" s="0" t="n">
        <v>22</v>
      </c>
      <c r="E24" s="0" t="s">
        <v>152</v>
      </c>
      <c r="F24" s="0" t="n">
        <v>60.122</v>
      </c>
      <c r="G24" s="0" t="n">
        <v>1</v>
      </c>
      <c r="H24" s="0" t="s">
        <v>97</v>
      </c>
      <c r="I24" s="0" t="s">
        <v>153</v>
      </c>
      <c r="J24" s="0" t="n">
        <v>1215877714</v>
      </c>
      <c r="K24" s="0" t="s">
        <v>81</v>
      </c>
      <c r="L24" s="0" t="s">
        <v>154</v>
      </c>
      <c r="M24" s="12" t="n">
        <v>0.66962962962963</v>
      </c>
      <c r="N24" s="13" t="n">
        <v>0.252962962962963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17</v>
      </c>
      <c r="X24" s="0" t="n">
        <v>1</v>
      </c>
      <c r="Y24" s="0" t="n">
        <v>10</v>
      </c>
      <c r="AN24" s="0" t="n">
        <v>6</v>
      </c>
      <c r="AO24" s="0" t="n">
        <v>1135</v>
      </c>
      <c r="AP24" s="0" t="n">
        <v>840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-6</v>
      </c>
      <c r="AW24" s="0" t="n">
        <v>6</v>
      </c>
      <c r="AX24" s="0" t="n">
        <v>75320</v>
      </c>
      <c r="AY24" s="0" t="s">
        <v>100</v>
      </c>
      <c r="AZ24" s="0" t="n">
        <v>283</v>
      </c>
      <c r="BA24" s="0" t="n">
        <v>75603</v>
      </c>
      <c r="BC24" s="0" t="str">
        <f aca="false">$AP24&amp;LEFT($AS24,1)</f>
        <v>840T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283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n">
        <f aca="false">IF($BC24=BN$14,$BH24,"")</f>
        <v>283</v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24</v>
      </c>
      <c r="C25" s="0" t="n">
        <v>2</v>
      </c>
      <c r="D25" s="0" t="n">
        <v>22</v>
      </c>
      <c r="E25" s="0" t="s">
        <v>152</v>
      </c>
      <c r="F25" s="0" t="n">
        <v>60.122</v>
      </c>
      <c r="G25" s="0" t="n">
        <v>1</v>
      </c>
      <c r="H25" s="0" t="s">
        <v>97</v>
      </c>
      <c r="I25" s="0" t="s">
        <v>153</v>
      </c>
      <c r="J25" s="0" t="n">
        <v>1215877714</v>
      </c>
      <c r="K25" s="0" t="s">
        <v>81</v>
      </c>
      <c r="L25" s="0" t="s">
        <v>154</v>
      </c>
      <c r="M25" s="12" t="n">
        <v>0.66962962962963</v>
      </c>
      <c r="N25" s="13" t="n">
        <v>0.252962962962963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27</v>
      </c>
      <c r="X25" s="0" t="n">
        <v>1</v>
      </c>
      <c r="Y25" s="0" t="n">
        <v>11</v>
      </c>
      <c r="AN25" s="0" t="n">
        <v>4</v>
      </c>
      <c r="AO25" s="0" t="n">
        <v>1313</v>
      </c>
      <c r="AP25" s="0" t="n">
        <v>480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2</v>
      </c>
      <c r="AW25" s="0" t="n">
        <v>-2</v>
      </c>
      <c r="AX25" s="0" t="n">
        <v>78945</v>
      </c>
      <c r="AY25" s="0" t="s">
        <v>100</v>
      </c>
      <c r="AZ25" s="0" t="n">
        <v>232</v>
      </c>
      <c r="BA25" s="0" t="n">
        <v>79177</v>
      </c>
      <c r="BC25" s="0" t="str">
        <f aca="false">$AP25&amp;LEFT($AS25,1)</f>
        <v>480T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232</v>
      </c>
      <c r="BI25" s="1" t="str">
        <f aca="false">IF($BC25=BI$14,$BH25,"")</f>
        <v/>
      </c>
      <c r="BJ25" s="1" t="str">
        <f aca="false">IF($BC25=BJ$14,$BH25,"")</f>
        <v/>
      </c>
      <c r="BK25" s="1" t="n">
        <f aca="false">IF($BC25=BK$14,$BH25,"")</f>
        <v>232</v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24</v>
      </c>
      <c r="C26" s="0" t="n">
        <v>2</v>
      </c>
      <c r="D26" s="0" t="n">
        <v>22</v>
      </c>
      <c r="E26" s="0" t="s">
        <v>152</v>
      </c>
      <c r="F26" s="0" t="n">
        <v>60.122</v>
      </c>
      <c r="G26" s="0" t="n">
        <v>1</v>
      </c>
      <c r="H26" s="0" t="s">
        <v>97</v>
      </c>
      <c r="I26" s="0" t="s">
        <v>153</v>
      </c>
      <c r="J26" s="0" t="n">
        <v>1215877714</v>
      </c>
      <c r="K26" s="0" t="s">
        <v>81</v>
      </c>
      <c r="L26" s="0" t="s">
        <v>154</v>
      </c>
      <c r="M26" s="12" t="n">
        <v>0.66962962962963</v>
      </c>
      <c r="N26" s="13" t="n">
        <v>0.252962962962963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21</v>
      </c>
      <c r="X26" s="0" t="n">
        <v>1</v>
      </c>
      <c r="Y26" s="0" t="n">
        <v>12</v>
      </c>
      <c r="AN26" s="0" t="n">
        <v>4</v>
      </c>
      <c r="AO26" s="0" t="n">
        <v>1324</v>
      </c>
      <c r="AP26" s="0" t="n">
        <v>480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3</v>
      </c>
      <c r="AW26" s="0" t="n">
        <v>-3</v>
      </c>
      <c r="AX26" s="0" t="n">
        <v>82588</v>
      </c>
      <c r="AY26" s="0" t="s">
        <v>100</v>
      </c>
      <c r="AZ26" s="0" t="n">
        <v>211</v>
      </c>
      <c r="BA26" s="0" t="n">
        <v>82799</v>
      </c>
      <c r="BC26" s="0" t="str">
        <f aca="false">$AP26&amp;LEFT($AS26,1)</f>
        <v>480T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211</v>
      </c>
      <c r="BI26" s="1" t="str">
        <f aca="false">IF($BC26=BI$14,$BH26,"")</f>
        <v/>
      </c>
      <c r="BJ26" s="1" t="str">
        <f aca="false">IF($BC26=BJ$14,$BH26,"")</f>
        <v/>
      </c>
      <c r="BK26" s="1" t="n">
        <f aca="false">IF($BC26=BK$14,$BH26,"")</f>
        <v>211</v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24</v>
      </c>
      <c r="C27" s="0" t="n">
        <v>2</v>
      </c>
      <c r="D27" s="0" t="n">
        <v>22</v>
      </c>
      <c r="E27" s="0" t="s">
        <v>152</v>
      </c>
      <c r="F27" s="0" t="n">
        <v>60.122</v>
      </c>
      <c r="G27" s="0" t="n">
        <v>1</v>
      </c>
      <c r="H27" s="0" t="s">
        <v>97</v>
      </c>
      <c r="I27" s="0" t="s">
        <v>153</v>
      </c>
      <c r="J27" s="0" t="n">
        <v>1215877714</v>
      </c>
      <c r="K27" s="0" t="s">
        <v>81</v>
      </c>
      <c r="L27" s="0" t="s">
        <v>154</v>
      </c>
      <c r="M27" s="12" t="n">
        <v>0.66962962962963</v>
      </c>
      <c r="N27" s="13" t="n">
        <v>0.252962962962963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25</v>
      </c>
      <c r="X27" s="0" t="n">
        <v>1</v>
      </c>
      <c r="Y27" s="0" t="n">
        <v>13</v>
      </c>
      <c r="AN27" s="0" t="n">
        <v>2</v>
      </c>
      <c r="AO27" s="0" t="n">
        <v>1334</v>
      </c>
      <c r="AP27" s="0" t="n">
        <v>240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-9</v>
      </c>
      <c r="AW27" s="0" t="n">
        <v>9</v>
      </c>
      <c r="AX27" s="0" t="n">
        <v>86014</v>
      </c>
      <c r="AY27" s="0" t="s">
        <v>100</v>
      </c>
      <c r="AZ27" s="0" t="n">
        <v>288</v>
      </c>
      <c r="BA27" s="0" t="n">
        <v>86302</v>
      </c>
      <c r="BC27" s="0" t="str">
        <f aca="false">$AP27&amp;LEFT($AS27,1)</f>
        <v>240T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288</v>
      </c>
      <c r="BI27" s="1" t="n">
        <f aca="false">IF($BC27=BI$14,$BH27,"")</f>
        <v>288</v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24</v>
      </c>
      <c r="C28" s="0" t="n">
        <v>2</v>
      </c>
      <c r="D28" s="0" t="n">
        <v>22</v>
      </c>
      <c r="E28" s="0" t="s">
        <v>152</v>
      </c>
      <c r="F28" s="0" t="n">
        <v>60.122</v>
      </c>
      <c r="G28" s="0" t="n">
        <v>1</v>
      </c>
      <c r="H28" s="0" t="s">
        <v>97</v>
      </c>
      <c r="I28" s="0" t="s">
        <v>153</v>
      </c>
      <c r="J28" s="0" t="n">
        <v>1215877714</v>
      </c>
      <c r="K28" s="0" t="s">
        <v>81</v>
      </c>
      <c r="L28" s="0" t="s">
        <v>154</v>
      </c>
      <c r="M28" s="12" t="n">
        <v>0.66962962962963</v>
      </c>
      <c r="N28" s="13" t="n">
        <v>0.252962962962963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8</v>
      </c>
      <c r="X28" s="0" t="n">
        <v>1</v>
      </c>
      <c r="Y28" s="0" t="n">
        <v>14</v>
      </c>
      <c r="AN28" s="0" t="n">
        <v>1</v>
      </c>
      <c r="AO28" s="0" t="n">
        <v>1188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-7</v>
      </c>
      <c r="AW28" s="0" t="n">
        <v>7</v>
      </c>
      <c r="AX28" s="0" t="n">
        <v>89640</v>
      </c>
      <c r="AY28" s="0" t="s">
        <v>100</v>
      </c>
      <c r="AZ28" s="0" t="n">
        <v>248</v>
      </c>
      <c r="BA28" s="0" t="n">
        <v>89888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248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248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24</v>
      </c>
      <c r="C29" s="0" t="n">
        <v>2</v>
      </c>
      <c r="D29" s="0" t="n">
        <v>22</v>
      </c>
      <c r="E29" s="0" t="s">
        <v>152</v>
      </c>
      <c r="F29" s="0" t="n">
        <v>60.122</v>
      </c>
      <c r="G29" s="0" t="n">
        <v>1</v>
      </c>
      <c r="H29" s="0" t="s">
        <v>97</v>
      </c>
      <c r="I29" s="0" t="s">
        <v>153</v>
      </c>
      <c r="J29" s="0" t="n">
        <v>1215877714</v>
      </c>
      <c r="K29" s="0" t="s">
        <v>81</v>
      </c>
      <c r="L29" s="0" t="s">
        <v>154</v>
      </c>
      <c r="M29" s="12" t="n">
        <v>0.66962962962963</v>
      </c>
      <c r="N29" s="13" t="n">
        <v>0.252962962962963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14</v>
      </c>
      <c r="X29" s="0" t="n">
        <v>1</v>
      </c>
      <c r="Y29" s="0" t="n">
        <v>15</v>
      </c>
      <c r="AN29" s="0" t="n">
        <v>1</v>
      </c>
      <c r="AO29" s="0" t="n">
        <v>1376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0</v>
      </c>
      <c r="AW29" s="0" t="n">
        <v>0</v>
      </c>
      <c r="AX29" s="0" t="n">
        <v>93449</v>
      </c>
      <c r="AY29" s="0" t="s">
        <v>100</v>
      </c>
      <c r="AZ29" s="0" t="n">
        <v>250</v>
      </c>
      <c r="BA29" s="0" t="n">
        <v>93699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250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250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24</v>
      </c>
      <c r="C30" s="0" t="n">
        <v>2</v>
      </c>
      <c r="D30" s="0" t="n">
        <v>22</v>
      </c>
      <c r="E30" s="0" t="s">
        <v>152</v>
      </c>
      <c r="F30" s="0" t="n">
        <v>60.122</v>
      </c>
      <c r="G30" s="0" t="n">
        <v>1</v>
      </c>
      <c r="H30" s="0" t="s">
        <v>97</v>
      </c>
      <c r="I30" s="0" t="s">
        <v>153</v>
      </c>
      <c r="J30" s="0" t="n">
        <v>1215877714</v>
      </c>
      <c r="K30" s="0" t="s">
        <v>81</v>
      </c>
      <c r="L30" s="0" t="s">
        <v>154</v>
      </c>
      <c r="M30" s="12" t="n">
        <v>0.66962962962963</v>
      </c>
      <c r="N30" s="13" t="n">
        <v>0.252962962962963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19</v>
      </c>
      <c r="X30" s="0" t="n">
        <v>1</v>
      </c>
      <c r="Y30" s="0" t="n">
        <v>16</v>
      </c>
      <c r="AN30" s="0" t="n">
        <v>1</v>
      </c>
      <c r="AO30" s="0" t="n">
        <v>1375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5</v>
      </c>
      <c r="AW30" s="0" t="n">
        <v>-5</v>
      </c>
      <c r="AX30" s="0" t="n">
        <v>97259</v>
      </c>
      <c r="AY30" s="0" t="s">
        <v>100</v>
      </c>
      <c r="AZ30" s="0" t="n">
        <v>224</v>
      </c>
      <c r="BA30" s="0" t="n">
        <v>97483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224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224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24</v>
      </c>
      <c r="C31" s="0" t="n">
        <v>2</v>
      </c>
      <c r="D31" s="0" t="n">
        <v>22</v>
      </c>
      <c r="E31" s="0" t="s">
        <v>152</v>
      </c>
      <c r="F31" s="0" t="n">
        <v>60.122</v>
      </c>
      <c r="G31" s="0" t="n">
        <v>1</v>
      </c>
      <c r="H31" s="0" t="s">
        <v>97</v>
      </c>
      <c r="I31" s="0" t="s">
        <v>153</v>
      </c>
      <c r="J31" s="0" t="n">
        <v>1215877714</v>
      </c>
      <c r="K31" s="0" t="s">
        <v>81</v>
      </c>
      <c r="L31" s="0" t="s">
        <v>154</v>
      </c>
      <c r="M31" s="12" t="n">
        <v>0.66962962962963</v>
      </c>
      <c r="N31" s="13" t="n">
        <v>0.252962962962963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20</v>
      </c>
      <c r="X31" s="0" t="n">
        <v>1</v>
      </c>
      <c r="Y31" s="0" t="n">
        <v>17</v>
      </c>
      <c r="AN31" s="0" t="n">
        <v>2</v>
      </c>
      <c r="AO31" s="0" t="n">
        <v>1219</v>
      </c>
      <c r="AP31" s="0" t="n">
        <v>240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-5</v>
      </c>
      <c r="AW31" s="0" t="n">
        <v>5</v>
      </c>
      <c r="AX31" s="0" t="n">
        <v>100568</v>
      </c>
      <c r="AY31" s="0" t="s">
        <v>100</v>
      </c>
      <c r="AZ31" s="0" t="n">
        <v>396</v>
      </c>
      <c r="BA31" s="0" t="n">
        <v>100964</v>
      </c>
      <c r="BC31" s="0" t="str">
        <f aca="false">$AP31&amp;LEFT($AS31,1)</f>
        <v>240T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396</v>
      </c>
      <c r="BI31" s="1" t="n">
        <f aca="false">IF($BC31=BI$14,$BH31,"")</f>
        <v>396</v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24</v>
      </c>
      <c r="C32" s="0" t="n">
        <v>2</v>
      </c>
      <c r="D32" s="0" t="n">
        <v>22</v>
      </c>
      <c r="E32" s="0" t="s">
        <v>152</v>
      </c>
      <c r="F32" s="0" t="n">
        <v>60.122</v>
      </c>
      <c r="G32" s="0" t="n">
        <v>1</v>
      </c>
      <c r="H32" s="0" t="s">
        <v>97</v>
      </c>
      <c r="I32" s="0" t="s">
        <v>153</v>
      </c>
      <c r="J32" s="0" t="n">
        <v>1215877714</v>
      </c>
      <c r="K32" s="0" t="s">
        <v>81</v>
      </c>
      <c r="L32" s="0" t="s">
        <v>154</v>
      </c>
      <c r="M32" s="12" t="n">
        <v>0.66962962962963</v>
      </c>
      <c r="N32" s="13" t="n">
        <v>0.252962962962963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32</v>
      </c>
      <c r="X32" s="0" t="n">
        <v>1</v>
      </c>
      <c r="Y32" s="0" t="n">
        <v>18</v>
      </c>
      <c r="AN32" s="0" t="n">
        <v>3</v>
      </c>
      <c r="AO32" s="0" t="n">
        <v>1295</v>
      </c>
      <c r="AP32" s="0" t="n">
        <v>360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-3</v>
      </c>
      <c r="AW32" s="0" t="n">
        <v>3</v>
      </c>
      <c r="AX32" s="0" t="n">
        <v>104061</v>
      </c>
      <c r="AY32" s="0" t="s">
        <v>100</v>
      </c>
      <c r="AZ32" s="0" t="n">
        <v>269</v>
      </c>
      <c r="BA32" s="0" t="n">
        <v>104330</v>
      </c>
      <c r="BC32" s="0" t="str">
        <f aca="false">$AP32&amp;LEFT($AS32,1)</f>
        <v>360T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269</v>
      </c>
      <c r="BI32" s="1" t="str">
        <f aca="false">IF($BC32=BI$14,$BH32,"")</f>
        <v/>
      </c>
      <c r="BJ32" s="1" t="n">
        <f aca="false">IF($BC32=BJ$14,$BH32,"")</f>
        <v>269</v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24</v>
      </c>
      <c r="C33" s="0" t="n">
        <v>2</v>
      </c>
      <c r="D33" s="0" t="n">
        <v>22</v>
      </c>
      <c r="E33" s="0" t="s">
        <v>152</v>
      </c>
      <c r="F33" s="0" t="n">
        <v>60.122</v>
      </c>
      <c r="G33" s="0" t="n">
        <v>1</v>
      </c>
      <c r="H33" s="0" t="s">
        <v>97</v>
      </c>
      <c r="I33" s="0" t="s">
        <v>153</v>
      </c>
      <c r="J33" s="0" t="n">
        <v>1215877714</v>
      </c>
      <c r="K33" s="0" t="s">
        <v>81</v>
      </c>
      <c r="L33" s="0" t="s">
        <v>154</v>
      </c>
      <c r="M33" s="12" t="n">
        <v>0.66962962962963</v>
      </c>
      <c r="N33" s="13" t="n">
        <v>0.252962962962963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31</v>
      </c>
      <c r="X33" s="0" t="n">
        <v>1</v>
      </c>
      <c r="Y33" s="0" t="n">
        <v>19</v>
      </c>
      <c r="AF33" s="0" t="n">
        <v>1</v>
      </c>
      <c r="AH33" s="0" t="n">
        <v>-6</v>
      </c>
      <c r="AI33" s="0" t="n">
        <v>6</v>
      </c>
      <c r="AJ33" s="0" t="n">
        <v>107754</v>
      </c>
      <c r="AL33" s="0" t="n">
        <v>0</v>
      </c>
      <c r="AM33" s="0" t="n">
        <v>0</v>
      </c>
      <c r="AN33" s="0" t="n">
        <v>8</v>
      </c>
      <c r="AO33" s="0" t="n">
        <v>1250</v>
      </c>
      <c r="AP33" s="0" t="n">
        <v>600</v>
      </c>
      <c r="AQ33" s="0" t="s">
        <v>87</v>
      </c>
      <c r="AR33" s="0" t="s">
        <v>34</v>
      </c>
      <c r="AS33" s="0" t="s">
        <v>88</v>
      </c>
      <c r="BC33" s="0" t="str">
        <f aca="false">$AP33&amp;LEFT($AS33,1)</f>
        <v>600C</v>
      </c>
      <c r="BD33" s="0" t="str">
        <f aca="false">AS33</f>
        <v>Catch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24</v>
      </c>
      <c r="C34" s="0" t="n">
        <v>2</v>
      </c>
      <c r="D34" s="0" t="n">
        <v>22</v>
      </c>
      <c r="E34" s="0" t="s">
        <v>152</v>
      </c>
      <c r="F34" s="0" t="n">
        <v>60.122</v>
      </c>
      <c r="G34" s="0" t="n">
        <v>1</v>
      </c>
      <c r="H34" s="0" t="s">
        <v>97</v>
      </c>
      <c r="I34" s="0" t="s">
        <v>153</v>
      </c>
      <c r="J34" s="0" t="n">
        <v>1215877714</v>
      </c>
      <c r="K34" s="0" t="s">
        <v>81</v>
      </c>
      <c r="L34" s="0" t="s">
        <v>154</v>
      </c>
      <c r="M34" s="12" t="n">
        <v>0.66962962962963</v>
      </c>
      <c r="N34" s="13" t="n">
        <v>0.252962962962963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9</v>
      </c>
      <c r="X34" s="0" t="n">
        <v>1</v>
      </c>
      <c r="Y34" s="0" t="n">
        <v>20</v>
      </c>
      <c r="AF34" s="0" t="n">
        <v>1</v>
      </c>
      <c r="AH34" s="0" t="n">
        <v>4</v>
      </c>
      <c r="AI34" s="0" t="n">
        <v>-4</v>
      </c>
      <c r="AJ34" s="0" t="n">
        <v>111296</v>
      </c>
      <c r="AL34" s="0" t="n">
        <v>0</v>
      </c>
      <c r="AM34" s="0" t="n">
        <v>0</v>
      </c>
      <c r="AN34" s="0" t="n">
        <v>8</v>
      </c>
      <c r="AO34" s="0" t="n">
        <v>1112</v>
      </c>
      <c r="AP34" s="0" t="n">
        <v>600</v>
      </c>
      <c r="AQ34" s="0" t="s">
        <v>87</v>
      </c>
      <c r="AR34" s="0" t="s">
        <v>34</v>
      </c>
      <c r="AS34" s="0" t="s">
        <v>88</v>
      </c>
      <c r="BC34" s="0" t="str">
        <f aca="false">$AP34&amp;LEFT($AS34,1)</f>
        <v>600C</v>
      </c>
      <c r="BD34" s="0" t="str">
        <f aca="false">AS34</f>
        <v>Catch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str">
        <f aca="false">IF($BD34="Catch","", IF($AZ34&lt;$BC$11,"",$AZ34))</f>
        <v/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24</v>
      </c>
      <c r="C35" s="0" t="n">
        <v>2</v>
      </c>
      <c r="D35" s="0" t="n">
        <v>22</v>
      </c>
      <c r="E35" s="0" t="s">
        <v>152</v>
      </c>
      <c r="F35" s="0" t="n">
        <v>60.122</v>
      </c>
      <c r="G35" s="0" t="n">
        <v>1</v>
      </c>
      <c r="H35" s="0" t="s">
        <v>97</v>
      </c>
      <c r="I35" s="0" t="s">
        <v>153</v>
      </c>
      <c r="J35" s="0" t="n">
        <v>1215877714</v>
      </c>
      <c r="K35" s="0" t="s">
        <v>81</v>
      </c>
      <c r="L35" s="0" t="s">
        <v>154</v>
      </c>
      <c r="M35" s="12" t="n">
        <v>0.66962962962963</v>
      </c>
      <c r="N35" s="13" t="n">
        <v>0.252962962962963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</v>
      </c>
      <c r="X35" s="0" t="n">
        <v>1</v>
      </c>
      <c r="Y35" s="0" t="n">
        <v>21</v>
      </c>
      <c r="AN35" s="0" t="n">
        <v>5</v>
      </c>
      <c r="AO35" s="0" t="n">
        <v>1324</v>
      </c>
      <c r="AP35" s="0" t="n">
        <v>720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-5</v>
      </c>
      <c r="AW35" s="0" t="n">
        <v>5</v>
      </c>
      <c r="AX35" s="0" t="n">
        <v>115189</v>
      </c>
      <c r="AY35" s="0" t="s">
        <v>100</v>
      </c>
      <c r="AZ35" s="0" t="n">
        <v>282</v>
      </c>
      <c r="BA35" s="0" t="n">
        <v>115471</v>
      </c>
      <c r="BC35" s="0" t="str">
        <f aca="false">$AP35&amp;LEFT($AS35,1)</f>
        <v>720T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282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n">
        <f aca="false">IF($BC35=BM$14,$BH35,"")</f>
        <v>282</v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24</v>
      </c>
      <c r="C36" s="0" t="n">
        <v>2</v>
      </c>
      <c r="D36" s="0" t="n">
        <v>22</v>
      </c>
      <c r="E36" s="0" t="s">
        <v>152</v>
      </c>
      <c r="F36" s="0" t="n">
        <v>60.122</v>
      </c>
      <c r="G36" s="0" t="n">
        <v>1</v>
      </c>
      <c r="H36" s="0" t="s">
        <v>97</v>
      </c>
      <c r="I36" s="0" t="s">
        <v>153</v>
      </c>
      <c r="J36" s="0" t="n">
        <v>1215877714</v>
      </c>
      <c r="K36" s="0" t="s">
        <v>81</v>
      </c>
      <c r="L36" s="0" t="s">
        <v>154</v>
      </c>
      <c r="M36" s="12" t="n">
        <v>0.66962962962963</v>
      </c>
      <c r="N36" s="13" t="n">
        <v>0.252962962962963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29</v>
      </c>
      <c r="X36" s="0" t="n">
        <v>1</v>
      </c>
      <c r="Y36" s="0" t="n">
        <v>22</v>
      </c>
      <c r="AN36" s="0" t="n">
        <v>1</v>
      </c>
      <c r="AO36" s="0" t="n">
        <v>1112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5</v>
      </c>
      <c r="AW36" s="0" t="n">
        <v>-5</v>
      </c>
      <c r="AX36" s="0" t="n">
        <v>118731</v>
      </c>
      <c r="AY36" s="0" t="s">
        <v>100</v>
      </c>
      <c r="AZ36" s="0" t="n">
        <v>255</v>
      </c>
      <c r="BA36" s="0" t="n">
        <v>118986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255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255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24</v>
      </c>
      <c r="C37" s="0" t="n">
        <v>2</v>
      </c>
      <c r="D37" s="0" t="n">
        <v>22</v>
      </c>
      <c r="E37" s="0" t="s">
        <v>152</v>
      </c>
      <c r="F37" s="0" t="n">
        <v>60.122</v>
      </c>
      <c r="G37" s="0" t="n">
        <v>1</v>
      </c>
      <c r="H37" s="0" t="s">
        <v>97</v>
      </c>
      <c r="I37" s="0" t="s">
        <v>153</v>
      </c>
      <c r="J37" s="0" t="n">
        <v>1215877714</v>
      </c>
      <c r="K37" s="0" t="s">
        <v>81</v>
      </c>
      <c r="L37" s="0" t="s">
        <v>154</v>
      </c>
      <c r="M37" s="12" t="n">
        <v>0.66962962962963</v>
      </c>
      <c r="N37" s="13" t="n">
        <v>0.252962962962963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26</v>
      </c>
      <c r="X37" s="0" t="n">
        <v>1</v>
      </c>
      <c r="Y37" s="0" t="n">
        <v>23</v>
      </c>
      <c r="AN37" s="0" t="n">
        <v>7</v>
      </c>
      <c r="AO37" s="0" t="n">
        <v>1080</v>
      </c>
      <c r="AP37" s="0" t="n">
        <v>960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-7</v>
      </c>
      <c r="AW37" s="0" t="n">
        <v>7</v>
      </c>
      <c r="AX37" s="0" t="n">
        <v>122623</v>
      </c>
      <c r="AY37" s="0" t="s">
        <v>100</v>
      </c>
      <c r="AZ37" s="0" t="n">
        <v>352</v>
      </c>
      <c r="BA37" s="0" t="n">
        <v>122975</v>
      </c>
      <c r="BC37" s="0" t="str">
        <f aca="false">$AP37&amp;LEFT($AS37,1)</f>
        <v>960T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352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n">
        <f aca="false">IF($BC37=BO$14,$BH37,"")</f>
        <v>352</v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24</v>
      </c>
      <c r="C38" s="0" t="n">
        <v>2</v>
      </c>
      <c r="D38" s="0" t="n">
        <v>22</v>
      </c>
      <c r="E38" s="0" t="s">
        <v>152</v>
      </c>
      <c r="F38" s="0" t="n">
        <v>60.122</v>
      </c>
      <c r="G38" s="0" t="n">
        <v>1</v>
      </c>
      <c r="H38" s="0" t="s">
        <v>97</v>
      </c>
      <c r="I38" s="0" t="s">
        <v>153</v>
      </c>
      <c r="J38" s="0" t="n">
        <v>1215877714</v>
      </c>
      <c r="K38" s="0" t="s">
        <v>81</v>
      </c>
      <c r="L38" s="0" t="s">
        <v>154</v>
      </c>
      <c r="M38" s="12" t="n">
        <v>0.66962962962963</v>
      </c>
      <c r="N38" s="13" t="n">
        <v>0.252962962962963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7</v>
      </c>
      <c r="X38" s="0" t="n">
        <v>1</v>
      </c>
      <c r="Y38" s="0" t="n">
        <v>24</v>
      </c>
      <c r="AN38" s="0" t="n">
        <v>1</v>
      </c>
      <c r="AO38" s="0" t="n">
        <v>1313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3</v>
      </c>
      <c r="AW38" s="0" t="n">
        <v>-3</v>
      </c>
      <c r="AX38" s="0" t="n">
        <v>126366</v>
      </c>
      <c r="AY38" s="0" t="s">
        <v>100</v>
      </c>
      <c r="AZ38" s="0" t="n">
        <v>266</v>
      </c>
      <c r="BA38" s="0" t="n">
        <v>126632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266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266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24</v>
      </c>
      <c r="C39" s="0" t="n">
        <v>2</v>
      </c>
      <c r="D39" s="0" t="n">
        <v>22</v>
      </c>
      <c r="E39" s="0" t="s">
        <v>152</v>
      </c>
      <c r="F39" s="0" t="n">
        <v>60.122</v>
      </c>
      <c r="G39" s="0" t="n">
        <v>1</v>
      </c>
      <c r="H39" s="0" t="s">
        <v>97</v>
      </c>
      <c r="I39" s="0" t="s">
        <v>153</v>
      </c>
      <c r="J39" s="0" t="n">
        <v>1215877714</v>
      </c>
      <c r="K39" s="0" t="s">
        <v>81</v>
      </c>
      <c r="L39" s="0" t="s">
        <v>154</v>
      </c>
      <c r="M39" s="12" t="n">
        <v>0.66962962962963</v>
      </c>
      <c r="N39" s="13" t="n">
        <v>0.252962962962963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12</v>
      </c>
      <c r="X39" s="0" t="n">
        <v>1</v>
      </c>
      <c r="Y39" s="0" t="n">
        <v>25</v>
      </c>
      <c r="AN39" s="0" t="n">
        <v>1</v>
      </c>
      <c r="AO39" s="0" t="n">
        <v>1295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-4</v>
      </c>
      <c r="AW39" s="0" t="n">
        <v>4</v>
      </c>
      <c r="AX39" s="0" t="n">
        <v>130108</v>
      </c>
      <c r="AY39" s="0" t="s">
        <v>100</v>
      </c>
      <c r="AZ39" s="0" t="n">
        <v>457</v>
      </c>
      <c r="BA39" s="0" t="n">
        <v>130565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457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457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24</v>
      </c>
      <c r="C40" s="0" t="n">
        <v>2</v>
      </c>
      <c r="D40" s="0" t="n">
        <v>22</v>
      </c>
      <c r="E40" s="0" t="s">
        <v>152</v>
      </c>
      <c r="F40" s="0" t="n">
        <v>60.122</v>
      </c>
      <c r="G40" s="0" t="n">
        <v>1</v>
      </c>
      <c r="H40" s="0" t="s">
        <v>97</v>
      </c>
      <c r="I40" s="0" t="s">
        <v>153</v>
      </c>
      <c r="J40" s="0" t="n">
        <v>1215877714</v>
      </c>
      <c r="K40" s="0" t="s">
        <v>81</v>
      </c>
      <c r="L40" s="0" t="s">
        <v>154</v>
      </c>
      <c r="M40" s="12" t="n">
        <v>0.66962962962963</v>
      </c>
      <c r="N40" s="13" t="n">
        <v>0.252962962962963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33</v>
      </c>
      <c r="X40" s="0" t="n">
        <v>1</v>
      </c>
      <c r="Y40" s="0" t="n">
        <v>26</v>
      </c>
      <c r="AN40" s="0" t="n">
        <v>7</v>
      </c>
      <c r="AO40" s="0" t="n">
        <v>1122</v>
      </c>
      <c r="AP40" s="0" t="n">
        <v>960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-8</v>
      </c>
      <c r="AW40" s="0" t="n">
        <v>8</v>
      </c>
      <c r="AX40" s="0" t="n">
        <v>134034</v>
      </c>
      <c r="AY40" s="0" t="s">
        <v>100</v>
      </c>
      <c r="AZ40" s="0" t="n">
        <v>225</v>
      </c>
      <c r="BA40" s="0" t="n">
        <v>134259</v>
      </c>
      <c r="BC40" s="0" t="str">
        <f aca="false">$AP40&amp;LEFT($AS40,1)</f>
        <v>960T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225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n">
        <f aca="false">IF($BC40=BO$14,$BH40,"")</f>
        <v>225</v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24</v>
      </c>
      <c r="C41" s="0" t="n">
        <v>2</v>
      </c>
      <c r="D41" s="0" t="n">
        <v>22</v>
      </c>
      <c r="E41" s="0" t="s">
        <v>152</v>
      </c>
      <c r="F41" s="0" t="n">
        <v>60.122</v>
      </c>
      <c r="G41" s="0" t="n">
        <v>1</v>
      </c>
      <c r="H41" s="0" t="s">
        <v>97</v>
      </c>
      <c r="I41" s="0" t="s">
        <v>153</v>
      </c>
      <c r="J41" s="0" t="n">
        <v>1215877714</v>
      </c>
      <c r="K41" s="0" t="s">
        <v>81</v>
      </c>
      <c r="L41" s="0" t="s">
        <v>154</v>
      </c>
      <c r="M41" s="12" t="n">
        <v>0.66962962962963</v>
      </c>
      <c r="N41" s="13" t="n">
        <v>0.252962962962963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6</v>
      </c>
      <c r="X41" s="0" t="n">
        <v>1</v>
      </c>
      <c r="Y41" s="0" t="n">
        <v>27</v>
      </c>
      <c r="AN41" s="0" t="n">
        <v>1</v>
      </c>
      <c r="AO41" s="0" t="n">
        <v>1080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3</v>
      </c>
      <c r="AW41" s="0" t="n">
        <v>-3</v>
      </c>
      <c r="AX41" s="0" t="n">
        <v>137543</v>
      </c>
      <c r="AY41" s="0" t="s">
        <v>100</v>
      </c>
      <c r="AZ41" s="0" t="n">
        <v>264</v>
      </c>
      <c r="BA41" s="0" t="n">
        <v>137807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264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264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24</v>
      </c>
      <c r="C42" s="0" t="n">
        <v>2</v>
      </c>
      <c r="D42" s="0" t="n">
        <v>22</v>
      </c>
      <c r="E42" s="0" t="s">
        <v>152</v>
      </c>
      <c r="F42" s="0" t="n">
        <v>60.122</v>
      </c>
      <c r="G42" s="0" t="n">
        <v>1</v>
      </c>
      <c r="H42" s="0" t="s">
        <v>97</v>
      </c>
      <c r="I42" s="0" t="s">
        <v>153</v>
      </c>
      <c r="J42" s="0" t="n">
        <v>1215877714</v>
      </c>
      <c r="K42" s="0" t="s">
        <v>81</v>
      </c>
      <c r="L42" s="0" t="s">
        <v>154</v>
      </c>
      <c r="M42" s="12" t="n">
        <v>0.66962962962963</v>
      </c>
      <c r="N42" s="13" t="n">
        <v>0.252962962962963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13</v>
      </c>
      <c r="X42" s="0" t="n">
        <v>1</v>
      </c>
      <c r="Y42" s="0" t="n">
        <v>28</v>
      </c>
      <c r="AF42" s="0" t="n">
        <v>1</v>
      </c>
      <c r="AH42" s="0" t="n">
        <v>5</v>
      </c>
      <c r="AI42" s="0" t="n">
        <v>-5</v>
      </c>
      <c r="AJ42" s="0" t="n">
        <v>141103</v>
      </c>
      <c r="AL42" s="0" t="n">
        <v>0</v>
      </c>
      <c r="AM42" s="0" t="n">
        <v>0</v>
      </c>
      <c r="AN42" s="0" t="n">
        <v>8</v>
      </c>
      <c r="AO42" s="0" t="n">
        <v>1122</v>
      </c>
      <c r="AP42" s="0" t="n">
        <v>600</v>
      </c>
      <c r="AQ42" s="0" t="s">
        <v>87</v>
      </c>
      <c r="AR42" s="0" t="s">
        <v>34</v>
      </c>
      <c r="AS42" s="0" t="s">
        <v>88</v>
      </c>
      <c r="BC42" s="0" t="str">
        <f aca="false">$AP42&amp;LEFT($AS42,1)</f>
        <v>600C</v>
      </c>
      <c r="BD42" s="0" t="str">
        <f aca="false">AS42</f>
        <v>Catch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24</v>
      </c>
      <c r="C43" s="0" t="n">
        <v>2</v>
      </c>
      <c r="D43" s="0" t="n">
        <v>22</v>
      </c>
      <c r="E43" s="0" t="s">
        <v>152</v>
      </c>
      <c r="F43" s="0" t="n">
        <v>60.122</v>
      </c>
      <c r="G43" s="0" t="n">
        <v>1</v>
      </c>
      <c r="H43" s="0" t="s">
        <v>97</v>
      </c>
      <c r="I43" s="0" t="s">
        <v>153</v>
      </c>
      <c r="J43" s="0" t="n">
        <v>1215877714</v>
      </c>
      <c r="K43" s="0" t="s">
        <v>81</v>
      </c>
      <c r="L43" s="0" t="s">
        <v>154</v>
      </c>
      <c r="M43" s="12" t="n">
        <v>0.66962962962963</v>
      </c>
      <c r="N43" s="13" t="n">
        <v>0.252962962962963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</v>
      </c>
      <c r="X43" s="0" t="n">
        <v>1</v>
      </c>
      <c r="Y43" s="0" t="n">
        <v>29</v>
      </c>
      <c r="AN43" s="0" t="n">
        <v>5</v>
      </c>
      <c r="AO43" s="0" t="n">
        <v>1143</v>
      </c>
      <c r="AP43" s="0" t="n">
        <v>720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-1</v>
      </c>
      <c r="AW43" s="0" t="n">
        <v>1</v>
      </c>
      <c r="AX43" s="0" t="n">
        <v>144812</v>
      </c>
      <c r="AY43" s="0" t="s">
        <v>100</v>
      </c>
      <c r="AZ43" s="0" t="n">
        <v>394</v>
      </c>
      <c r="BA43" s="0" t="n">
        <v>145206</v>
      </c>
      <c r="BC43" s="0" t="str">
        <f aca="false">$AP43&amp;LEFT($AS43,1)</f>
        <v>720T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394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n">
        <f aca="false">IF($BC43=BM$14,$BH43,"")</f>
        <v>394</v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24</v>
      </c>
      <c r="C44" s="0" t="n">
        <v>2</v>
      </c>
      <c r="D44" s="0" t="n">
        <v>22</v>
      </c>
      <c r="E44" s="0" t="s">
        <v>152</v>
      </c>
      <c r="F44" s="0" t="n">
        <v>60.122</v>
      </c>
      <c r="G44" s="0" t="n">
        <v>1</v>
      </c>
      <c r="H44" s="0" t="s">
        <v>97</v>
      </c>
      <c r="I44" s="0" t="s">
        <v>153</v>
      </c>
      <c r="J44" s="0" t="n">
        <v>1215877714</v>
      </c>
      <c r="K44" s="0" t="s">
        <v>81</v>
      </c>
      <c r="L44" s="0" t="s">
        <v>154</v>
      </c>
      <c r="M44" s="12" t="n">
        <v>0.66962962962963</v>
      </c>
      <c r="N44" s="13" t="n">
        <v>0.252962962962963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30</v>
      </c>
      <c r="X44" s="0" t="n">
        <v>1</v>
      </c>
      <c r="Y44" s="0" t="n">
        <v>30</v>
      </c>
      <c r="AN44" s="0" t="n">
        <v>1</v>
      </c>
      <c r="AO44" s="0" t="n">
        <v>1400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-3</v>
      </c>
      <c r="AW44" s="0" t="n">
        <v>3</v>
      </c>
      <c r="AX44" s="0" t="n">
        <v>148654</v>
      </c>
      <c r="AY44" s="0" t="s">
        <v>100</v>
      </c>
      <c r="AZ44" s="0" t="n">
        <v>270</v>
      </c>
      <c r="BA44" s="0" t="n">
        <v>148924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270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n">
        <f aca="false">IF($BC44=BL$14,$BH44,"")</f>
        <v>270</v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24</v>
      </c>
      <c r="C45" s="0" t="n">
        <v>2</v>
      </c>
      <c r="D45" s="0" t="n">
        <v>22</v>
      </c>
      <c r="E45" s="0" t="s">
        <v>152</v>
      </c>
      <c r="F45" s="0" t="n">
        <v>60.122</v>
      </c>
      <c r="G45" s="0" t="n">
        <v>1</v>
      </c>
      <c r="H45" s="0" t="s">
        <v>97</v>
      </c>
      <c r="I45" s="0" t="s">
        <v>153</v>
      </c>
      <c r="J45" s="0" t="n">
        <v>1215877714</v>
      </c>
      <c r="K45" s="0" t="s">
        <v>81</v>
      </c>
      <c r="L45" s="0" t="s">
        <v>154</v>
      </c>
      <c r="M45" s="12" t="n">
        <v>0.66962962962963</v>
      </c>
      <c r="N45" s="13" t="n">
        <v>0.252962962962963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18</v>
      </c>
      <c r="X45" s="0" t="n">
        <v>1</v>
      </c>
      <c r="Y45" s="0" t="n">
        <v>31</v>
      </c>
      <c r="AN45" s="0" t="n">
        <v>1</v>
      </c>
      <c r="AO45" s="0" t="n">
        <v>1035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-4</v>
      </c>
      <c r="AW45" s="0" t="n">
        <v>4</v>
      </c>
      <c r="AX45" s="0" t="n">
        <v>152130</v>
      </c>
      <c r="AY45" s="0" t="s">
        <v>100</v>
      </c>
      <c r="AZ45" s="0" t="n">
        <v>292</v>
      </c>
      <c r="BA45" s="0" t="n">
        <v>152422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292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292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24</v>
      </c>
      <c r="C46" s="0" t="n">
        <v>2</v>
      </c>
      <c r="D46" s="0" t="n">
        <v>22</v>
      </c>
      <c r="E46" s="0" t="s">
        <v>152</v>
      </c>
      <c r="F46" s="0" t="n">
        <v>60.122</v>
      </c>
      <c r="G46" s="0" t="n">
        <v>1</v>
      </c>
      <c r="H46" s="0" t="s">
        <v>97</v>
      </c>
      <c r="I46" s="0" t="s">
        <v>153</v>
      </c>
      <c r="J46" s="0" t="n">
        <v>1215877714</v>
      </c>
      <c r="K46" s="0" t="s">
        <v>81</v>
      </c>
      <c r="L46" s="0" t="s">
        <v>154</v>
      </c>
      <c r="M46" s="12" t="n">
        <v>0.66962962962963</v>
      </c>
      <c r="N46" s="13" t="n">
        <v>0.252962962962963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11</v>
      </c>
      <c r="X46" s="0" t="n">
        <v>1</v>
      </c>
      <c r="Y46" s="0" t="n">
        <v>32</v>
      </c>
      <c r="AN46" s="0" t="n">
        <v>7</v>
      </c>
      <c r="AO46" s="0" t="n">
        <v>1250</v>
      </c>
      <c r="AP46" s="0" t="n">
        <v>960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4</v>
      </c>
      <c r="AW46" s="0" t="n">
        <v>-4</v>
      </c>
      <c r="AX46" s="0" t="n">
        <v>156172</v>
      </c>
      <c r="AY46" s="0" t="s">
        <v>100</v>
      </c>
      <c r="AZ46" s="0" t="n">
        <v>281</v>
      </c>
      <c r="BA46" s="0" t="n">
        <v>156453</v>
      </c>
      <c r="BC46" s="0" t="str">
        <f aca="false">$AP46&amp;LEFT($AS46,1)</f>
        <v>960T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281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n">
        <f aca="false">IF($BC46=BO$14,$BH46,"")</f>
        <v>281</v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24</v>
      </c>
      <c r="C47" s="0" t="n">
        <v>2</v>
      </c>
      <c r="D47" s="0" t="n">
        <v>22</v>
      </c>
      <c r="E47" s="0" t="s">
        <v>152</v>
      </c>
      <c r="F47" s="0" t="n">
        <v>60.122</v>
      </c>
      <c r="G47" s="0" t="n">
        <v>1</v>
      </c>
      <c r="H47" s="0" t="s">
        <v>97</v>
      </c>
      <c r="I47" s="0" t="s">
        <v>153</v>
      </c>
      <c r="J47" s="0" t="n">
        <v>1215877714</v>
      </c>
      <c r="K47" s="0" t="s">
        <v>81</v>
      </c>
      <c r="L47" s="0" t="s">
        <v>154</v>
      </c>
      <c r="M47" s="12" t="n">
        <v>0.66962962962963</v>
      </c>
      <c r="N47" s="13" t="n">
        <v>0.252962962962963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23</v>
      </c>
      <c r="X47" s="0" t="n">
        <v>1</v>
      </c>
      <c r="Y47" s="0" t="n">
        <v>33</v>
      </c>
      <c r="AN47" s="0" t="n">
        <v>1</v>
      </c>
      <c r="AO47" s="0" t="n">
        <v>1292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-6</v>
      </c>
      <c r="AW47" s="0" t="n">
        <v>6</v>
      </c>
      <c r="AX47" s="0" t="n">
        <v>159914</v>
      </c>
      <c r="AY47" s="0" t="s">
        <v>100</v>
      </c>
      <c r="AZ47" s="0" t="n">
        <v>324</v>
      </c>
      <c r="BA47" s="0" t="n">
        <v>160238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324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324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24</v>
      </c>
      <c r="C48" s="0" t="n">
        <v>2</v>
      </c>
      <c r="D48" s="0" t="n">
        <v>22</v>
      </c>
      <c r="E48" s="0" t="s">
        <v>152</v>
      </c>
      <c r="F48" s="0" t="n">
        <v>60.122</v>
      </c>
      <c r="G48" s="0" t="n">
        <v>1</v>
      </c>
      <c r="H48" s="0" t="s">
        <v>97</v>
      </c>
      <c r="I48" s="0" t="s">
        <v>153</v>
      </c>
      <c r="J48" s="0" t="n">
        <v>1215877714</v>
      </c>
      <c r="K48" s="0" t="s">
        <v>81</v>
      </c>
      <c r="L48" s="0" t="s">
        <v>154</v>
      </c>
      <c r="M48" s="12" t="n">
        <v>0.66962962962963</v>
      </c>
      <c r="N48" s="13" t="n">
        <v>0.252962962962963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15</v>
      </c>
      <c r="AA48" s="0" t="n">
        <v>1</v>
      </c>
      <c r="AB48" s="0" t="n">
        <v>1</v>
      </c>
      <c r="AN48" s="0" t="n">
        <v>1</v>
      </c>
      <c r="AO48" s="0" t="n">
        <v>1414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-7</v>
      </c>
      <c r="AW48" s="0" t="n">
        <v>7</v>
      </c>
      <c r="AX48" s="0" t="n">
        <v>206004</v>
      </c>
      <c r="AY48" s="0" t="s">
        <v>100</v>
      </c>
      <c r="AZ48" s="0" t="n">
        <v>307</v>
      </c>
      <c r="BA48" s="0" t="n">
        <v>206311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307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307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24</v>
      </c>
      <c r="C49" s="0" t="n">
        <v>2</v>
      </c>
      <c r="D49" s="0" t="n">
        <v>22</v>
      </c>
      <c r="E49" s="0" t="s">
        <v>152</v>
      </c>
      <c r="F49" s="0" t="n">
        <v>60.122</v>
      </c>
      <c r="G49" s="0" t="n">
        <v>1</v>
      </c>
      <c r="H49" s="0" t="s">
        <v>97</v>
      </c>
      <c r="I49" s="0" t="s">
        <v>153</v>
      </c>
      <c r="J49" s="0" t="n">
        <v>1215877714</v>
      </c>
      <c r="K49" s="0" t="s">
        <v>81</v>
      </c>
      <c r="L49" s="0" t="s">
        <v>154</v>
      </c>
      <c r="M49" s="12" t="n">
        <v>0.66962962962963</v>
      </c>
      <c r="N49" s="13" t="n">
        <v>0.252962962962963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24</v>
      </c>
      <c r="AA49" s="0" t="n">
        <v>1</v>
      </c>
      <c r="AB49" s="0" t="n">
        <v>2</v>
      </c>
      <c r="AN49" s="0" t="n">
        <v>3</v>
      </c>
      <c r="AO49" s="0" t="n">
        <v>1412</v>
      </c>
      <c r="AP49" s="0" t="n">
        <v>360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-4</v>
      </c>
      <c r="AW49" s="0" t="n">
        <v>4</v>
      </c>
      <c r="AX49" s="0" t="n">
        <v>209613</v>
      </c>
      <c r="AY49" s="0" t="s">
        <v>100</v>
      </c>
      <c r="AZ49" s="0" t="n">
        <v>296</v>
      </c>
      <c r="BA49" s="0" t="n">
        <v>209909</v>
      </c>
      <c r="BC49" s="0" t="str">
        <f aca="false">$AP49&amp;LEFT($AS49,1)</f>
        <v>360T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296</v>
      </c>
      <c r="BI49" s="1" t="str">
        <f aca="false">IF($BC49=BI$14,$BH49,"")</f>
        <v/>
      </c>
      <c r="BJ49" s="1" t="n">
        <f aca="false">IF($BC49=BJ$14,$BH49,"")</f>
        <v>296</v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24</v>
      </c>
      <c r="C50" s="0" t="n">
        <v>2</v>
      </c>
      <c r="D50" s="0" t="n">
        <v>22</v>
      </c>
      <c r="E50" s="0" t="s">
        <v>152</v>
      </c>
      <c r="F50" s="0" t="n">
        <v>60.122</v>
      </c>
      <c r="G50" s="0" t="n">
        <v>1</v>
      </c>
      <c r="H50" s="0" t="s">
        <v>97</v>
      </c>
      <c r="I50" s="0" t="s">
        <v>153</v>
      </c>
      <c r="J50" s="0" t="n">
        <v>1215877714</v>
      </c>
      <c r="K50" s="0" t="s">
        <v>81</v>
      </c>
      <c r="L50" s="0" t="s">
        <v>154</v>
      </c>
      <c r="M50" s="12" t="n">
        <v>0.66962962962963</v>
      </c>
      <c r="N50" s="13" t="n">
        <v>0.252962962962963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5</v>
      </c>
      <c r="AA50" s="0" t="n">
        <v>1</v>
      </c>
      <c r="AB50" s="0" t="n">
        <v>3</v>
      </c>
      <c r="AN50" s="0" t="n">
        <v>7</v>
      </c>
      <c r="AO50" s="0" t="n">
        <v>1056</v>
      </c>
      <c r="AP50" s="0" t="n">
        <v>960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-7</v>
      </c>
      <c r="AW50" s="0" t="n">
        <v>7</v>
      </c>
      <c r="AX50" s="0" t="n">
        <v>213472</v>
      </c>
      <c r="AY50" s="0" t="s">
        <v>100</v>
      </c>
      <c r="AZ50" s="0" t="n">
        <v>235</v>
      </c>
      <c r="BA50" s="0" t="n">
        <v>213707</v>
      </c>
      <c r="BC50" s="0" t="str">
        <f aca="false">$AP50&amp;LEFT($AS50,1)</f>
        <v>960T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235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n">
        <f aca="false">IF($BC50=BO$14,$BH50,"")</f>
        <v>235</v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24</v>
      </c>
      <c r="C51" s="0" t="n">
        <v>2</v>
      </c>
      <c r="D51" s="0" t="n">
        <v>22</v>
      </c>
      <c r="E51" s="0" t="s">
        <v>152</v>
      </c>
      <c r="F51" s="0" t="n">
        <v>60.122</v>
      </c>
      <c r="G51" s="0" t="n">
        <v>1</v>
      </c>
      <c r="H51" s="0" t="s">
        <v>97</v>
      </c>
      <c r="I51" s="0" t="s">
        <v>153</v>
      </c>
      <c r="J51" s="0" t="n">
        <v>1215877714</v>
      </c>
      <c r="K51" s="0" t="s">
        <v>81</v>
      </c>
      <c r="L51" s="0" t="s">
        <v>154</v>
      </c>
      <c r="M51" s="12" t="n">
        <v>0.66962962962963</v>
      </c>
      <c r="N51" s="13" t="n">
        <v>0.252962962962963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33</v>
      </c>
      <c r="AA51" s="0" t="n">
        <v>1</v>
      </c>
      <c r="AB51" s="0" t="n">
        <v>4</v>
      </c>
      <c r="AN51" s="0" t="n">
        <v>5</v>
      </c>
      <c r="AO51" s="0" t="n">
        <v>1024</v>
      </c>
      <c r="AP51" s="0" t="n">
        <v>720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1</v>
      </c>
      <c r="AW51" s="0" t="n">
        <v>-1</v>
      </c>
      <c r="AX51" s="0" t="n">
        <v>217048</v>
      </c>
      <c r="AY51" s="0" t="s">
        <v>100</v>
      </c>
      <c r="AZ51" s="0" t="n">
        <v>231</v>
      </c>
      <c r="BA51" s="0" t="n">
        <v>217279</v>
      </c>
      <c r="BC51" s="0" t="str">
        <f aca="false">$AP51&amp;LEFT($AS51,1)</f>
        <v>720T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231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n">
        <f aca="false">IF($BC51=BM$14,$BH51,"")</f>
        <v>231</v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24</v>
      </c>
      <c r="C52" s="0" t="n">
        <v>2</v>
      </c>
      <c r="D52" s="0" t="n">
        <v>22</v>
      </c>
      <c r="E52" s="0" t="s">
        <v>152</v>
      </c>
      <c r="F52" s="0" t="n">
        <v>60.122</v>
      </c>
      <c r="G52" s="0" t="n">
        <v>1</v>
      </c>
      <c r="H52" s="0" t="s">
        <v>97</v>
      </c>
      <c r="I52" s="0" t="s">
        <v>153</v>
      </c>
      <c r="J52" s="0" t="n">
        <v>1215877714</v>
      </c>
      <c r="K52" s="0" t="s">
        <v>81</v>
      </c>
      <c r="L52" s="0" t="s">
        <v>154</v>
      </c>
      <c r="M52" s="12" t="n">
        <v>0.66962962962963</v>
      </c>
      <c r="N52" s="13" t="n">
        <v>0.252962962962963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3</v>
      </c>
      <c r="AA52" s="0" t="n">
        <v>1</v>
      </c>
      <c r="AB52" s="0" t="n">
        <v>5</v>
      </c>
      <c r="AN52" s="0" t="n">
        <v>4</v>
      </c>
      <c r="AO52" s="0" t="n">
        <v>1094</v>
      </c>
      <c r="AP52" s="0" t="n">
        <v>480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5</v>
      </c>
      <c r="AW52" s="0" t="n">
        <v>-5</v>
      </c>
      <c r="AX52" s="0" t="n">
        <v>220458</v>
      </c>
      <c r="AY52" s="0" t="s">
        <v>100</v>
      </c>
      <c r="AZ52" s="0" t="n">
        <v>241</v>
      </c>
      <c r="BA52" s="0" t="n">
        <v>220699</v>
      </c>
      <c r="BC52" s="0" t="str">
        <f aca="false">$AP52&amp;LEFT($AS52,1)</f>
        <v>480T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241</v>
      </c>
      <c r="BI52" s="1" t="str">
        <f aca="false">IF($BC52=BI$14,$BH52,"")</f>
        <v/>
      </c>
      <c r="BJ52" s="1" t="str">
        <f aca="false">IF($BC52=BJ$14,$BH52,"")</f>
        <v/>
      </c>
      <c r="BK52" s="1" t="n">
        <f aca="false">IF($BC52=BK$14,$BH52,"")</f>
        <v>241</v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24</v>
      </c>
      <c r="C53" s="0" t="n">
        <v>2</v>
      </c>
      <c r="D53" s="0" t="n">
        <v>22</v>
      </c>
      <c r="E53" s="0" t="s">
        <v>152</v>
      </c>
      <c r="F53" s="0" t="n">
        <v>60.122</v>
      </c>
      <c r="G53" s="0" t="n">
        <v>1</v>
      </c>
      <c r="H53" s="0" t="s">
        <v>97</v>
      </c>
      <c r="I53" s="0" t="s">
        <v>153</v>
      </c>
      <c r="J53" s="0" t="n">
        <v>1215877714</v>
      </c>
      <c r="K53" s="0" t="s">
        <v>81</v>
      </c>
      <c r="L53" s="0" t="s">
        <v>154</v>
      </c>
      <c r="M53" s="12" t="n">
        <v>0.66962962962963</v>
      </c>
      <c r="N53" s="13" t="n">
        <v>0.252962962962963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8</v>
      </c>
      <c r="AA53" s="0" t="n">
        <v>1</v>
      </c>
      <c r="AB53" s="0" t="n">
        <v>6</v>
      </c>
      <c r="AN53" s="0" t="n">
        <v>1</v>
      </c>
      <c r="AO53" s="0" t="n">
        <v>1222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-9</v>
      </c>
      <c r="AW53" s="0" t="n">
        <v>9</v>
      </c>
      <c r="AX53" s="0" t="n">
        <v>224134</v>
      </c>
      <c r="AY53" s="0" t="s">
        <v>100</v>
      </c>
      <c r="AZ53" s="0" t="n">
        <v>208</v>
      </c>
      <c r="BA53" s="0" t="n">
        <v>224342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208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208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24</v>
      </c>
      <c r="C54" s="0" t="n">
        <v>2</v>
      </c>
      <c r="D54" s="0" t="n">
        <v>22</v>
      </c>
      <c r="E54" s="0" t="s">
        <v>152</v>
      </c>
      <c r="F54" s="0" t="n">
        <v>60.122</v>
      </c>
      <c r="G54" s="0" t="n">
        <v>1</v>
      </c>
      <c r="H54" s="0" t="s">
        <v>97</v>
      </c>
      <c r="I54" s="0" t="s">
        <v>153</v>
      </c>
      <c r="J54" s="0" t="n">
        <v>1215877714</v>
      </c>
      <c r="K54" s="0" t="s">
        <v>81</v>
      </c>
      <c r="L54" s="0" t="s">
        <v>154</v>
      </c>
      <c r="M54" s="12" t="n">
        <v>0.66962962962963</v>
      </c>
      <c r="N54" s="13" t="n">
        <v>0.252962962962963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25</v>
      </c>
      <c r="AA54" s="0" t="n">
        <v>1</v>
      </c>
      <c r="AB54" s="0" t="n">
        <v>7</v>
      </c>
      <c r="AN54" s="0" t="n">
        <v>6</v>
      </c>
      <c r="AO54" s="0" t="n">
        <v>1392</v>
      </c>
      <c r="AP54" s="0" t="n">
        <v>840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5</v>
      </c>
      <c r="AW54" s="0" t="n">
        <v>-5</v>
      </c>
      <c r="AX54" s="0" t="n">
        <v>228192</v>
      </c>
      <c r="AY54" s="0" t="s">
        <v>100</v>
      </c>
      <c r="AZ54" s="0" t="n">
        <v>19</v>
      </c>
      <c r="BA54" s="0" t="n">
        <v>228211</v>
      </c>
      <c r="BC54" s="0" t="str">
        <f aca="false">$AP54&amp;LEFT($AS54,1)</f>
        <v>840T</v>
      </c>
      <c r="BD54" s="0" t="str">
        <f aca="false">AS54</f>
        <v>Target</v>
      </c>
      <c r="BE54" s="1" t="str">
        <f aca="false">IF($BD54="catch",IF($AL54&gt;0,1,""),"")</f>
        <v/>
      </c>
      <c r="BF54" s="1" t="n">
        <f aca="false">IF(AND($AZ54&gt;0,$AZ54&lt;$BC$11),1,"")</f>
        <v>1</v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24</v>
      </c>
      <c r="C55" s="0" t="n">
        <v>2</v>
      </c>
      <c r="D55" s="0" t="n">
        <v>22</v>
      </c>
      <c r="E55" s="0" t="s">
        <v>152</v>
      </c>
      <c r="F55" s="0" t="n">
        <v>60.122</v>
      </c>
      <c r="G55" s="0" t="n">
        <v>1</v>
      </c>
      <c r="H55" s="0" t="s">
        <v>97</v>
      </c>
      <c r="I55" s="0" t="s">
        <v>153</v>
      </c>
      <c r="J55" s="0" t="n">
        <v>1215877714</v>
      </c>
      <c r="K55" s="0" t="s">
        <v>81</v>
      </c>
      <c r="L55" s="0" t="s">
        <v>154</v>
      </c>
      <c r="M55" s="12" t="n">
        <v>0.66962962962963</v>
      </c>
      <c r="N55" s="13" t="n">
        <v>0.252962962962963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27</v>
      </c>
      <c r="AA55" s="0" t="n">
        <v>1</v>
      </c>
      <c r="AB55" s="0" t="n">
        <v>8</v>
      </c>
      <c r="AN55" s="0" t="n">
        <v>7</v>
      </c>
      <c r="AO55" s="0" t="n">
        <v>1441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4</v>
      </c>
      <c r="AW55" s="0" t="n">
        <v>-4</v>
      </c>
      <c r="AX55" s="0" t="n">
        <v>232434</v>
      </c>
      <c r="AY55" s="0" t="s">
        <v>100</v>
      </c>
      <c r="AZ55" s="0" t="n">
        <v>281</v>
      </c>
      <c r="BA55" s="0" t="n">
        <v>232715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281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281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24</v>
      </c>
      <c r="C56" s="0" t="n">
        <v>2</v>
      </c>
      <c r="D56" s="0" t="n">
        <v>22</v>
      </c>
      <c r="E56" s="0" t="s">
        <v>152</v>
      </c>
      <c r="F56" s="0" t="n">
        <v>60.122</v>
      </c>
      <c r="G56" s="0" t="n">
        <v>1</v>
      </c>
      <c r="H56" s="0" t="s">
        <v>97</v>
      </c>
      <c r="I56" s="0" t="s">
        <v>153</v>
      </c>
      <c r="J56" s="0" t="n">
        <v>1215877714</v>
      </c>
      <c r="K56" s="0" t="s">
        <v>81</v>
      </c>
      <c r="L56" s="0" t="s">
        <v>154</v>
      </c>
      <c r="M56" s="12" t="n">
        <v>0.66962962962963</v>
      </c>
      <c r="N56" s="13" t="n">
        <v>0.252962962962963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23</v>
      </c>
      <c r="AA56" s="0" t="n">
        <v>1</v>
      </c>
      <c r="AB56" s="0" t="n">
        <v>9</v>
      </c>
      <c r="AN56" s="0" t="n">
        <v>6</v>
      </c>
      <c r="AO56" s="0" t="n">
        <v>1054</v>
      </c>
      <c r="AP56" s="0" t="n">
        <v>840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-4</v>
      </c>
      <c r="AW56" s="0" t="n">
        <v>4</v>
      </c>
      <c r="AX56" s="0" t="n">
        <v>236176</v>
      </c>
      <c r="AY56" s="0" t="s">
        <v>100</v>
      </c>
      <c r="AZ56" s="0" t="n">
        <v>225</v>
      </c>
      <c r="BA56" s="0" t="n">
        <v>236401</v>
      </c>
      <c r="BC56" s="0" t="str">
        <f aca="false">$AP56&amp;LEFT($AS56,1)</f>
        <v>840T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225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n">
        <f aca="false">IF($BC56=BN$14,$BH56,"")</f>
        <v>225</v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24</v>
      </c>
      <c r="C57" s="0" t="n">
        <v>2</v>
      </c>
      <c r="D57" s="0" t="n">
        <v>22</v>
      </c>
      <c r="E57" s="0" t="s">
        <v>152</v>
      </c>
      <c r="F57" s="0" t="n">
        <v>60.122</v>
      </c>
      <c r="G57" s="0" t="n">
        <v>1</v>
      </c>
      <c r="H57" s="0" t="s">
        <v>97</v>
      </c>
      <c r="I57" s="0" t="s">
        <v>153</v>
      </c>
      <c r="J57" s="0" t="n">
        <v>1215877714</v>
      </c>
      <c r="K57" s="0" t="s">
        <v>81</v>
      </c>
      <c r="L57" s="0" t="s">
        <v>154</v>
      </c>
      <c r="M57" s="12" t="n">
        <v>0.66962962962963</v>
      </c>
      <c r="N57" s="13" t="n">
        <v>0.252962962962963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17</v>
      </c>
      <c r="AA57" s="0" t="n">
        <v>1</v>
      </c>
      <c r="AB57" s="0" t="n">
        <v>10</v>
      </c>
      <c r="AN57" s="0" t="n">
        <v>2</v>
      </c>
      <c r="AO57" s="0" t="n">
        <v>1361</v>
      </c>
      <c r="AP57" s="0" t="n">
        <v>240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-6</v>
      </c>
      <c r="AW57" s="0" t="n">
        <v>6</v>
      </c>
      <c r="AX57" s="0" t="n">
        <v>239619</v>
      </c>
      <c r="AY57" s="0" t="s">
        <v>100</v>
      </c>
      <c r="AZ57" s="0" t="n">
        <v>452</v>
      </c>
      <c r="BA57" s="0" t="n">
        <v>240071</v>
      </c>
      <c r="BC57" s="0" t="str">
        <f aca="false">$AP57&amp;LEFT($AS57,1)</f>
        <v>240T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452</v>
      </c>
      <c r="BI57" s="1" t="n">
        <f aca="false">IF($BC57=BI$14,$BH57,"")</f>
        <v>452</v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24</v>
      </c>
      <c r="C58" s="0" t="n">
        <v>2</v>
      </c>
      <c r="D58" s="0" t="n">
        <v>22</v>
      </c>
      <c r="E58" s="0" t="s">
        <v>152</v>
      </c>
      <c r="F58" s="0" t="n">
        <v>60.122</v>
      </c>
      <c r="G58" s="0" t="n">
        <v>1</v>
      </c>
      <c r="H58" s="0" t="s">
        <v>97</v>
      </c>
      <c r="I58" s="0" t="s">
        <v>153</v>
      </c>
      <c r="J58" s="0" t="n">
        <v>1215877714</v>
      </c>
      <c r="K58" s="0" t="s">
        <v>81</v>
      </c>
      <c r="L58" s="0" t="s">
        <v>154</v>
      </c>
      <c r="M58" s="12" t="n">
        <v>0.66962962962963</v>
      </c>
      <c r="N58" s="13" t="n">
        <v>0.252962962962963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11</v>
      </c>
      <c r="AA58" s="0" t="n">
        <v>1</v>
      </c>
      <c r="AB58" s="0" t="n">
        <v>11</v>
      </c>
      <c r="AN58" s="0" t="n">
        <v>1</v>
      </c>
      <c r="AO58" s="0" t="n">
        <v>1222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-3</v>
      </c>
      <c r="AW58" s="0" t="n">
        <v>3</v>
      </c>
      <c r="AX58" s="0" t="n">
        <v>243278</v>
      </c>
      <c r="AY58" s="0" t="s">
        <v>100</v>
      </c>
      <c r="AZ58" s="0" t="n">
        <v>223</v>
      </c>
      <c r="BA58" s="0" t="n">
        <v>243501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223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223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24</v>
      </c>
      <c r="C59" s="0" t="n">
        <v>2</v>
      </c>
      <c r="D59" s="0" t="n">
        <v>22</v>
      </c>
      <c r="E59" s="0" t="s">
        <v>152</v>
      </c>
      <c r="F59" s="0" t="n">
        <v>60.122</v>
      </c>
      <c r="G59" s="0" t="n">
        <v>1</v>
      </c>
      <c r="H59" s="0" t="s">
        <v>97</v>
      </c>
      <c r="I59" s="0" t="s">
        <v>153</v>
      </c>
      <c r="J59" s="0" t="n">
        <v>1215877714</v>
      </c>
      <c r="K59" s="0" t="s">
        <v>81</v>
      </c>
      <c r="L59" s="0" t="s">
        <v>154</v>
      </c>
      <c r="M59" s="12" t="n">
        <v>0.66962962962963</v>
      </c>
      <c r="N59" s="13" t="n">
        <v>0.252962962962963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22</v>
      </c>
      <c r="AA59" s="0" t="n">
        <v>1</v>
      </c>
      <c r="AB59" s="0" t="n">
        <v>12</v>
      </c>
      <c r="AN59" s="0" t="n">
        <v>4</v>
      </c>
      <c r="AO59" s="0" t="n">
        <v>1383</v>
      </c>
      <c r="AP59" s="0" t="n">
        <v>480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-9</v>
      </c>
      <c r="AW59" s="0" t="n">
        <v>9</v>
      </c>
      <c r="AX59" s="0" t="n">
        <v>246987</v>
      </c>
      <c r="AY59" s="0" t="s">
        <v>100</v>
      </c>
      <c r="AZ59" s="0" t="n">
        <v>254</v>
      </c>
      <c r="BA59" s="0" t="n">
        <v>247241</v>
      </c>
      <c r="BC59" s="0" t="str">
        <f aca="false">$AP59&amp;LEFT($AS59,1)</f>
        <v>480T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254</v>
      </c>
      <c r="BI59" s="1" t="str">
        <f aca="false">IF($BC59=BI$14,$BH59,"")</f>
        <v/>
      </c>
      <c r="BJ59" s="1" t="str">
        <f aca="false">IF($BC59=BJ$14,$BH59,"")</f>
        <v/>
      </c>
      <c r="BK59" s="1" t="n">
        <f aca="false">IF($BC59=BK$14,$BH59,"")</f>
        <v>254</v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24</v>
      </c>
      <c r="C60" s="0" t="n">
        <v>2</v>
      </c>
      <c r="D60" s="0" t="n">
        <v>22</v>
      </c>
      <c r="E60" s="0" t="s">
        <v>152</v>
      </c>
      <c r="F60" s="0" t="n">
        <v>60.122</v>
      </c>
      <c r="G60" s="0" t="n">
        <v>1</v>
      </c>
      <c r="H60" s="0" t="s">
        <v>97</v>
      </c>
      <c r="I60" s="0" t="s">
        <v>153</v>
      </c>
      <c r="J60" s="0" t="n">
        <v>1215877714</v>
      </c>
      <c r="K60" s="0" t="s">
        <v>81</v>
      </c>
      <c r="L60" s="0" t="s">
        <v>154</v>
      </c>
      <c r="M60" s="12" t="n">
        <v>0.66962962962963</v>
      </c>
      <c r="N60" s="13" t="n">
        <v>0.252962962962963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18</v>
      </c>
      <c r="AA60" s="0" t="n">
        <v>1</v>
      </c>
      <c r="AB60" s="0" t="n">
        <v>13</v>
      </c>
      <c r="AN60" s="0" t="n">
        <v>5</v>
      </c>
      <c r="AO60" s="0" t="n">
        <v>1206</v>
      </c>
      <c r="AP60" s="0" t="n">
        <v>720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-2</v>
      </c>
      <c r="AW60" s="0" t="n">
        <v>2</v>
      </c>
      <c r="AX60" s="0" t="n">
        <v>250746</v>
      </c>
      <c r="AY60" s="0" t="s">
        <v>100</v>
      </c>
      <c r="AZ60" s="0" t="n">
        <v>251</v>
      </c>
      <c r="BA60" s="0" t="n">
        <v>250997</v>
      </c>
      <c r="BC60" s="0" t="str">
        <f aca="false">$AP60&amp;LEFT($AS60,1)</f>
        <v>720T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251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n">
        <f aca="false">IF($BC60=BM$14,$BH60,"")</f>
        <v>251</v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24</v>
      </c>
      <c r="C61" s="0" t="n">
        <v>2</v>
      </c>
      <c r="D61" s="0" t="n">
        <v>22</v>
      </c>
      <c r="E61" s="0" t="s">
        <v>152</v>
      </c>
      <c r="F61" s="0" t="n">
        <v>60.122</v>
      </c>
      <c r="G61" s="0" t="n">
        <v>1</v>
      </c>
      <c r="H61" s="0" t="s">
        <v>97</v>
      </c>
      <c r="I61" s="0" t="s">
        <v>153</v>
      </c>
      <c r="J61" s="0" t="n">
        <v>1215877714</v>
      </c>
      <c r="K61" s="0" t="s">
        <v>81</v>
      </c>
      <c r="L61" s="0" t="s">
        <v>154</v>
      </c>
      <c r="M61" s="12" t="n">
        <v>0.66962962962963</v>
      </c>
      <c r="N61" s="13" t="n">
        <v>0.252962962962963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14</v>
      </c>
      <c r="AA61" s="0" t="n">
        <v>1</v>
      </c>
      <c r="AB61" s="0" t="n">
        <v>14</v>
      </c>
      <c r="AN61" s="0" t="n">
        <v>1</v>
      </c>
      <c r="AO61" s="0" t="n">
        <v>1123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1</v>
      </c>
      <c r="AW61" s="0" t="n">
        <v>-1</v>
      </c>
      <c r="AX61" s="0" t="n">
        <v>254306</v>
      </c>
      <c r="AY61" s="0" t="s">
        <v>100</v>
      </c>
      <c r="AZ61" s="0" t="n">
        <v>240</v>
      </c>
      <c r="BA61" s="0" t="n">
        <v>254546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240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240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24</v>
      </c>
      <c r="C62" s="0" t="n">
        <v>2</v>
      </c>
      <c r="D62" s="0" t="n">
        <v>22</v>
      </c>
      <c r="E62" s="0" t="s">
        <v>152</v>
      </c>
      <c r="F62" s="0" t="n">
        <v>60.122</v>
      </c>
      <c r="G62" s="0" t="n">
        <v>1</v>
      </c>
      <c r="H62" s="0" t="s">
        <v>97</v>
      </c>
      <c r="I62" s="0" t="s">
        <v>153</v>
      </c>
      <c r="J62" s="0" t="n">
        <v>1215877714</v>
      </c>
      <c r="K62" s="0" t="s">
        <v>81</v>
      </c>
      <c r="L62" s="0" t="s">
        <v>154</v>
      </c>
      <c r="M62" s="12" t="n">
        <v>0.66962962962963</v>
      </c>
      <c r="N62" s="13" t="n">
        <v>0.252962962962963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16</v>
      </c>
      <c r="AA62" s="0" t="n">
        <v>1</v>
      </c>
      <c r="AB62" s="0" t="n">
        <v>15</v>
      </c>
      <c r="AN62" s="0" t="n">
        <v>3</v>
      </c>
      <c r="AO62" s="0" t="n">
        <v>1062</v>
      </c>
      <c r="AP62" s="0" t="n">
        <v>360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3</v>
      </c>
      <c r="AW62" s="0" t="n">
        <v>-3</v>
      </c>
      <c r="AX62" s="0" t="n">
        <v>257566</v>
      </c>
      <c r="AY62" s="0" t="s">
        <v>100</v>
      </c>
      <c r="AZ62" s="0" t="n">
        <v>245</v>
      </c>
      <c r="BA62" s="0" t="n">
        <v>257811</v>
      </c>
      <c r="BC62" s="0" t="str">
        <f aca="false">$AP62&amp;LEFT($AS62,1)</f>
        <v>360T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245</v>
      </c>
      <c r="BI62" s="1" t="str">
        <f aca="false">IF($BC62=BI$14,$BH62,"")</f>
        <v/>
      </c>
      <c r="BJ62" s="1" t="n">
        <f aca="false">IF($BC62=BJ$14,$BH62,"")</f>
        <v>245</v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24</v>
      </c>
      <c r="C63" s="0" t="n">
        <v>2</v>
      </c>
      <c r="D63" s="0" t="n">
        <v>22</v>
      </c>
      <c r="E63" s="0" t="s">
        <v>152</v>
      </c>
      <c r="F63" s="0" t="n">
        <v>60.122</v>
      </c>
      <c r="G63" s="0" t="n">
        <v>1</v>
      </c>
      <c r="H63" s="0" t="s">
        <v>97</v>
      </c>
      <c r="I63" s="0" t="s">
        <v>153</v>
      </c>
      <c r="J63" s="0" t="n">
        <v>1215877714</v>
      </c>
      <c r="K63" s="0" t="s">
        <v>81</v>
      </c>
      <c r="L63" s="0" t="s">
        <v>154</v>
      </c>
      <c r="M63" s="12" t="n">
        <v>0.66962962962963</v>
      </c>
      <c r="N63" s="13" t="n">
        <v>0.252962962962963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31</v>
      </c>
      <c r="AA63" s="0" t="n">
        <v>1</v>
      </c>
      <c r="AB63" s="0" t="n">
        <v>16</v>
      </c>
      <c r="AF63" s="0" t="n">
        <v>1</v>
      </c>
      <c r="AH63" s="0" t="n">
        <v>0</v>
      </c>
      <c r="AI63" s="0" t="n">
        <v>0</v>
      </c>
      <c r="AJ63" s="0" t="n">
        <v>261092</v>
      </c>
      <c r="AL63" s="0" t="n">
        <v>0</v>
      </c>
      <c r="AM63" s="0" t="n">
        <v>0</v>
      </c>
      <c r="AN63" s="0" t="n">
        <v>8</v>
      </c>
      <c r="AO63" s="0" t="n">
        <v>1083</v>
      </c>
      <c r="AP63" s="0" t="n">
        <v>600</v>
      </c>
      <c r="AQ63" s="0" t="s">
        <v>87</v>
      </c>
      <c r="AR63" s="0" t="s">
        <v>37</v>
      </c>
      <c r="AS63" s="0" t="s">
        <v>88</v>
      </c>
      <c r="BC63" s="0" t="str">
        <f aca="false">$AP63&amp;LEFT($AS63,1)</f>
        <v>600C</v>
      </c>
      <c r="BD63" s="0" t="str">
        <f aca="false">AS63</f>
        <v>Catch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str">
        <f aca="false">IF($BD63="Catch","", IF($AZ63&lt;$BC$11,"",$AZ63))</f>
        <v/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24</v>
      </c>
      <c r="C64" s="0" t="n">
        <v>2</v>
      </c>
      <c r="D64" s="0" t="n">
        <v>22</v>
      </c>
      <c r="E64" s="0" t="s">
        <v>152</v>
      </c>
      <c r="F64" s="0" t="n">
        <v>60.122</v>
      </c>
      <c r="G64" s="0" t="n">
        <v>1</v>
      </c>
      <c r="H64" s="0" t="s">
        <v>97</v>
      </c>
      <c r="I64" s="0" t="s">
        <v>153</v>
      </c>
      <c r="J64" s="0" t="n">
        <v>1215877714</v>
      </c>
      <c r="K64" s="0" t="s">
        <v>81</v>
      </c>
      <c r="L64" s="0" t="s">
        <v>154</v>
      </c>
      <c r="M64" s="12" t="n">
        <v>0.66962962962963</v>
      </c>
      <c r="N64" s="13" t="n">
        <v>0.252962962962963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20</v>
      </c>
      <c r="AA64" s="0" t="n">
        <v>1</v>
      </c>
      <c r="AB64" s="0" t="n">
        <v>17</v>
      </c>
      <c r="AN64" s="0" t="n">
        <v>2</v>
      </c>
      <c r="AO64" s="0" t="n">
        <v>1096</v>
      </c>
      <c r="AP64" s="0" t="n">
        <v>240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-1</v>
      </c>
      <c r="AW64" s="0" t="n">
        <v>1</v>
      </c>
      <c r="AX64" s="0" t="n">
        <v>264269</v>
      </c>
      <c r="AY64" s="0" t="s">
        <v>100</v>
      </c>
      <c r="AZ64" s="0" t="n">
        <v>348</v>
      </c>
      <c r="BA64" s="0" t="n">
        <v>264617</v>
      </c>
      <c r="BC64" s="0" t="str">
        <f aca="false">$AP64&amp;LEFT($AS64,1)</f>
        <v>240T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348</v>
      </c>
      <c r="BI64" s="1" t="n">
        <f aca="false">IF($BC64=BI$14,$BH64,"")</f>
        <v>348</v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24</v>
      </c>
      <c r="C65" s="0" t="n">
        <v>2</v>
      </c>
      <c r="D65" s="0" t="n">
        <v>22</v>
      </c>
      <c r="E65" s="0" t="s">
        <v>152</v>
      </c>
      <c r="F65" s="0" t="n">
        <v>60.122</v>
      </c>
      <c r="G65" s="0" t="n">
        <v>1</v>
      </c>
      <c r="H65" s="0" t="s">
        <v>97</v>
      </c>
      <c r="I65" s="0" t="s">
        <v>153</v>
      </c>
      <c r="J65" s="0" t="n">
        <v>1215877714</v>
      </c>
      <c r="K65" s="0" t="s">
        <v>81</v>
      </c>
      <c r="L65" s="0" t="s">
        <v>154</v>
      </c>
      <c r="M65" s="12" t="n">
        <v>0.66962962962963</v>
      </c>
      <c r="N65" s="13" t="n">
        <v>0.252962962962963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21</v>
      </c>
      <c r="AA65" s="0" t="n">
        <v>1</v>
      </c>
      <c r="AB65" s="0" t="n">
        <v>18</v>
      </c>
      <c r="AN65" s="0" t="n">
        <v>1</v>
      </c>
      <c r="AO65" s="0" t="n">
        <v>1340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3</v>
      </c>
      <c r="AW65" s="0" t="n">
        <v>-3</v>
      </c>
      <c r="AX65" s="0" t="n">
        <v>268045</v>
      </c>
      <c r="AY65" s="0" t="s">
        <v>100</v>
      </c>
      <c r="AZ65" s="0" t="n">
        <v>272</v>
      </c>
      <c r="BA65" s="0" t="n">
        <v>268317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272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272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24</v>
      </c>
      <c r="C66" s="0" t="n">
        <v>2</v>
      </c>
      <c r="D66" s="0" t="n">
        <v>22</v>
      </c>
      <c r="E66" s="0" t="s">
        <v>152</v>
      </c>
      <c r="F66" s="0" t="n">
        <v>60.122</v>
      </c>
      <c r="G66" s="0" t="n">
        <v>1</v>
      </c>
      <c r="H66" s="0" t="s">
        <v>97</v>
      </c>
      <c r="I66" s="0" t="s">
        <v>153</v>
      </c>
      <c r="J66" s="0" t="n">
        <v>1215877714</v>
      </c>
      <c r="K66" s="0" t="s">
        <v>81</v>
      </c>
      <c r="L66" s="0" t="s">
        <v>154</v>
      </c>
      <c r="M66" s="12" t="n">
        <v>0.66962962962963</v>
      </c>
      <c r="N66" s="13" t="n">
        <v>0.252962962962963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7</v>
      </c>
      <c r="AA66" s="0" t="n">
        <v>1</v>
      </c>
      <c r="AB66" s="0" t="n">
        <v>19</v>
      </c>
      <c r="AN66" s="0" t="n">
        <v>2</v>
      </c>
      <c r="AO66" s="0" t="n">
        <v>1005</v>
      </c>
      <c r="AP66" s="0" t="n">
        <v>240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-5</v>
      </c>
      <c r="AW66" s="0" t="n">
        <v>5</v>
      </c>
      <c r="AX66" s="0" t="n">
        <v>271138</v>
      </c>
      <c r="AY66" s="0" t="s">
        <v>100</v>
      </c>
      <c r="AZ66" s="0" t="n">
        <v>394</v>
      </c>
      <c r="BA66" s="0" t="n">
        <v>271532</v>
      </c>
      <c r="BC66" s="0" t="str">
        <f aca="false">$AP66&amp;LEFT($AS66,1)</f>
        <v>240T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394</v>
      </c>
      <c r="BI66" s="1" t="n">
        <f aca="false">IF($BC66=BI$14,$BH66,"")</f>
        <v>394</v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24</v>
      </c>
      <c r="C67" s="0" t="n">
        <v>2</v>
      </c>
      <c r="D67" s="0" t="n">
        <v>22</v>
      </c>
      <c r="E67" s="0" t="s">
        <v>152</v>
      </c>
      <c r="F67" s="0" t="n">
        <v>60.122</v>
      </c>
      <c r="G67" s="0" t="n">
        <v>1</v>
      </c>
      <c r="H67" s="0" t="s">
        <v>97</v>
      </c>
      <c r="I67" s="0" t="s">
        <v>153</v>
      </c>
      <c r="J67" s="0" t="n">
        <v>1215877714</v>
      </c>
      <c r="K67" s="0" t="s">
        <v>81</v>
      </c>
      <c r="L67" s="0" t="s">
        <v>154</v>
      </c>
      <c r="M67" s="12" t="n">
        <v>0.66962962962963</v>
      </c>
      <c r="N67" s="13" t="n">
        <v>0.252962962962963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10</v>
      </c>
      <c r="AA67" s="0" t="n">
        <v>1</v>
      </c>
      <c r="AB67" s="0" t="n">
        <v>20</v>
      </c>
      <c r="AN67" s="0" t="n">
        <v>1</v>
      </c>
      <c r="AO67" s="0" t="n">
        <v>1105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-3</v>
      </c>
      <c r="AW67" s="0" t="n">
        <v>3</v>
      </c>
      <c r="AX67" s="0" t="n">
        <v>274681</v>
      </c>
      <c r="AY67" s="0" t="s">
        <v>100</v>
      </c>
      <c r="AZ67" s="0" t="n">
        <v>283</v>
      </c>
      <c r="BA67" s="0" t="n">
        <v>274964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283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283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24</v>
      </c>
      <c r="C68" s="0" t="n">
        <v>2</v>
      </c>
      <c r="D68" s="0" t="n">
        <v>22</v>
      </c>
      <c r="E68" s="0" t="s">
        <v>152</v>
      </c>
      <c r="F68" s="0" t="n">
        <v>60.122</v>
      </c>
      <c r="G68" s="0" t="n">
        <v>1</v>
      </c>
      <c r="H68" s="0" t="s">
        <v>97</v>
      </c>
      <c r="I68" s="0" t="s">
        <v>153</v>
      </c>
      <c r="J68" s="0" t="n">
        <v>1215877714</v>
      </c>
      <c r="K68" s="0" t="s">
        <v>81</v>
      </c>
      <c r="L68" s="0" t="s">
        <v>154</v>
      </c>
      <c r="M68" s="12" t="n">
        <v>0.66962962962963</v>
      </c>
      <c r="N68" s="13" t="n">
        <v>0.252962962962963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</v>
      </c>
      <c r="AA68" s="0" t="n">
        <v>1</v>
      </c>
      <c r="AB68" s="0" t="n">
        <v>21</v>
      </c>
      <c r="AN68" s="0" t="n">
        <v>5</v>
      </c>
      <c r="AO68" s="0" t="n">
        <v>1329</v>
      </c>
      <c r="AP68" s="0" t="n">
        <v>720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-6</v>
      </c>
      <c r="AW68" s="0" t="n">
        <v>6</v>
      </c>
      <c r="AX68" s="0" t="n">
        <v>278573</v>
      </c>
      <c r="AY68" s="0" t="s">
        <v>100</v>
      </c>
      <c r="AZ68" s="0" t="n">
        <v>348</v>
      </c>
      <c r="BA68" s="0" t="n">
        <v>278921</v>
      </c>
      <c r="BC68" s="0" t="str">
        <f aca="false">$AP68&amp;LEFT($AS68,1)</f>
        <v>720T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348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n">
        <f aca="false">IF($BC68=BM$14,$BH68,"")</f>
        <v>348</v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24</v>
      </c>
      <c r="C69" s="0" t="n">
        <v>2</v>
      </c>
      <c r="D69" s="0" t="n">
        <v>22</v>
      </c>
      <c r="E69" s="0" t="s">
        <v>152</v>
      </c>
      <c r="F69" s="0" t="n">
        <v>60.122</v>
      </c>
      <c r="G69" s="0" t="n">
        <v>1</v>
      </c>
      <c r="H69" s="0" t="s">
        <v>97</v>
      </c>
      <c r="I69" s="0" t="s">
        <v>153</v>
      </c>
      <c r="J69" s="0" t="n">
        <v>1215877714</v>
      </c>
      <c r="K69" s="0" t="s">
        <v>81</v>
      </c>
      <c r="L69" s="0" t="s">
        <v>154</v>
      </c>
      <c r="M69" s="12" t="n">
        <v>0.66962962962963</v>
      </c>
      <c r="N69" s="13" t="n">
        <v>0.252962962962963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4</v>
      </c>
      <c r="AA69" s="0" t="n">
        <v>1</v>
      </c>
      <c r="AB69" s="0" t="n">
        <v>22</v>
      </c>
      <c r="AN69" s="0" t="n">
        <v>7</v>
      </c>
      <c r="AO69" s="0" t="n">
        <v>1341</v>
      </c>
      <c r="AP69" s="0" t="n">
        <v>960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-7</v>
      </c>
      <c r="AW69" s="0" t="n">
        <v>7</v>
      </c>
      <c r="AX69" s="0" t="n">
        <v>282715</v>
      </c>
      <c r="AY69" s="0" t="s">
        <v>100</v>
      </c>
      <c r="AZ69" s="0" t="n">
        <v>327</v>
      </c>
      <c r="BA69" s="0" t="n">
        <v>283042</v>
      </c>
      <c r="BC69" s="0" t="str">
        <f aca="false">$AP69&amp;LEFT($AS69,1)</f>
        <v>960T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327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n">
        <f aca="false">IF($BC69=BO$14,$BH69,"")</f>
        <v>327</v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24</v>
      </c>
      <c r="C70" s="0" t="n">
        <v>2</v>
      </c>
      <c r="D70" s="0" t="n">
        <v>22</v>
      </c>
      <c r="E70" s="0" t="s">
        <v>152</v>
      </c>
      <c r="F70" s="0" t="n">
        <v>60.122</v>
      </c>
      <c r="G70" s="0" t="n">
        <v>1</v>
      </c>
      <c r="H70" s="0" t="s">
        <v>97</v>
      </c>
      <c r="I70" s="0" t="s">
        <v>153</v>
      </c>
      <c r="J70" s="0" t="n">
        <v>1215877714</v>
      </c>
      <c r="K70" s="0" t="s">
        <v>81</v>
      </c>
      <c r="L70" s="0" t="s">
        <v>154</v>
      </c>
      <c r="M70" s="12" t="n">
        <v>0.66962962962963</v>
      </c>
      <c r="N70" s="13" t="n">
        <v>0.252962962962963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6</v>
      </c>
      <c r="AA70" s="0" t="n">
        <v>1</v>
      </c>
      <c r="AB70" s="0" t="n">
        <v>23</v>
      </c>
      <c r="AN70" s="0" t="n">
        <v>3</v>
      </c>
      <c r="AO70" s="0" t="n">
        <v>1035</v>
      </c>
      <c r="AP70" s="0" t="n">
        <v>360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1</v>
      </c>
      <c r="AW70" s="0" t="n">
        <v>-1</v>
      </c>
      <c r="AX70" s="0" t="n">
        <v>285942</v>
      </c>
      <c r="AY70" s="0" t="s">
        <v>100</v>
      </c>
      <c r="AZ70" s="0" t="n">
        <v>319</v>
      </c>
      <c r="BA70" s="0" t="n">
        <v>286261</v>
      </c>
      <c r="BC70" s="0" t="str">
        <f aca="false">$AP70&amp;LEFT($AS70,1)</f>
        <v>360T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319</v>
      </c>
      <c r="BI70" s="1" t="str">
        <f aca="false">IF($BC70=BI$14,$BH70,"")</f>
        <v/>
      </c>
      <c r="BJ70" s="1" t="n">
        <f aca="false">IF($BC70=BJ$14,$BH70,"")</f>
        <v>319</v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24</v>
      </c>
      <c r="C71" s="0" t="n">
        <v>2</v>
      </c>
      <c r="D71" s="0" t="n">
        <v>22</v>
      </c>
      <c r="E71" s="0" t="s">
        <v>152</v>
      </c>
      <c r="F71" s="0" t="n">
        <v>60.122</v>
      </c>
      <c r="G71" s="0" t="n">
        <v>1</v>
      </c>
      <c r="H71" s="0" t="s">
        <v>97</v>
      </c>
      <c r="I71" s="0" t="s">
        <v>153</v>
      </c>
      <c r="J71" s="0" t="n">
        <v>1215877714</v>
      </c>
      <c r="K71" s="0" t="s">
        <v>81</v>
      </c>
      <c r="L71" s="0" t="s">
        <v>154</v>
      </c>
      <c r="M71" s="12" t="n">
        <v>0.66962962962963</v>
      </c>
      <c r="N71" s="13" t="n">
        <v>0.252962962962963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28</v>
      </c>
      <c r="AA71" s="0" t="n">
        <v>1</v>
      </c>
      <c r="AB71" s="0" t="n">
        <v>24</v>
      </c>
      <c r="AN71" s="0" t="n">
        <v>6</v>
      </c>
      <c r="AO71" s="0" t="n">
        <v>1182</v>
      </c>
      <c r="AP71" s="0" t="n">
        <v>840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5</v>
      </c>
      <c r="AW71" s="0" t="n">
        <v>-5</v>
      </c>
      <c r="AX71" s="0" t="n">
        <v>289800</v>
      </c>
      <c r="AY71" s="0" t="s">
        <v>100</v>
      </c>
      <c r="AZ71" s="0" t="n">
        <v>310</v>
      </c>
      <c r="BA71" s="0" t="n">
        <v>290110</v>
      </c>
      <c r="BC71" s="0" t="str">
        <f aca="false">$AP71&amp;LEFT($AS71,1)</f>
        <v>840T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310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n">
        <f aca="false">IF($BC71=BN$14,$BH71,"")</f>
        <v>310</v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24</v>
      </c>
      <c r="C72" s="0" t="n">
        <v>2</v>
      </c>
      <c r="D72" s="0" t="n">
        <v>22</v>
      </c>
      <c r="E72" s="0" t="s">
        <v>152</v>
      </c>
      <c r="F72" s="0" t="n">
        <v>60.122</v>
      </c>
      <c r="G72" s="0" t="n">
        <v>1</v>
      </c>
      <c r="H72" s="0" t="s">
        <v>97</v>
      </c>
      <c r="I72" s="0" t="s">
        <v>153</v>
      </c>
      <c r="J72" s="0" t="n">
        <v>1215877714</v>
      </c>
      <c r="K72" s="0" t="s">
        <v>81</v>
      </c>
      <c r="L72" s="0" t="s">
        <v>154</v>
      </c>
      <c r="M72" s="12" t="n">
        <v>0.66962962962963</v>
      </c>
      <c r="N72" s="13" t="n">
        <v>0.252962962962963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26</v>
      </c>
      <c r="AA72" s="0" t="n">
        <v>1</v>
      </c>
      <c r="AB72" s="0" t="n">
        <v>25</v>
      </c>
      <c r="AF72" s="0" t="n">
        <v>1</v>
      </c>
      <c r="AH72" s="0" t="n">
        <v>5</v>
      </c>
      <c r="AI72" s="0" t="n">
        <v>-5</v>
      </c>
      <c r="AJ72" s="0" t="n">
        <v>293676</v>
      </c>
      <c r="AL72" s="0" t="n">
        <v>0</v>
      </c>
      <c r="AM72" s="0" t="n">
        <v>0</v>
      </c>
      <c r="AN72" s="0" t="n">
        <v>8</v>
      </c>
      <c r="AO72" s="0" t="n">
        <v>1436</v>
      </c>
      <c r="AP72" s="0" t="n">
        <v>600</v>
      </c>
      <c r="AQ72" s="0" t="s">
        <v>87</v>
      </c>
      <c r="AR72" s="0" t="s">
        <v>37</v>
      </c>
      <c r="AS72" s="0" t="s">
        <v>88</v>
      </c>
      <c r="BC72" s="0" t="str">
        <f aca="false">$AP72&amp;LEFT($AS72,1)</f>
        <v>600C</v>
      </c>
      <c r="BD72" s="0" t="str">
        <f aca="false">AS72</f>
        <v>Catch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str">
        <f aca="false">IF($BD72="Catch","", IF($AZ72&lt;$BC$11,"",$AZ72))</f>
        <v/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24</v>
      </c>
      <c r="C73" s="0" t="n">
        <v>2</v>
      </c>
      <c r="D73" s="0" t="n">
        <v>22</v>
      </c>
      <c r="E73" s="0" t="s">
        <v>152</v>
      </c>
      <c r="F73" s="0" t="n">
        <v>60.122</v>
      </c>
      <c r="G73" s="0" t="n">
        <v>1</v>
      </c>
      <c r="H73" s="0" t="s">
        <v>97</v>
      </c>
      <c r="I73" s="0" t="s">
        <v>153</v>
      </c>
      <c r="J73" s="0" t="n">
        <v>1215877714</v>
      </c>
      <c r="K73" s="0" t="s">
        <v>81</v>
      </c>
      <c r="L73" s="0" t="s">
        <v>154</v>
      </c>
      <c r="M73" s="12" t="n">
        <v>0.66962962962963</v>
      </c>
      <c r="N73" s="13" t="n">
        <v>0.252962962962963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9</v>
      </c>
      <c r="AA73" s="0" t="n">
        <v>1</v>
      </c>
      <c r="AB73" s="0" t="n">
        <v>26</v>
      </c>
      <c r="AN73" s="0" t="n">
        <v>1</v>
      </c>
      <c r="AO73" s="0" t="n">
        <v>1187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-10</v>
      </c>
      <c r="AW73" s="0" t="n">
        <v>10</v>
      </c>
      <c r="AX73" s="0" t="n">
        <v>297318</v>
      </c>
      <c r="AY73" s="0" t="s">
        <v>100</v>
      </c>
      <c r="AZ73" s="0" t="n">
        <v>318</v>
      </c>
      <c r="BA73" s="0" t="n">
        <v>297636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318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318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24</v>
      </c>
      <c r="C74" s="0" t="n">
        <v>2</v>
      </c>
      <c r="D74" s="0" t="n">
        <v>22</v>
      </c>
      <c r="E74" s="0" t="s">
        <v>152</v>
      </c>
      <c r="F74" s="0" t="n">
        <v>60.122</v>
      </c>
      <c r="G74" s="0" t="n">
        <v>1</v>
      </c>
      <c r="H74" s="0" t="s">
        <v>97</v>
      </c>
      <c r="I74" s="0" t="s">
        <v>153</v>
      </c>
      <c r="J74" s="0" t="n">
        <v>1215877714</v>
      </c>
      <c r="K74" s="0" t="s">
        <v>81</v>
      </c>
      <c r="L74" s="0" t="s">
        <v>154</v>
      </c>
      <c r="M74" s="12" t="n">
        <v>0.66962962962963</v>
      </c>
      <c r="N74" s="13" t="n">
        <v>0.252962962962963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</v>
      </c>
      <c r="AA74" s="0" t="n">
        <v>1</v>
      </c>
      <c r="AB74" s="0" t="n">
        <v>27</v>
      </c>
      <c r="AN74" s="0" t="n">
        <v>1</v>
      </c>
      <c r="AO74" s="0" t="n">
        <v>1427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-2</v>
      </c>
      <c r="AW74" s="0" t="n">
        <v>2</v>
      </c>
      <c r="AX74" s="0" t="n">
        <v>301177</v>
      </c>
      <c r="AY74" s="0" t="s">
        <v>100</v>
      </c>
      <c r="AZ74" s="0" t="n">
        <v>459</v>
      </c>
      <c r="BA74" s="0" t="n">
        <v>301636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459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459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24</v>
      </c>
      <c r="C75" s="0" t="n">
        <v>2</v>
      </c>
      <c r="D75" s="0" t="n">
        <v>22</v>
      </c>
      <c r="E75" s="0" t="s">
        <v>152</v>
      </c>
      <c r="F75" s="0" t="n">
        <v>60.122</v>
      </c>
      <c r="G75" s="0" t="n">
        <v>1</v>
      </c>
      <c r="H75" s="0" t="s">
        <v>97</v>
      </c>
      <c r="I75" s="0" t="s">
        <v>153</v>
      </c>
      <c r="J75" s="0" t="n">
        <v>1215877714</v>
      </c>
      <c r="K75" s="0" t="s">
        <v>81</v>
      </c>
      <c r="L75" s="0" t="s">
        <v>154</v>
      </c>
      <c r="M75" s="12" t="n">
        <v>0.66962962962963</v>
      </c>
      <c r="N75" s="13" t="n">
        <v>0.252962962962963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29</v>
      </c>
      <c r="AA75" s="0" t="n">
        <v>1</v>
      </c>
      <c r="AB75" s="0" t="n">
        <v>28</v>
      </c>
      <c r="AN75" s="0" t="n">
        <v>1</v>
      </c>
      <c r="AO75" s="0" t="n">
        <v>1020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-2</v>
      </c>
      <c r="AW75" s="0" t="n">
        <v>2</v>
      </c>
      <c r="AX75" s="0" t="n">
        <v>304637</v>
      </c>
      <c r="AY75" s="0" t="s">
        <v>100</v>
      </c>
      <c r="AZ75" s="0" t="n">
        <v>313</v>
      </c>
      <c r="BA75" s="0" t="n">
        <v>304950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313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313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24</v>
      </c>
      <c r="C76" s="0" t="n">
        <v>2</v>
      </c>
      <c r="D76" s="0" t="n">
        <v>22</v>
      </c>
      <c r="E76" s="0" t="s">
        <v>152</v>
      </c>
      <c r="F76" s="0" t="n">
        <v>60.122</v>
      </c>
      <c r="G76" s="0" t="n">
        <v>1</v>
      </c>
      <c r="H76" s="0" t="s">
        <v>97</v>
      </c>
      <c r="I76" s="0" t="s">
        <v>153</v>
      </c>
      <c r="J76" s="0" t="n">
        <v>1215877714</v>
      </c>
      <c r="K76" s="0" t="s">
        <v>81</v>
      </c>
      <c r="L76" s="0" t="s">
        <v>154</v>
      </c>
      <c r="M76" s="12" t="n">
        <v>0.66962962962963</v>
      </c>
      <c r="N76" s="13" t="n">
        <v>0.252962962962963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32</v>
      </c>
      <c r="AA76" s="0" t="n">
        <v>1</v>
      </c>
      <c r="AB76" s="0" t="n">
        <v>29</v>
      </c>
      <c r="AN76" s="0" t="n">
        <v>1</v>
      </c>
      <c r="AO76" s="0" t="n">
        <v>1064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-7</v>
      </c>
      <c r="AW76" s="0" t="n">
        <v>7</v>
      </c>
      <c r="AX76" s="0" t="n">
        <v>308146</v>
      </c>
      <c r="AY76" s="0" t="s">
        <v>100</v>
      </c>
      <c r="AZ76" s="0" t="n">
        <v>230</v>
      </c>
      <c r="BA76" s="0" t="n">
        <v>308376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230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230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24</v>
      </c>
      <c r="C77" s="0" t="n">
        <v>2</v>
      </c>
      <c r="D77" s="0" t="n">
        <v>22</v>
      </c>
      <c r="E77" s="0" t="s">
        <v>152</v>
      </c>
      <c r="F77" s="0" t="n">
        <v>60.122</v>
      </c>
      <c r="G77" s="0" t="n">
        <v>1</v>
      </c>
      <c r="H77" s="0" t="s">
        <v>97</v>
      </c>
      <c r="I77" s="0" t="s">
        <v>153</v>
      </c>
      <c r="J77" s="0" t="n">
        <v>1215877714</v>
      </c>
      <c r="K77" s="0" t="s">
        <v>81</v>
      </c>
      <c r="L77" s="0" t="s">
        <v>154</v>
      </c>
      <c r="M77" s="12" t="n">
        <v>0.66962962962963</v>
      </c>
      <c r="N77" s="13" t="n">
        <v>0.252962962962963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30</v>
      </c>
      <c r="AA77" s="0" t="n">
        <v>1</v>
      </c>
      <c r="AB77" s="0" t="n">
        <v>30</v>
      </c>
      <c r="AN77" s="0" t="n">
        <v>1</v>
      </c>
      <c r="AO77" s="0" t="n">
        <v>1230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3</v>
      </c>
      <c r="AW77" s="0" t="n">
        <v>-3</v>
      </c>
      <c r="AX77" s="0" t="n">
        <v>311806</v>
      </c>
      <c r="AY77" s="0" t="s">
        <v>100</v>
      </c>
      <c r="AZ77" s="0" t="n">
        <v>231</v>
      </c>
      <c r="BA77" s="0" t="n">
        <v>312037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231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231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24</v>
      </c>
      <c r="C78" s="0" t="n">
        <v>2</v>
      </c>
      <c r="D78" s="0" t="n">
        <v>22</v>
      </c>
      <c r="E78" s="0" t="s">
        <v>152</v>
      </c>
      <c r="F78" s="0" t="n">
        <v>60.122</v>
      </c>
      <c r="G78" s="0" t="n">
        <v>1</v>
      </c>
      <c r="H78" s="0" t="s">
        <v>97</v>
      </c>
      <c r="I78" s="0" t="s">
        <v>153</v>
      </c>
      <c r="J78" s="0" t="n">
        <v>1215877714</v>
      </c>
      <c r="K78" s="0" t="s">
        <v>81</v>
      </c>
      <c r="L78" s="0" t="s">
        <v>154</v>
      </c>
      <c r="M78" s="12" t="n">
        <v>0.66962962962963</v>
      </c>
      <c r="N78" s="13" t="n">
        <v>0.252962962962963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19</v>
      </c>
      <c r="AA78" s="0" t="n">
        <v>1</v>
      </c>
      <c r="AB78" s="0" t="n">
        <v>31</v>
      </c>
      <c r="AN78" s="0" t="n">
        <v>4</v>
      </c>
      <c r="AO78" s="0" t="n">
        <v>1250</v>
      </c>
      <c r="AP78" s="0" t="n">
        <v>480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-3</v>
      </c>
      <c r="AW78" s="0" t="n">
        <v>3</v>
      </c>
      <c r="AX78" s="0" t="n">
        <v>315382</v>
      </c>
      <c r="AY78" s="0" t="s">
        <v>100</v>
      </c>
      <c r="AZ78" s="0" t="n">
        <v>223</v>
      </c>
      <c r="BA78" s="0" t="n">
        <v>315605</v>
      </c>
      <c r="BC78" s="0" t="str">
        <f aca="false">$AP78&amp;LEFT($AS78,1)</f>
        <v>480T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223</v>
      </c>
      <c r="BI78" s="1" t="str">
        <f aca="false">IF($BC78=BI$14,$BH78,"")</f>
        <v/>
      </c>
      <c r="BJ78" s="1" t="str">
        <f aca="false">IF($BC78=BJ$14,$BH78,"")</f>
        <v/>
      </c>
      <c r="BK78" s="1" t="n">
        <f aca="false">IF($BC78=BK$14,$BH78,"")</f>
        <v>223</v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24</v>
      </c>
      <c r="C79" s="0" t="n">
        <v>2</v>
      </c>
      <c r="D79" s="0" t="n">
        <v>22</v>
      </c>
      <c r="E79" s="0" t="s">
        <v>152</v>
      </c>
      <c r="F79" s="0" t="n">
        <v>60.122</v>
      </c>
      <c r="G79" s="0" t="n">
        <v>1</v>
      </c>
      <c r="H79" s="0" t="s">
        <v>97</v>
      </c>
      <c r="I79" s="0" t="s">
        <v>153</v>
      </c>
      <c r="J79" s="0" t="n">
        <v>1215877714</v>
      </c>
      <c r="K79" s="0" t="s">
        <v>81</v>
      </c>
      <c r="L79" s="0" t="s">
        <v>154</v>
      </c>
      <c r="M79" s="12" t="n">
        <v>0.66962962962963</v>
      </c>
      <c r="N79" s="13" t="n">
        <v>0.252962962962963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12</v>
      </c>
      <c r="AA79" s="0" t="n">
        <v>1</v>
      </c>
      <c r="AB79" s="0" t="n">
        <v>32</v>
      </c>
      <c r="AF79" s="0" t="n">
        <v>1</v>
      </c>
      <c r="AH79" s="0" t="n">
        <v>3</v>
      </c>
      <c r="AI79" s="0" t="n">
        <v>-3</v>
      </c>
      <c r="AJ79" s="0" t="n">
        <v>319207</v>
      </c>
      <c r="AL79" s="0" t="n">
        <v>0</v>
      </c>
      <c r="AM79" s="0" t="n">
        <v>0</v>
      </c>
      <c r="AN79" s="0" t="n">
        <v>8</v>
      </c>
      <c r="AO79" s="0" t="n">
        <v>1391</v>
      </c>
      <c r="AP79" s="0" t="n">
        <v>600</v>
      </c>
      <c r="AQ79" s="0" t="s">
        <v>87</v>
      </c>
      <c r="AR79" s="0" t="s">
        <v>37</v>
      </c>
      <c r="AS79" s="0" t="s">
        <v>88</v>
      </c>
      <c r="BC79" s="0" t="str">
        <f aca="false">$AP79&amp;LEFT($AS79,1)</f>
        <v>600C</v>
      </c>
      <c r="BD79" s="0" t="str">
        <f aca="false">AS79</f>
        <v>Catch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str">
        <f aca="false">IF($BD79="Catch","", IF($AZ79&lt;$BC$11,"",$AZ79))</f>
        <v/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24</v>
      </c>
      <c r="C80" s="0" t="n">
        <v>2</v>
      </c>
      <c r="D80" s="0" t="n">
        <v>22</v>
      </c>
      <c r="E80" s="0" t="s">
        <v>152</v>
      </c>
      <c r="F80" s="0" t="n">
        <v>60.122</v>
      </c>
      <c r="G80" s="0" t="n">
        <v>1</v>
      </c>
      <c r="H80" s="0" t="s">
        <v>97</v>
      </c>
      <c r="I80" s="0" t="s">
        <v>153</v>
      </c>
      <c r="J80" s="0" t="n">
        <v>1215877714</v>
      </c>
      <c r="K80" s="0" t="s">
        <v>81</v>
      </c>
      <c r="L80" s="0" t="s">
        <v>154</v>
      </c>
      <c r="M80" s="12" t="n">
        <v>0.66962962962963</v>
      </c>
      <c r="N80" s="13" t="n">
        <v>0.252962962962963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13</v>
      </c>
      <c r="AA80" s="0" t="n">
        <v>1</v>
      </c>
      <c r="AB80" s="0" t="n">
        <v>33</v>
      </c>
      <c r="AN80" s="0" t="n">
        <v>1</v>
      </c>
      <c r="AO80" s="0" t="n">
        <v>1294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-6</v>
      </c>
      <c r="AW80" s="0" t="n">
        <v>6</v>
      </c>
      <c r="AX80" s="0" t="n">
        <v>322950</v>
      </c>
      <c r="AY80" s="0" t="s">
        <v>100</v>
      </c>
      <c r="AZ80" s="0" t="n">
        <v>246</v>
      </c>
      <c r="BA80" s="0" t="n">
        <v>323196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246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246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24</v>
      </c>
      <c r="C81" s="0" t="n">
        <v>2</v>
      </c>
      <c r="D81" s="0" t="n">
        <v>22</v>
      </c>
      <c r="E81" s="0" t="s">
        <v>152</v>
      </c>
      <c r="F81" s="0" t="n">
        <v>60.122</v>
      </c>
      <c r="G81" s="0" t="n">
        <v>1</v>
      </c>
      <c r="H81" s="0" t="s">
        <v>97</v>
      </c>
      <c r="I81" s="0" t="s">
        <v>153</v>
      </c>
      <c r="J81" s="0" t="n">
        <v>1215877714</v>
      </c>
      <c r="K81" s="0" t="s">
        <v>81</v>
      </c>
      <c r="L81" s="0" t="s">
        <v>154</v>
      </c>
      <c r="M81" s="12" t="n">
        <v>0.66962962962963</v>
      </c>
      <c r="N81" s="13" t="n">
        <v>0.252962962962963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21</v>
      </c>
      <c r="AD81" s="0" t="n">
        <v>1</v>
      </c>
      <c r="AE81" s="0" t="n">
        <v>1</v>
      </c>
      <c r="AN81" s="0" t="n">
        <v>2</v>
      </c>
      <c r="AO81" s="0" t="n">
        <v>1214</v>
      </c>
      <c r="AP81" s="0" t="n">
        <v>240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-5</v>
      </c>
      <c r="AW81" s="0" t="n">
        <v>5</v>
      </c>
      <c r="AX81" s="0" t="n">
        <v>431446</v>
      </c>
      <c r="AY81" s="0" t="s">
        <v>100</v>
      </c>
      <c r="AZ81" s="0" t="n">
        <v>248</v>
      </c>
      <c r="BA81" s="0" t="n">
        <v>431694</v>
      </c>
      <c r="BC81" s="0" t="str">
        <f aca="false">$AP81&amp;LEFT($AS81,1)</f>
        <v>240T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248</v>
      </c>
      <c r="BI81" s="1" t="n">
        <f aca="false">IF($BC81=BI$14,$BH81,"")</f>
        <v>248</v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24</v>
      </c>
      <c r="C82" s="0" t="n">
        <v>2</v>
      </c>
      <c r="D82" s="0" t="n">
        <v>22</v>
      </c>
      <c r="E82" s="0" t="s">
        <v>152</v>
      </c>
      <c r="F82" s="0" t="n">
        <v>60.122</v>
      </c>
      <c r="G82" s="0" t="n">
        <v>1</v>
      </c>
      <c r="H82" s="0" t="s">
        <v>97</v>
      </c>
      <c r="I82" s="0" t="s">
        <v>153</v>
      </c>
      <c r="J82" s="0" t="n">
        <v>1215877714</v>
      </c>
      <c r="K82" s="0" t="s">
        <v>81</v>
      </c>
      <c r="L82" s="0" t="s">
        <v>154</v>
      </c>
      <c r="M82" s="12" t="n">
        <v>0.66962962962963</v>
      </c>
      <c r="N82" s="13" t="n">
        <v>0.252962962962963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33</v>
      </c>
      <c r="AD82" s="0" t="n">
        <v>1</v>
      </c>
      <c r="AE82" s="0" t="n">
        <v>2</v>
      </c>
      <c r="AN82" s="0" t="n">
        <v>2</v>
      </c>
      <c r="AO82" s="0" t="n">
        <v>1081</v>
      </c>
      <c r="AP82" s="0" t="n">
        <v>240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-4</v>
      </c>
      <c r="AW82" s="0" t="n">
        <v>4</v>
      </c>
      <c r="AX82" s="0" t="n">
        <v>434606</v>
      </c>
      <c r="AY82" s="0" t="s">
        <v>100</v>
      </c>
      <c r="AZ82" s="0" t="n">
        <v>273</v>
      </c>
      <c r="BA82" s="0" t="n">
        <v>434879</v>
      </c>
      <c r="BC82" s="0" t="str">
        <f aca="false">$AP82&amp;LEFT($AS82,1)</f>
        <v>240T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273</v>
      </c>
      <c r="BI82" s="1" t="n">
        <f aca="false">IF($BC82=BI$14,$BH82,"")</f>
        <v>273</v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24</v>
      </c>
      <c r="C83" s="0" t="n">
        <v>2</v>
      </c>
      <c r="D83" s="0" t="n">
        <v>22</v>
      </c>
      <c r="E83" s="0" t="s">
        <v>152</v>
      </c>
      <c r="F83" s="0" t="n">
        <v>60.122</v>
      </c>
      <c r="G83" s="0" t="n">
        <v>1</v>
      </c>
      <c r="H83" s="0" t="s">
        <v>97</v>
      </c>
      <c r="I83" s="0" t="s">
        <v>153</v>
      </c>
      <c r="J83" s="0" t="n">
        <v>1215877714</v>
      </c>
      <c r="K83" s="0" t="s">
        <v>81</v>
      </c>
      <c r="L83" s="0" t="s">
        <v>154</v>
      </c>
      <c r="M83" s="12" t="n">
        <v>0.66962962962963</v>
      </c>
      <c r="N83" s="13" t="n">
        <v>0.252962962962963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7</v>
      </c>
      <c r="AD83" s="0" t="n">
        <v>1</v>
      </c>
      <c r="AE83" s="0" t="n">
        <v>3</v>
      </c>
      <c r="AN83" s="0" t="n">
        <v>3</v>
      </c>
      <c r="AO83" s="0" t="n">
        <v>1416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2</v>
      </c>
      <c r="AW83" s="0" t="n">
        <v>-2</v>
      </c>
      <c r="AX83" s="0" t="n">
        <v>438216</v>
      </c>
      <c r="AY83" s="0" t="s">
        <v>100</v>
      </c>
      <c r="AZ83" s="0" t="n">
        <v>253</v>
      </c>
      <c r="BA83" s="0" t="n">
        <v>438469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253</v>
      </c>
      <c r="BI83" s="1" t="str">
        <f aca="false">IF($BC83=BI$14,$BH83,"")</f>
        <v/>
      </c>
      <c r="BJ83" s="1" t="n">
        <f aca="false">IF($BC83=BJ$14,$BH83,"")</f>
        <v>253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24</v>
      </c>
      <c r="C84" s="0" t="n">
        <v>2</v>
      </c>
      <c r="D84" s="0" t="n">
        <v>22</v>
      </c>
      <c r="E84" s="0" t="s">
        <v>152</v>
      </c>
      <c r="F84" s="0" t="n">
        <v>60.122</v>
      </c>
      <c r="G84" s="0" t="n">
        <v>1</v>
      </c>
      <c r="H84" s="0" t="s">
        <v>97</v>
      </c>
      <c r="I84" s="0" t="s">
        <v>153</v>
      </c>
      <c r="J84" s="0" t="n">
        <v>1215877714</v>
      </c>
      <c r="K84" s="0" t="s">
        <v>81</v>
      </c>
      <c r="L84" s="0" t="s">
        <v>154</v>
      </c>
      <c r="M84" s="12" t="n">
        <v>0.66962962962963</v>
      </c>
      <c r="N84" s="13" t="n">
        <v>0.252962962962963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14</v>
      </c>
      <c r="AD84" s="0" t="n">
        <v>1</v>
      </c>
      <c r="AE84" s="0" t="n">
        <v>4</v>
      </c>
      <c r="AN84" s="0" t="n">
        <v>6</v>
      </c>
      <c r="AO84" s="0" t="n">
        <v>1240</v>
      </c>
      <c r="AP84" s="0" t="n">
        <v>840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-3</v>
      </c>
      <c r="AW84" s="0" t="n">
        <v>3</v>
      </c>
      <c r="AX84" s="0" t="n">
        <v>442141</v>
      </c>
      <c r="AY84" s="0" t="s">
        <v>100</v>
      </c>
      <c r="AZ84" s="0" t="n">
        <v>330</v>
      </c>
      <c r="BA84" s="0" t="n">
        <v>442471</v>
      </c>
      <c r="BC84" s="0" t="str">
        <f aca="false">$AP84&amp;LEFT($AS84,1)</f>
        <v>840T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330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n">
        <f aca="false">IF($BC84=BN$14,$BH84,"")</f>
        <v>330</v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24</v>
      </c>
      <c r="C85" s="0" t="n">
        <v>2</v>
      </c>
      <c r="D85" s="0" t="n">
        <v>22</v>
      </c>
      <c r="E85" s="0" t="s">
        <v>152</v>
      </c>
      <c r="F85" s="0" t="n">
        <v>60.122</v>
      </c>
      <c r="G85" s="0" t="n">
        <v>1</v>
      </c>
      <c r="H85" s="0" t="s">
        <v>97</v>
      </c>
      <c r="I85" s="0" t="s">
        <v>153</v>
      </c>
      <c r="J85" s="0" t="n">
        <v>1215877714</v>
      </c>
      <c r="K85" s="0" t="s">
        <v>81</v>
      </c>
      <c r="L85" s="0" t="s">
        <v>154</v>
      </c>
      <c r="M85" s="12" t="n">
        <v>0.66962962962963</v>
      </c>
      <c r="N85" s="13" t="n">
        <v>0.252962962962963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23</v>
      </c>
      <c r="AD85" s="0" t="n">
        <v>1</v>
      </c>
      <c r="AE85" s="0" t="n">
        <v>5</v>
      </c>
      <c r="AN85" s="0" t="n">
        <v>6</v>
      </c>
      <c r="AO85" s="0" t="n">
        <v>1390</v>
      </c>
      <c r="AP85" s="0" t="n">
        <v>840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-8</v>
      </c>
      <c r="AW85" s="0" t="n">
        <v>8</v>
      </c>
      <c r="AX85" s="0" t="n">
        <v>446216</v>
      </c>
      <c r="AY85" s="0" t="s">
        <v>100</v>
      </c>
      <c r="AZ85" s="0" t="n">
        <v>312</v>
      </c>
      <c r="BA85" s="0" t="n">
        <v>446528</v>
      </c>
      <c r="BC85" s="0" t="str">
        <f aca="false">$AP85&amp;LEFT($AS85,1)</f>
        <v>840T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312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n">
        <f aca="false">IF($BC85=BN$14,$BH85,"")</f>
        <v>312</v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24</v>
      </c>
      <c r="C86" s="0" t="n">
        <v>2</v>
      </c>
      <c r="D86" s="0" t="n">
        <v>22</v>
      </c>
      <c r="E86" s="0" t="s">
        <v>152</v>
      </c>
      <c r="F86" s="0" t="n">
        <v>60.122</v>
      </c>
      <c r="G86" s="0" t="n">
        <v>1</v>
      </c>
      <c r="H86" s="0" t="s">
        <v>97</v>
      </c>
      <c r="I86" s="0" t="s">
        <v>153</v>
      </c>
      <c r="J86" s="0" t="n">
        <v>1215877714</v>
      </c>
      <c r="K86" s="0" t="s">
        <v>81</v>
      </c>
      <c r="L86" s="0" t="s">
        <v>154</v>
      </c>
      <c r="M86" s="12" t="n">
        <v>0.66962962962963</v>
      </c>
      <c r="N86" s="13" t="n">
        <v>0.252962962962963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9</v>
      </c>
      <c r="AD86" s="0" t="n">
        <v>1</v>
      </c>
      <c r="AE86" s="0" t="n">
        <v>6</v>
      </c>
      <c r="AN86" s="0" t="n">
        <v>7</v>
      </c>
      <c r="AO86" s="0" t="n">
        <v>1131</v>
      </c>
      <c r="AP86" s="0" t="n">
        <v>960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-2</v>
      </c>
      <c r="AW86" s="0" t="n">
        <v>2</v>
      </c>
      <c r="AX86" s="0" t="n">
        <v>450141</v>
      </c>
      <c r="AY86" s="0" t="s">
        <v>100</v>
      </c>
      <c r="AZ86" s="0" t="n">
        <v>273</v>
      </c>
      <c r="BA86" s="0" t="n">
        <v>450414</v>
      </c>
      <c r="BC86" s="0" t="str">
        <f aca="false">$AP86&amp;LEFT($AS86,1)</f>
        <v>960T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273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n">
        <f aca="false">IF($BC86=BO$14,$BH86,"")</f>
        <v>273</v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24</v>
      </c>
      <c r="C87" s="0" t="n">
        <v>2</v>
      </c>
      <c r="D87" s="0" t="n">
        <v>22</v>
      </c>
      <c r="E87" s="0" t="s">
        <v>152</v>
      </c>
      <c r="F87" s="0" t="n">
        <v>60.122</v>
      </c>
      <c r="G87" s="0" t="n">
        <v>1</v>
      </c>
      <c r="H87" s="0" t="s">
        <v>97</v>
      </c>
      <c r="I87" s="0" t="s">
        <v>153</v>
      </c>
      <c r="J87" s="0" t="n">
        <v>1215877714</v>
      </c>
      <c r="K87" s="0" t="s">
        <v>81</v>
      </c>
      <c r="L87" s="0" t="s">
        <v>154</v>
      </c>
      <c r="M87" s="12" t="n">
        <v>0.66962962962963</v>
      </c>
      <c r="N87" s="13" t="n">
        <v>0.252962962962963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20</v>
      </c>
      <c r="AD87" s="0" t="n">
        <v>1</v>
      </c>
      <c r="AE87" s="0" t="n">
        <v>7</v>
      </c>
      <c r="AF87" s="0" t="n">
        <v>1</v>
      </c>
      <c r="AH87" s="0" t="n">
        <v>-1</v>
      </c>
      <c r="AI87" s="0" t="n">
        <v>1</v>
      </c>
      <c r="AJ87" s="0" t="n">
        <v>453618</v>
      </c>
      <c r="AL87" s="0" t="n">
        <v>0</v>
      </c>
      <c r="AM87" s="0" t="n">
        <v>0</v>
      </c>
      <c r="AN87" s="0" t="n">
        <v>8</v>
      </c>
      <c r="AO87" s="0" t="n">
        <v>1038</v>
      </c>
      <c r="AP87" s="0" t="n">
        <v>600</v>
      </c>
      <c r="AQ87" s="0" t="s">
        <v>87</v>
      </c>
      <c r="AR87" s="0" t="s">
        <v>40</v>
      </c>
      <c r="AS87" s="0" t="s">
        <v>88</v>
      </c>
      <c r="BC87" s="0" t="str">
        <f aca="false">$AP87&amp;LEFT($AS87,1)</f>
        <v>600C</v>
      </c>
      <c r="BD87" s="0" t="str">
        <f aca="false">AS87</f>
        <v>Catch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24</v>
      </c>
      <c r="C88" s="0" t="n">
        <v>2</v>
      </c>
      <c r="D88" s="0" t="n">
        <v>22</v>
      </c>
      <c r="E88" s="0" t="s">
        <v>152</v>
      </c>
      <c r="F88" s="0" t="n">
        <v>60.122</v>
      </c>
      <c r="G88" s="0" t="n">
        <v>1</v>
      </c>
      <c r="H88" s="0" t="s">
        <v>97</v>
      </c>
      <c r="I88" s="0" t="s">
        <v>153</v>
      </c>
      <c r="J88" s="0" t="n">
        <v>1215877714</v>
      </c>
      <c r="K88" s="0" t="s">
        <v>81</v>
      </c>
      <c r="L88" s="0" t="s">
        <v>154</v>
      </c>
      <c r="M88" s="12" t="n">
        <v>0.66962962962963</v>
      </c>
      <c r="N88" s="13" t="n">
        <v>0.252962962962963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18</v>
      </c>
      <c r="AD88" s="0" t="n">
        <v>1</v>
      </c>
      <c r="AE88" s="0" t="n">
        <v>8</v>
      </c>
      <c r="AN88" s="0" t="n">
        <v>4</v>
      </c>
      <c r="AO88" s="0" t="n">
        <v>1154</v>
      </c>
      <c r="AP88" s="0" t="n">
        <v>480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-3</v>
      </c>
      <c r="AW88" s="0" t="n">
        <v>3</v>
      </c>
      <c r="AX88" s="0" t="n">
        <v>457094</v>
      </c>
      <c r="AY88" s="0" t="s">
        <v>100</v>
      </c>
      <c r="AZ88" s="0" t="n">
        <v>330</v>
      </c>
      <c r="BA88" s="0" t="n">
        <v>457424</v>
      </c>
      <c r="BC88" s="0" t="str">
        <f aca="false">$AP88&amp;LEFT($AS88,1)</f>
        <v>480T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330</v>
      </c>
      <c r="BI88" s="1" t="str">
        <f aca="false">IF($BC88=BI$14,$BH88,"")</f>
        <v/>
      </c>
      <c r="BJ88" s="1" t="str">
        <f aca="false">IF($BC88=BJ$14,$BH88,"")</f>
        <v/>
      </c>
      <c r="BK88" s="1" t="n">
        <f aca="false">IF($BC88=BK$14,$BH88,"")</f>
        <v>330</v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24</v>
      </c>
      <c r="C89" s="0" t="n">
        <v>2</v>
      </c>
      <c r="D89" s="0" t="n">
        <v>22</v>
      </c>
      <c r="E89" s="0" t="s">
        <v>152</v>
      </c>
      <c r="F89" s="0" t="n">
        <v>60.122</v>
      </c>
      <c r="G89" s="0" t="n">
        <v>1</v>
      </c>
      <c r="H89" s="0" t="s">
        <v>97</v>
      </c>
      <c r="I89" s="0" t="s">
        <v>153</v>
      </c>
      <c r="J89" s="0" t="n">
        <v>1215877714</v>
      </c>
      <c r="K89" s="0" t="s">
        <v>81</v>
      </c>
      <c r="L89" s="0" t="s">
        <v>154</v>
      </c>
      <c r="M89" s="12" t="n">
        <v>0.66962962962963</v>
      </c>
      <c r="N89" s="13" t="n">
        <v>0.252962962962963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4</v>
      </c>
      <c r="AD89" s="0" t="n">
        <v>1</v>
      </c>
      <c r="AE89" s="0" t="n">
        <v>9</v>
      </c>
      <c r="AN89" s="0" t="n">
        <v>1</v>
      </c>
      <c r="AO89" s="0" t="n">
        <v>1095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-11</v>
      </c>
      <c r="AW89" s="0" t="n">
        <v>11</v>
      </c>
      <c r="AX89" s="0" t="n">
        <v>460637</v>
      </c>
      <c r="AY89" s="0" t="s">
        <v>100</v>
      </c>
      <c r="AZ89" s="0" t="n">
        <v>227</v>
      </c>
      <c r="BA89" s="0" t="n">
        <v>460864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227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227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24</v>
      </c>
      <c r="C90" s="0" t="n">
        <v>2</v>
      </c>
      <c r="D90" s="0" t="n">
        <v>22</v>
      </c>
      <c r="E90" s="0" t="s">
        <v>152</v>
      </c>
      <c r="F90" s="0" t="n">
        <v>60.122</v>
      </c>
      <c r="G90" s="0" t="n">
        <v>1</v>
      </c>
      <c r="H90" s="0" t="s">
        <v>97</v>
      </c>
      <c r="I90" s="0" t="s">
        <v>153</v>
      </c>
      <c r="J90" s="0" t="n">
        <v>1215877714</v>
      </c>
      <c r="K90" s="0" t="s">
        <v>81</v>
      </c>
      <c r="L90" s="0" t="s">
        <v>154</v>
      </c>
      <c r="M90" s="12" t="n">
        <v>0.66962962962963</v>
      </c>
      <c r="N90" s="13" t="n">
        <v>0.252962962962963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27</v>
      </c>
      <c r="AD90" s="0" t="n">
        <v>1</v>
      </c>
      <c r="AE90" s="0" t="n">
        <v>10</v>
      </c>
      <c r="AN90" s="0" t="n">
        <v>1</v>
      </c>
      <c r="AO90" s="0" t="n">
        <v>1184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4</v>
      </c>
      <c r="AW90" s="0" t="n">
        <v>-4</v>
      </c>
      <c r="AX90" s="0" t="n">
        <v>464246</v>
      </c>
      <c r="AY90" s="0" t="s">
        <v>100</v>
      </c>
      <c r="AZ90" s="0" t="n">
        <v>221</v>
      </c>
      <c r="BA90" s="0" t="n">
        <v>464467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221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221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24</v>
      </c>
      <c r="C91" s="0" t="n">
        <v>2</v>
      </c>
      <c r="D91" s="0" t="n">
        <v>22</v>
      </c>
      <c r="E91" s="0" t="s">
        <v>152</v>
      </c>
      <c r="F91" s="0" t="n">
        <v>60.122</v>
      </c>
      <c r="G91" s="0" t="n">
        <v>1</v>
      </c>
      <c r="H91" s="0" t="s">
        <v>97</v>
      </c>
      <c r="I91" s="0" t="s">
        <v>153</v>
      </c>
      <c r="J91" s="0" t="n">
        <v>1215877714</v>
      </c>
      <c r="K91" s="0" t="s">
        <v>81</v>
      </c>
      <c r="L91" s="0" t="s">
        <v>154</v>
      </c>
      <c r="M91" s="12" t="n">
        <v>0.66962962962963</v>
      </c>
      <c r="N91" s="13" t="n">
        <v>0.252962962962963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11</v>
      </c>
      <c r="AD91" s="0" t="n">
        <v>1</v>
      </c>
      <c r="AE91" s="0" t="n">
        <v>11</v>
      </c>
      <c r="AF91" s="0" t="n">
        <v>1</v>
      </c>
      <c r="AH91" s="0" t="n">
        <v>-6</v>
      </c>
      <c r="AI91" s="0" t="n">
        <v>6</v>
      </c>
      <c r="AJ91" s="0" t="n">
        <v>467955</v>
      </c>
      <c r="AL91" s="0" t="n">
        <v>0</v>
      </c>
      <c r="AM91" s="0" t="n">
        <v>0</v>
      </c>
      <c r="AN91" s="0" t="n">
        <v>8</v>
      </c>
      <c r="AO91" s="0" t="n">
        <v>1259</v>
      </c>
      <c r="AP91" s="0" t="n">
        <v>600</v>
      </c>
      <c r="AQ91" s="0" t="s">
        <v>87</v>
      </c>
      <c r="AR91" s="0" t="s">
        <v>40</v>
      </c>
      <c r="AS91" s="0" t="s">
        <v>88</v>
      </c>
      <c r="BC91" s="0" t="str">
        <f aca="false">$AP91&amp;LEFT($AS91,1)</f>
        <v>600C</v>
      </c>
      <c r="BD91" s="0" t="str">
        <f aca="false">AS91</f>
        <v>Catch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24</v>
      </c>
      <c r="C92" s="0" t="n">
        <v>2</v>
      </c>
      <c r="D92" s="0" t="n">
        <v>22</v>
      </c>
      <c r="E92" s="0" t="s">
        <v>152</v>
      </c>
      <c r="F92" s="0" t="n">
        <v>60.122</v>
      </c>
      <c r="G92" s="0" t="n">
        <v>1</v>
      </c>
      <c r="H92" s="0" t="s">
        <v>97</v>
      </c>
      <c r="I92" s="0" t="s">
        <v>153</v>
      </c>
      <c r="J92" s="0" t="n">
        <v>1215877714</v>
      </c>
      <c r="K92" s="0" t="s">
        <v>81</v>
      </c>
      <c r="L92" s="0" t="s">
        <v>154</v>
      </c>
      <c r="M92" s="12" t="n">
        <v>0.66962962962963</v>
      </c>
      <c r="N92" s="13" t="n">
        <v>0.252962962962963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22</v>
      </c>
      <c r="AD92" s="0" t="n">
        <v>1</v>
      </c>
      <c r="AE92" s="0" t="n">
        <v>12</v>
      </c>
      <c r="AN92" s="0" t="n">
        <v>4</v>
      </c>
      <c r="AO92" s="0" t="n">
        <v>1318</v>
      </c>
      <c r="AP92" s="0" t="n">
        <v>480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5</v>
      </c>
      <c r="AW92" s="0" t="n">
        <v>-5</v>
      </c>
      <c r="AX92" s="0" t="n">
        <v>471582</v>
      </c>
      <c r="AY92" s="0" t="s">
        <v>100</v>
      </c>
      <c r="AZ92" s="0" t="n">
        <v>210</v>
      </c>
      <c r="BA92" s="0" t="n">
        <v>471792</v>
      </c>
      <c r="BC92" s="0" t="str">
        <f aca="false">$AP92&amp;LEFT($AS92,1)</f>
        <v>480T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210</v>
      </c>
      <c r="BI92" s="1" t="str">
        <f aca="false">IF($BC92=BI$14,$BH92,"")</f>
        <v/>
      </c>
      <c r="BJ92" s="1" t="str">
        <f aca="false">IF($BC92=BJ$14,$BH92,"")</f>
        <v/>
      </c>
      <c r="BK92" s="1" t="n">
        <f aca="false">IF($BC92=BK$14,$BH92,"")</f>
        <v>210</v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24</v>
      </c>
      <c r="C93" s="0" t="n">
        <v>2</v>
      </c>
      <c r="D93" s="0" t="n">
        <v>22</v>
      </c>
      <c r="E93" s="0" t="s">
        <v>152</v>
      </c>
      <c r="F93" s="0" t="n">
        <v>60.122</v>
      </c>
      <c r="G93" s="0" t="n">
        <v>1</v>
      </c>
      <c r="H93" s="0" t="s">
        <v>97</v>
      </c>
      <c r="I93" s="0" t="s">
        <v>153</v>
      </c>
      <c r="J93" s="0" t="n">
        <v>1215877714</v>
      </c>
      <c r="K93" s="0" t="s">
        <v>81</v>
      </c>
      <c r="L93" s="0" t="s">
        <v>154</v>
      </c>
      <c r="M93" s="12" t="n">
        <v>0.66962962962963</v>
      </c>
      <c r="N93" s="13" t="n">
        <v>0.252962962962963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31</v>
      </c>
      <c r="AD93" s="0" t="n">
        <v>1</v>
      </c>
      <c r="AE93" s="0" t="n">
        <v>13</v>
      </c>
      <c r="AN93" s="0" t="n">
        <v>5</v>
      </c>
      <c r="AO93" s="0" t="n">
        <v>1438</v>
      </c>
      <c r="AP93" s="0" t="n">
        <v>720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-5</v>
      </c>
      <c r="AW93" s="0" t="n">
        <v>5</v>
      </c>
      <c r="AX93" s="0" t="n">
        <v>475590</v>
      </c>
      <c r="AY93" s="0" t="s">
        <v>100</v>
      </c>
      <c r="AZ93" s="0" t="n">
        <v>233</v>
      </c>
      <c r="BA93" s="0" t="n">
        <v>475823</v>
      </c>
      <c r="BC93" s="0" t="str">
        <f aca="false">$AP93&amp;LEFT($AS93,1)</f>
        <v>720T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233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n">
        <f aca="false">IF($BC93=BM$14,$BH93,"")</f>
        <v>233</v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24</v>
      </c>
      <c r="C94" s="0" t="n">
        <v>2</v>
      </c>
      <c r="D94" s="0" t="n">
        <v>22</v>
      </c>
      <c r="E94" s="0" t="s">
        <v>152</v>
      </c>
      <c r="F94" s="0" t="n">
        <v>60.122</v>
      </c>
      <c r="G94" s="0" t="n">
        <v>1</v>
      </c>
      <c r="H94" s="0" t="s">
        <v>97</v>
      </c>
      <c r="I94" s="0" t="s">
        <v>153</v>
      </c>
      <c r="J94" s="0" t="n">
        <v>1215877714</v>
      </c>
      <c r="K94" s="0" t="s">
        <v>81</v>
      </c>
      <c r="L94" s="0" t="s">
        <v>154</v>
      </c>
      <c r="M94" s="12" t="n">
        <v>0.66962962962963</v>
      </c>
      <c r="N94" s="13" t="n">
        <v>0.252962962962963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12</v>
      </c>
      <c r="AD94" s="0" t="n">
        <v>1</v>
      </c>
      <c r="AE94" s="0" t="n">
        <v>14</v>
      </c>
      <c r="AN94" s="0" t="n">
        <v>3</v>
      </c>
      <c r="AO94" s="0" t="n">
        <v>1059</v>
      </c>
      <c r="AP94" s="0" t="n">
        <v>360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-6</v>
      </c>
      <c r="AW94" s="0" t="n">
        <v>6</v>
      </c>
      <c r="AX94" s="0" t="n">
        <v>478850</v>
      </c>
      <c r="AY94" s="0" t="s">
        <v>100</v>
      </c>
      <c r="AZ94" s="0" t="n">
        <v>224</v>
      </c>
      <c r="BA94" s="0" t="n">
        <v>479074</v>
      </c>
      <c r="BC94" s="0" t="str">
        <f aca="false">$AP94&amp;LEFT($AS94,1)</f>
        <v>360T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224</v>
      </c>
      <c r="BI94" s="1" t="str">
        <f aca="false">IF($BC94=BI$14,$BH94,"")</f>
        <v/>
      </c>
      <c r="BJ94" s="1" t="n">
        <f aca="false">IF($BC94=BJ$14,$BH94,"")</f>
        <v>224</v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24</v>
      </c>
      <c r="C95" s="0" t="n">
        <v>2</v>
      </c>
      <c r="D95" s="0" t="n">
        <v>22</v>
      </c>
      <c r="E95" s="0" t="s">
        <v>152</v>
      </c>
      <c r="F95" s="0" t="n">
        <v>60.122</v>
      </c>
      <c r="G95" s="0" t="n">
        <v>1</v>
      </c>
      <c r="H95" s="0" t="s">
        <v>97</v>
      </c>
      <c r="I95" s="0" t="s">
        <v>153</v>
      </c>
      <c r="J95" s="0" t="n">
        <v>1215877714</v>
      </c>
      <c r="K95" s="0" t="s">
        <v>81</v>
      </c>
      <c r="L95" s="0" t="s">
        <v>154</v>
      </c>
      <c r="M95" s="12" t="n">
        <v>0.66962962962963</v>
      </c>
      <c r="N95" s="13" t="n">
        <v>0.252962962962963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26</v>
      </c>
      <c r="AD95" s="0" t="n">
        <v>1</v>
      </c>
      <c r="AE95" s="0" t="n">
        <v>15</v>
      </c>
      <c r="AN95" s="0" t="n">
        <v>7</v>
      </c>
      <c r="AO95" s="0" t="n">
        <v>1158</v>
      </c>
      <c r="AP95" s="0" t="n">
        <v>960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-6</v>
      </c>
      <c r="AW95" s="0" t="n">
        <v>6</v>
      </c>
      <c r="AX95" s="0" t="n">
        <v>482808</v>
      </c>
      <c r="AY95" s="0" t="s">
        <v>100</v>
      </c>
      <c r="AZ95" s="0" t="n">
        <v>264</v>
      </c>
      <c r="BA95" s="0" t="n">
        <v>483072</v>
      </c>
      <c r="BC95" s="0" t="str">
        <f aca="false">$AP95&amp;LEFT($AS95,1)</f>
        <v>960T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264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n">
        <f aca="false">IF($BC95=BO$14,$BH95,"")</f>
        <v>264</v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24</v>
      </c>
      <c r="C96" s="0" t="n">
        <v>2</v>
      </c>
      <c r="D96" s="0" t="n">
        <v>22</v>
      </c>
      <c r="E96" s="0" t="s">
        <v>152</v>
      </c>
      <c r="F96" s="0" t="n">
        <v>60.122</v>
      </c>
      <c r="G96" s="0" t="n">
        <v>1</v>
      </c>
      <c r="H96" s="0" t="s">
        <v>97</v>
      </c>
      <c r="I96" s="0" t="s">
        <v>153</v>
      </c>
      <c r="J96" s="0" t="n">
        <v>1215877714</v>
      </c>
      <c r="K96" s="0" t="s">
        <v>81</v>
      </c>
      <c r="L96" s="0" t="s">
        <v>154</v>
      </c>
      <c r="M96" s="12" t="n">
        <v>0.66962962962963</v>
      </c>
      <c r="N96" s="13" t="n">
        <v>0.252962962962963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24</v>
      </c>
      <c r="AD96" s="0" t="n">
        <v>1</v>
      </c>
      <c r="AE96" s="0" t="n">
        <v>16</v>
      </c>
      <c r="AN96" s="0" t="n">
        <v>1</v>
      </c>
      <c r="AO96" s="0" t="n">
        <v>1455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-3</v>
      </c>
      <c r="AW96" s="0" t="n">
        <v>3</v>
      </c>
      <c r="AX96" s="0" t="n">
        <v>486700</v>
      </c>
      <c r="AY96" s="0" t="s">
        <v>100</v>
      </c>
      <c r="AZ96" s="0" t="n">
        <v>186</v>
      </c>
      <c r="BA96" s="0" t="n">
        <v>486886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186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186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24</v>
      </c>
      <c r="C97" s="0" t="n">
        <v>2</v>
      </c>
      <c r="D97" s="0" t="n">
        <v>22</v>
      </c>
      <c r="E97" s="0" t="s">
        <v>152</v>
      </c>
      <c r="F97" s="0" t="n">
        <v>60.122</v>
      </c>
      <c r="G97" s="0" t="n">
        <v>1</v>
      </c>
      <c r="H97" s="0" t="s">
        <v>97</v>
      </c>
      <c r="I97" s="0" t="s">
        <v>153</v>
      </c>
      <c r="J97" s="0" t="n">
        <v>1215877714</v>
      </c>
      <c r="K97" s="0" t="s">
        <v>81</v>
      </c>
      <c r="L97" s="0" t="s">
        <v>154</v>
      </c>
      <c r="M97" s="12" t="n">
        <v>0.66962962962963</v>
      </c>
      <c r="N97" s="13" t="n">
        <v>0.252962962962963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19</v>
      </c>
      <c r="AD97" s="0" t="n">
        <v>1</v>
      </c>
      <c r="AE97" s="0" t="n">
        <v>17</v>
      </c>
      <c r="AN97" s="0" t="n">
        <v>1</v>
      </c>
      <c r="AO97" s="0" t="n">
        <v>1150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-6</v>
      </c>
      <c r="AW97" s="0" t="n">
        <v>6</v>
      </c>
      <c r="AX97" s="0" t="n">
        <v>490293</v>
      </c>
      <c r="AY97" s="0" t="s">
        <v>100</v>
      </c>
      <c r="AZ97" s="0" t="n">
        <v>193</v>
      </c>
      <c r="BA97" s="0" t="n">
        <v>490486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193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193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24</v>
      </c>
      <c r="C98" s="0" t="n">
        <v>2</v>
      </c>
      <c r="D98" s="0" t="n">
        <v>22</v>
      </c>
      <c r="E98" s="0" t="s">
        <v>152</v>
      </c>
      <c r="F98" s="0" t="n">
        <v>60.122</v>
      </c>
      <c r="G98" s="0" t="n">
        <v>1</v>
      </c>
      <c r="H98" s="0" t="s">
        <v>97</v>
      </c>
      <c r="I98" s="0" t="s">
        <v>153</v>
      </c>
      <c r="J98" s="0" t="n">
        <v>1215877714</v>
      </c>
      <c r="K98" s="0" t="s">
        <v>81</v>
      </c>
      <c r="L98" s="0" t="s">
        <v>154</v>
      </c>
      <c r="M98" s="12" t="n">
        <v>0.66962962962963</v>
      </c>
      <c r="N98" s="13" t="n">
        <v>0.252962962962963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16</v>
      </c>
      <c r="AD98" s="0" t="n">
        <v>1</v>
      </c>
      <c r="AE98" s="0" t="n">
        <v>18</v>
      </c>
      <c r="AN98" s="0" t="n">
        <v>4</v>
      </c>
      <c r="AO98" s="0" t="n">
        <v>1096</v>
      </c>
      <c r="AP98" s="0" t="n">
        <v>480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0</v>
      </c>
      <c r="AW98" s="0" t="n">
        <v>0</v>
      </c>
      <c r="AX98" s="0" t="n">
        <v>493703</v>
      </c>
      <c r="AY98" s="0" t="s">
        <v>100</v>
      </c>
      <c r="AZ98" s="0" t="n">
        <v>207</v>
      </c>
      <c r="BA98" s="0" t="n">
        <v>493910</v>
      </c>
      <c r="BC98" s="0" t="str">
        <f aca="false">$AP98&amp;LEFT($AS98,1)</f>
        <v>480T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207</v>
      </c>
      <c r="BI98" s="1" t="str">
        <f aca="false">IF($BC98=BI$14,$BH98,"")</f>
        <v/>
      </c>
      <c r="BJ98" s="1" t="str">
        <f aca="false">IF($BC98=BJ$14,$BH98,"")</f>
        <v/>
      </c>
      <c r="BK98" s="1" t="n">
        <f aca="false">IF($BC98=BK$14,$BH98,"")</f>
        <v>207</v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24</v>
      </c>
      <c r="C99" s="0" t="n">
        <v>2</v>
      </c>
      <c r="D99" s="0" t="n">
        <v>22</v>
      </c>
      <c r="E99" s="0" t="s">
        <v>152</v>
      </c>
      <c r="F99" s="0" t="n">
        <v>60.122</v>
      </c>
      <c r="G99" s="0" t="n">
        <v>1</v>
      </c>
      <c r="H99" s="0" t="s">
        <v>97</v>
      </c>
      <c r="I99" s="0" t="s">
        <v>153</v>
      </c>
      <c r="J99" s="0" t="n">
        <v>1215877714</v>
      </c>
      <c r="K99" s="0" t="s">
        <v>81</v>
      </c>
      <c r="L99" s="0" t="s">
        <v>154</v>
      </c>
      <c r="M99" s="12" t="n">
        <v>0.66962962962963</v>
      </c>
      <c r="N99" s="13" t="n">
        <v>0.252962962962963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5</v>
      </c>
      <c r="AD99" s="0" t="n">
        <v>1</v>
      </c>
      <c r="AE99" s="0" t="n">
        <v>19</v>
      </c>
      <c r="AN99" s="0" t="n">
        <v>1</v>
      </c>
      <c r="AO99" s="0" t="n">
        <v>1468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-1</v>
      </c>
      <c r="AW99" s="0" t="n">
        <v>1</v>
      </c>
      <c r="AX99" s="0" t="n">
        <v>497612</v>
      </c>
      <c r="AY99" s="0" t="s">
        <v>100</v>
      </c>
      <c r="AZ99" s="0" t="n">
        <v>254</v>
      </c>
      <c r="BA99" s="0" t="n">
        <v>497866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254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254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24</v>
      </c>
      <c r="C100" s="0" t="n">
        <v>2</v>
      </c>
      <c r="D100" s="0" t="n">
        <v>22</v>
      </c>
      <c r="E100" s="0" t="s">
        <v>152</v>
      </c>
      <c r="F100" s="0" t="n">
        <v>60.122</v>
      </c>
      <c r="G100" s="0" t="n">
        <v>1</v>
      </c>
      <c r="H100" s="0" t="s">
        <v>97</v>
      </c>
      <c r="I100" s="0" t="s">
        <v>153</v>
      </c>
      <c r="J100" s="0" t="n">
        <v>1215877714</v>
      </c>
      <c r="K100" s="0" t="s">
        <v>81</v>
      </c>
      <c r="L100" s="0" t="s">
        <v>154</v>
      </c>
      <c r="M100" s="12" t="n">
        <v>0.66962962962963</v>
      </c>
      <c r="N100" s="13" t="n">
        <v>0.252962962962963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30</v>
      </c>
      <c r="AD100" s="0" t="n">
        <v>1</v>
      </c>
      <c r="AE100" s="0" t="n">
        <v>20</v>
      </c>
      <c r="AN100" s="0" t="n">
        <v>6</v>
      </c>
      <c r="AO100" s="0" t="n">
        <v>1343</v>
      </c>
      <c r="AP100" s="0" t="n">
        <v>840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-3</v>
      </c>
      <c r="AW100" s="0" t="n">
        <v>3</v>
      </c>
      <c r="AX100" s="0" t="n">
        <v>501637</v>
      </c>
      <c r="AY100" s="0" t="s">
        <v>100</v>
      </c>
      <c r="AZ100" s="0" t="n">
        <v>257</v>
      </c>
      <c r="BA100" s="0" t="n">
        <v>501894</v>
      </c>
      <c r="BC100" s="0" t="str">
        <f aca="false">$AP100&amp;LEFT($AS100,1)</f>
        <v>840T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257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n">
        <f aca="false">IF($BC100=BN$14,$BH100,"")</f>
        <v>257</v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24</v>
      </c>
      <c r="C101" s="0" t="n">
        <v>2</v>
      </c>
      <c r="D101" s="0" t="n">
        <v>22</v>
      </c>
      <c r="E101" s="0" t="s">
        <v>152</v>
      </c>
      <c r="F101" s="0" t="n">
        <v>60.122</v>
      </c>
      <c r="G101" s="0" t="n">
        <v>1</v>
      </c>
      <c r="H101" s="0" t="s">
        <v>97</v>
      </c>
      <c r="I101" s="0" t="s">
        <v>153</v>
      </c>
      <c r="J101" s="0" t="n">
        <v>1215877714</v>
      </c>
      <c r="K101" s="0" t="s">
        <v>81</v>
      </c>
      <c r="L101" s="0" t="s">
        <v>154</v>
      </c>
      <c r="M101" s="12" t="n">
        <v>0.66962962962963</v>
      </c>
      <c r="N101" s="13" t="n">
        <v>0.252962962962963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8</v>
      </c>
      <c r="AD101" s="0" t="n">
        <v>1</v>
      </c>
      <c r="AE101" s="0" t="n">
        <v>21</v>
      </c>
      <c r="AN101" s="0" t="n">
        <v>1</v>
      </c>
      <c r="AO101" s="0" t="n">
        <v>1453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-2</v>
      </c>
      <c r="AW101" s="0" t="n">
        <v>2</v>
      </c>
      <c r="AX101" s="0" t="n">
        <v>505529</v>
      </c>
      <c r="AY101" s="0" t="s">
        <v>100</v>
      </c>
      <c r="AZ101" s="0" t="n">
        <v>225</v>
      </c>
      <c r="BA101" s="0" t="n">
        <v>505754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225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225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24</v>
      </c>
      <c r="C102" s="0" t="n">
        <v>2</v>
      </c>
      <c r="D102" s="0" t="n">
        <v>22</v>
      </c>
      <c r="E102" s="0" t="s">
        <v>152</v>
      </c>
      <c r="F102" s="0" t="n">
        <v>60.122</v>
      </c>
      <c r="G102" s="0" t="n">
        <v>1</v>
      </c>
      <c r="H102" s="0" t="s">
        <v>97</v>
      </c>
      <c r="I102" s="0" t="s">
        <v>153</v>
      </c>
      <c r="J102" s="0" t="n">
        <v>1215877714</v>
      </c>
      <c r="K102" s="0" t="s">
        <v>81</v>
      </c>
      <c r="L102" s="0" t="s">
        <v>154</v>
      </c>
      <c r="M102" s="12" t="n">
        <v>0.66962962962963</v>
      </c>
      <c r="N102" s="13" t="n">
        <v>0.252962962962963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10</v>
      </c>
      <c r="AD102" s="0" t="n">
        <v>1</v>
      </c>
      <c r="AE102" s="0" t="n">
        <v>22</v>
      </c>
      <c r="AN102" s="0" t="n">
        <v>3</v>
      </c>
      <c r="AO102" s="0" t="n">
        <v>1318</v>
      </c>
      <c r="AP102" s="0" t="n">
        <v>360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-10</v>
      </c>
      <c r="AW102" s="0" t="n">
        <v>10</v>
      </c>
      <c r="AX102" s="0" t="n">
        <v>509055</v>
      </c>
      <c r="AY102" s="0" t="s">
        <v>100</v>
      </c>
      <c r="AZ102" s="0" t="n">
        <v>277</v>
      </c>
      <c r="BA102" s="0" t="n">
        <v>509332</v>
      </c>
      <c r="BC102" s="0" t="str">
        <f aca="false">$AP102&amp;LEFT($AS102,1)</f>
        <v>360T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277</v>
      </c>
      <c r="BI102" s="1" t="str">
        <f aca="false">IF($BC102=BI$14,$BH102,"")</f>
        <v/>
      </c>
      <c r="BJ102" s="1" t="n">
        <f aca="false">IF($BC102=BJ$14,$BH102,"")</f>
        <v>277</v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24</v>
      </c>
      <c r="C103" s="0" t="n">
        <v>2</v>
      </c>
      <c r="D103" s="0" t="n">
        <v>22</v>
      </c>
      <c r="E103" s="0" t="s">
        <v>152</v>
      </c>
      <c r="F103" s="0" t="n">
        <v>60.122</v>
      </c>
      <c r="G103" s="0" t="n">
        <v>1</v>
      </c>
      <c r="H103" s="0" t="s">
        <v>97</v>
      </c>
      <c r="I103" s="0" t="s">
        <v>153</v>
      </c>
      <c r="J103" s="0" t="n">
        <v>1215877714</v>
      </c>
      <c r="K103" s="0" t="s">
        <v>81</v>
      </c>
      <c r="L103" s="0" t="s">
        <v>154</v>
      </c>
      <c r="M103" s="12" t="n">
        <v>0.66962962962963</v>
      </c>
      <c r="N103" s="13" t="n">
        <v>0.252962962962963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</v>
      </c>
      <c r="AD103" s="0" t="n">
        <v>1</v>
      </c>
      <c r="AE103" s="0" t="n">
        <v>23</v>
      </c>
      <c r="AN103" s="0" t="n">
        <v>5</v>
      </c>
      <c r="AO103" s="0" t="n">
        <v>1234</v>
      </c>
      <c r="AP103" s="0" t="n">
        <v>720</v>
      </c>
      <c r="AQ103" s="0" t="s">
        <v>85</v>
      </c>
      <c r="AR103" s="0" t="s">
        <v>40</v>
      </c>
      <c r="AS103" s="0" t="s">
        <v>56</v>
      </c>
      <c r="AT103" s="0" t="n">
        <v>1</v>
      </c>
      <c r="AV103" s="0" t="n">
        <v>-8</v>
      </c>
      <c r="AW103" s="0" t="n">
        <v>8</v>
      </c>
      <c r="AX103" s="0" t="n">
        <v>512847</v>
      </c>
      <c r="AZ103" s="0" t="n">
        <v>0</v>
      </c>
      <c r="BA103" s="0" t="n">
        <v>0</v>
      </c>
      <c r="BC103" s="0" t="str">
        <f aca="false">$AP103&amp;LEFT($AS103,1)</f>
        <v>720T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n">
        <f aca="false">IF($BD103="Target",IF($AZ103=0,1,""),"")</f>
        <v>1</v>
      </c>
      <c r="BH103" s="1" t="str">
        <f aca="false">IF($BD103="Catch","", IF($AZ103&lt;$BC$11,"",$AZ103))</f>
        <v/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n">
        <f aca="false">IF($BC103=BV$14,$BG103,"")</f>
        <v>1</v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24</v>
      </c>
      <c r="C104" s="0" t="n">
        <v>2</v>
      </c>
      <c r="D104" s="0" t="n">
        <v>22</v>
      </c>
      <c r="E104" s="0" t="s">
        <v>152</v>
      </c>
      <c r="F104" s="0" t="n">
        <v>60.122</v>
      </c>
      <c r="G104" s="0" t="n">
        <v>1</v>
      </c>
      <c r="H104" s="0" t="s">
        <v>97</v>
      </c>
      <c r="I104" s="0" t="s">
        <v>153</v>
      </c>
      <c r="J104" s="0" t="n">
        <v>1215877714</v>
      </c>
      <c r="K104" s="0" t="s">
        <v>81</v>
      </c>
      <c r="L104" s="0" t="s">
        <v>154</v>
      </c>
      <c r="M104" s="12" t="n">
        <v>0.66962962962963</v>
      </c>
      <c r="N104" s="13" t="n">
        <v>0.252962962962963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6</v>
      </c>
      <c r="AD104" s="0" t="n">
        <v>1</v>
      </c>
      <c r="AE104" s="0" t="n">
        <v>24</v>
      </c>
      <c r="AF104" s="0" t="n">
        <v>1</v>
      </c>
      <c r="AH104" s="0" t="n">
        <v>2</v>
      </c>
      <c r="AI104" s="0" t="n">
        <v>-2</v>
      </c>
      <c r="AJ104" s="0" t="n">
        <v>516689</v>
      </c>
      <c r="AL104" s="0" t="n">
        <v>0</v>
      </c>
      <c r="AM104" s="0" t="n">
        <v>0</v>
      </c>
      <c r="AN104" s="0" t="n">
        <v>8</v>
      </c>
      <c r="AO104" s="0" t="n">
        <v>1412</v>
      </c>
      <c r="AP104" s="0" t="n">
        <v>600</v>
      </c>
      <c r="AQ104" s="0" t="s">
        <v>87</v>
      </c>
      <c r="AR104" s="0" t="s">
        <v>40</v>
      </c>
      <c r="AS104" s="0" t="s">
        <v>88</v>
      </c>
      <c r="BC104" s="0" t="str">
        <f aca="false">$AP104&amp;LEFT($AS104,1)</f>
        <v>600C</v>
      </c>
      <c r="BD104" s="0" t="str">
        <f aca="false">AS104</f>
        <v>Catch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str">
        <f aca="false">IF($BD104="Catch","", IF($AZ104&lt;$BC$11,"",$AZ104))</f>
        <v/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24</v>
      </c>
      <c r="C105" s="0" t="n">
        <v>2</v>
      </c>
      <c r="D105" s="0" t="n">
        <v>22</v>
      </c>
      <c r="E105" s="0" t="s">
        <v>152</v>
      </c>
      <c r="F105" s="0" t="n">
        <v>60.122</v>
      </c>
      <c r="G105" s="0" t="n">
        <v>1</v>
      </c>
      <c r="H105" s="0" t="s">
        <v>97</v>
      </c>
      <c r="I105" s="0" t="s">
        <v>153</v>
      </c>
      <c r="J105" s="0" t="n">
        <v>1215877714</v>
      </c>
      <c r="K105" s="0" t="s">
        <v>81</v>
      </c>
      <c r="L105" s="0" t="s">
        <v>154</v>
      </c>
      <c r="M105" s="12" t="n">
        <v>0.66962962962963</v>
      </c>
      <c r="N105" s="13" t="n">
        <v>0.252962962962963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3</v>
      </c>
      <c r="AD105" s="0" t="n">
        <v>1</v>
      </c>
      <c r="AE105" s="0" t="n">
        <v>25</v>
      </c>
      <c r="AN105" s="0" t="n">
        <v>1</v>
      </c>
      <c r="AO105" s="0" t="n">
        <v>1433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</v>
      </c>
      <c r="AW105" s="0" t="n">
        <v>1</v>
      </c>
      <c r="AX105" s="0" t="n">
        <v>520565</v>
      </c>
      <c r="AY105" s="0" t="s">
        <v>100</v>
      </c>
      <c r="AZ105" s="0" t="n">
        <v>262</v>
      </c>
      <c r="BA105" s="0" t="n">
        <v>520827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262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262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24</v>
      </c>
      <c r="C106" s="0" t="n">
        <v>2</v>
      </c>
      <c r="D106" s="0" t="n">
        <v>22</v>
      </c>
      <c r="E106" s="0" t="s">
        <v>152</v>
      </c>
      <c r="F106" s="0" t="n">
        <v>60.122</v>
      </c>
      <c r="G106" s="0" t="n">
        <v>1</v>
      </c>
      <c r="H106" s="0" t="s">
        <v>97</v>
      </c>
      <c r="I106" s="0" t="s">
        <v>153</v>
      </c>
      <c r="J106" s="0" t="n">
        <v>1215877714</v>
      </c>
      <c r="K106" s="0" t="s">
        <v>81</v>
      </c>
      <c r="L106" s="0" t="s">
        <v>154</v>
      </c>
      <c r="M106" s="12" t="n">
        <v>0.66962962962963</v>
      </c>
      <c r="N106" s="13" t="n">
        <v>0.252962962962963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28</v>
      </c>
      <c r="AD106" s="0" t="n">
        <v>1</v>
      </c>
      <c r="AE106" s="0" t="n">
        <v>26</v>
      </c>
      <c r="AN106" s="0" t="n">
        <v>2</v>
      </c>
      <c r="AO106" s="0" t="n">
        <v>1308</v>
      </c>
      <c r="AP106" s="0" t="n">
        <v>240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-6</v>
      </c>
      <c r="AW106" s="0" t="n">
        <v>6</v>
      </c>
      <c r="AX106" s="0" t="n">
        <v>523958</v>
      </c>
      <c r="AY106" s="0" t="s">
        <v>100</v>
      </c>
      <c r="AZ106" s="0" t="n">
        <v>379</v>
      </c>
      <c r="BA106" s="0" t="n">
        <v>524337</v>
      </c>
      <c r="BC106" s="0" t="str">
        <f aca="false">$AP106&amp;LEFT($AS106,1)</f>
        <v>240T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379</v>
      </c>
      <c r="BI106" s="1" t="n">
        <f aca="false">IF($BC106=BI$14,$BH106,"")</f>
        <v>379</v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24</v>
      </c>
      <c r="C107" s="0" t="n">
        <v>2</v>
      </c>
      <c r="D107" s="0" t="n">
        <v>22</v>
      </c>
      <c r="E107" s="0" t="s">
        <v>152</v>
      </c>
      <c r="F107" s="0" t="n">
        <v>60.122</v>
      </c>
      <c r="G107" s="0" t="n">
        <v>1</v>
      </c>
      <c r="H107" s="0" t="s">
        <v>97</v>
      </c>
      <c r="I107" s="0" t="s">
        <v>153</v>
      </c>
      <c r="J107" s="0" t="n">
        <v>1215877714</v>
      </c>
      <c r="K107" s="0" t="s">
        <v>81</v>
      </c>
      <c r="L107" s="0" t="s">
        <v>154</v>
      </c>
      <c r="M107" s="12" t="n">
        <v>0.66962962962963</v>
      </c>
      <c r="N107" s="13" t="n">
        <v>0.252962962962963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32</v>
      </c>
      <c r="AD107" s="0" t="n">
        <v>1</v>
      </c>
      <c r="AE107" s="0" t="n">
        <v>27</v>
      </c>
      <c r="AN107" s="0" t="n">
        <v>5</v>
      </c>
      <c r="AO107" s="0" t="n">
        <v>1182</v>
      </c>
      <c r="AP107" s="0" t="n">
        <v>720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-6</v>
      </c>
      <c r="AW107" s="0" t="n">
        <v>6</v>
      </c>
      <c r="AX107" s="0" t="n">
        <v>527700</v>
      </c>
      <c r="AY107" s="0" t="s">
        <v>100</v>
      </c>
      <c r="AZ107" s="0" t="n">
        <v>250</v>
      </c>
      <c r="BA107" s="0" t="n">
        <v>527950</v>
      </c>
      <c r="BC107" s="0" t="str">
        <f aca="false">$AP107&amp;LEFT($AS107,1)</f>
        <v>720T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250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n">
        <f aca="false">IF($BC107=BM$14,$BH107,"")</f>
        <v>250</v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24</v>
      </c>
      <c r="C108" s="0" t="n">
        <v>2</v>
      </c>
      <c r="D108" s="0" t="n">
        <v>22</v>
      </c>
      <c r="E108" s="0" t="s">
        <v>152</v>
      </c>
      <c r="F108" s="0" t="n">
        <v>60.122</v>
      </c>
      <c r="G108" s="0" t="n">
        <v>1</v>
      </c>
      <c r="H108" s="0" t="s">
        <v>97</v>
      </c>
      <c r="I108" s="0" t="s">
        <v>153</v>
      </c>
      <c r="J108" s="0" t="n">
        <v>1215877714</v>
      </c>
      <c r="K108" s="0" t="s">
        <v>81</v>
      </c>
      <c r="L108" s="0" t="s">
        <v>154</v>
      </c>
      <c r="M108" s="12" t="n">
        <v>0.66962962962963</v>
      </c>
      <c r="N108" s="13" t="n">
        <v>0.252962962962963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15</v>
      </c>
      <c r="AD108" s="0" t="n">
        <v>1</v>
      </c>
      <c r="AE108" s="0" t="n">
        <v>28</v>
      </c>
      <c r="AN108" s="0" t="n">
        <v>1</v>
      </c>
      <c r="AO108" s="0" t="n">
        <v>1361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2</v>
      </c>
      <c r="AW108" s="0" t="n">
        <v>-2</v>
      </c>
      <c r="AX108" s="0" t="n">
        <v>531493</v>
      </c>
      <c r="AY108" s="0" t="s">
        <v>100</v>
      </c>
      <c r="AZ108" s="0" t="n">
        <v>224</v>
      </c>
      <c r="BA108" s="0" t="n">
        <v>531717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224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224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24</v>
      </c>
      <c r="C109" s="0" t="n">
        <v>2</v>
      </c>
      <c r="D109" s="0" t="n">
        <v>22</v>
      </c>
      <c r="E109" s="0" t="s">
        <v>152</v>
      </c>
      <c r="F109" s="0" t="n">
        <v>60.122</v>
      </c>
      <c r="G109" s="0" t="n">
        <v>1</v>
      </c>
      <c r="H109" s="0" t="s">
        <v>97</v>
      </c>
      <c r="I109" s="0" t="s">
        <v>153</v>
      </c>
      <c r="J109" s="0" t="n">
        <v>1215877714</v>
      </c>
      <c r="K109" s="0" t="s">
        <v>81</v>
      </c>
      <c r="L109" s="0" t="s">
        <v>154</v>
      </c>
      <c r="M109" s="12" t="n">
        <v>0.66962962962963</v>
      </c>
      <c r="N109" s="13" t="n">
        <v>0.252962962962963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29</v>
      </c>
      <c r="AD109" s="0" t="n">
        <v>1</v>
      </c>
      <c r="AE109" s="0" t="n">
        <v>29</v>
      </c>
      <c r="AN109" s="0" t="n">
        <v>1</v>
      </c>
      <c r="AO109" s="0" t="n">
        <v>1345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-5</v>
      </c>
      <c r="AW109" s="0" t="n">
        <v>5</v>
      </c>
      <c r="AX109" s="0" t="n">
        <v>535285</v>
      </c>
      <c r="AY109" s="0" t="s">
        <v>100</v>
      </c>
      <c r="AZ109" s="0" t="n">
        <v>266</v>
      </c>
      <c r="BA109" s="0" t="n">
        <v>535551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266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266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24</v>
      </c>
      <c r="C110" s="0" t="n">
        <v>2</v>
      </c>
      <c r="D110" s="0" t="n">
        <v>22</v>
      </c>
      <c r="E110" s="0" t="s">
        <v>152</v>
      </c>
      <c r="F110" s="0" t="n">
        <v>60.122</v>
      </c>
      <c r="G110" s="0" t="n">
        <v>1</v>
      </c>
      <c r="H110" s="0" t="s">
        <v>97</v>
      </c>
      <c r="I110" s="0" t="s">
        <v>153</v>
      </c>
      <c r="J110" s="0" t="n">
        <v>1215877714</v>
      </c>
      <c r="K110" s="0" t="s">
        <v>81</v>
      </c>
      <c r="L110" s="0" t="s">
        <v>154</v>
      </c>
      <c r="M110" s="12" t="n">
        <v>0.66962962962963</v>
      </c>
      <c r="N110" s="13" t="n">
        <v>0.252962962962963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</v>
      </c>
      <c r="AD110" s="0" t="n">
        <v>1</v>
      </c>
      <c r="AE110" s="0" t="n">
        <v>30</v>
      </c>
      <c r="AN110" s="0" t="n">
        <v>1</v>
      </c>
      <c r="AO110" s="0" t="n">
        <v>1269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-5</v>
      </c>
      <c r="AW110" s="0" t="n">
        <v>5</v>
      </c>
      <c r="AX110" s="0" t="n">
        <v>538994</v>
      </c>
      <c r="AY110" s="0" t="s">
        <v>100</v>
      </c>
      <c r="AZ110" s="0" t="n">
        <v>248</v>
      </c>
      <c r="BA110" s="0" t="n">
        <v>539242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248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248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24</v>
      </c>
      <c r="C111" s="0" t="n">
        <v>2</v>
      </c>
      <c r="D111" s="0" t="n">
        <v>22</v>
      </c>
      <c r="E111" s="0" t="s">
        <v>152</v>
      </c>
      <c r="F111" s="0" t="n">
        <v>60.122</v>
      </c>
      <c r="G111" s="0" t="n">
        <v>1</v>
      </c>
      <c r="H111" s="0" t="s">
        <v>97</v>
      </c>
      <c r="I111" s="0" t="s">
        <v>153</v>
      </c>
      <c r="J111" s="0" t="n">
        <v>1215877714</v>
      </c>
      <c r="K111" s="0" t="s">
        <v>81</v>
      </c>
      <c r="L111" s="0" t="s">
        <v>154</v>
      </c>
      <c r="M111" s="12" t="n">
        <v>0.66962962962963</v>
      </c>
      <c r="N111" s="13" t="n">
        <v>0.252962962962963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25</v>
      </c>
      <c r="AD111" s="0" t="n">
        <v>1</v>
      </c>
      <c r="AE111" s="0" t="n">
        <v>31</v>
      </c>
      <c r="AN111" s="0" t="n">
        <v>1</v>
      </c>
      <c r="AO111" s="0" t="n">
        <v>1367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-7</v>
      </c>
      <c r="AW111" s="0" t="n">
        <v>7</v>
      </c>
      <c r="AX111" s="0" t="n">
        <v>542803</v>
      </c>
      <c r="AY111" s="0" t="s">
        <v>100</v>
      </c>
      <c r="AZ111" s="0" t="n">
        <v>130</v>
      </c>
      <c r="BA111" s="0" t="n">
        <v>542933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130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130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24</v>
      </c>
      <c r="C112" s="0" t="n">
        <v>2</v>
      </c>
      <c r="D112" s="0" t="n">
        <v>22</v>
      </c>
      <c r="E112" s="0" t="s">
        <v>152</v>
      </c>
      <c r="F112" s="0" t="n">
        <v>60.122</v>
      </c>
      <c r="G112" s="0" t="n">
        <v>1</v>
      </c>
      <c r="H112" s="0" t="s">
        <v>97</v>
      </c>
      <c r="I112" s="0" t="s">
        <v>153</v>
      </c>
      <c r="J112" s="0" t="n">
        <v>1215877714</v>
      </c>
      <c r="K112" s="0" t="s">
        <v>81</v>
      </c>
      <c r="L112" s="0" t="s">
        <v>154</v>
      </c>
      <c r="M112" s="12" t="n">
        <v>0.66962962962963</v>
      </c>
      <c r="N112" s="13" t="n">
        <v>0.252962962962963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17</v>
      </c>
      <c r="AD112" s="0" t="n">
        <v>1</v>
      </c>
      <c r="AE112" s="0" t="n">
        <v>32</v>
      </c>
      <c r="AN112" s="0" t="n">
        <v>1</v>
      </c>
      <c r="AO112" s="0" t="n">
        <v>1150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-10</v>
      </c>
      <c r="AW112" s="0" t="n">
        <v>10</v>
      </c>
      <c r="AX112" s="0" t="n">
        <v>546396</v>
      </c>
      <c r="AY112" s="0" t="s">
        <v>100</v>
      </c>
      <c r="AZ112" s="0" t="n">
        <v>235</v>
      </c>
      <c r="BA112" s="0" t="n">
        <v>546631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235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235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24</v>
      </c>
      <c r="C113" s="0" t="n">
        <v>2</v>
      </c>
      <c r="D113" s="0" t="n">
        <v>22</v>
      </c>
      <c r="E113" s="0" t="s">
        <v>152</v>
      </c>
      <c r="F113" s="0" t="n">
        <v>60.122</v>
      </c>
      <c r="G113" s="0" t="n">
        <v>1</v>
      </c>
      <c r="H113" s="0" t="s">
        <v>97</v>
      </c>
      <c r="I113" s="0" t="s">
        <v>153</v>
      </c>
      <c r="J113" s="0" t="n">
        <v>1215877714</v>
      </c>
      <c r="K113" s="0" t="s">
        <v>81</v>
      </c>
      <c r="L113" s="0" t="s">
        <v>154</v>
      </c>
      <c r="M113" s="12" t="n">
        <v>0.66962962962963</v>
      </c>
      <c r="N113" s="13" t="n">
        <v>0.252962962962963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13</v>
      </c>
      <c r="AD113" s="0" t="n">
        <v>1</v>
      </c>
      <c r="AE113" s="0" t="n">
        <v>33</v>
      </c>
      <c r="AN113" s="0" t="n">
        <v>7</v>
      </c>
      <c r="AO113" s="0" t="n">
        <v>1393</v>
      </c>
      <c r="AP113" s="0" t="n">
        <v>960</v>
      </c>
      <c r="AQ113" s="0" t="s">
        <v>85</v>
      </c>
      <c r="AR113" s="0" t="s">
        <v>40</v>
      </c>
      <c r="AS113" s="0" t="s">
        <v>56</v>
      </c>
      <c r="AT113" s="0" t="n">
        <v>1</v>
      </c>
      <c r="AV113" s="0" t="n">
        <v>-8</v>
      </c>
      <c r="AW113" s="0" t="n">
        <v>8</v>
      </c>
      <c r="AX113" s="0" t="n">
        <v>550587</v>
      </c>
      <c r="AZ113" s="0" t="n">
        <v>0</v>
      </c>
      <c r="BA113" s="0" t="n">
        <v>0</v>
      </c>
      <c r="BC113" s="0" t="str">
        <f aca="false">$AP113&amp;LEFT($AS113,1)</f>
        <v>960T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n">
        <f aca="false">IF($BD113="Target",IF($AZ113=0,1,""),"")</f>
        <v>1</v>
      </c>
      <c r="BH113" s="1" t="str">
        <f aca="false">IF($BD113="Catch","", IF($AZ113&lt;$BC$11,"",$AZ113))</f>
        <v/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n">
        <f aca="false">IF($BC113=BX$14,$BG113,"")</f>
        <v>1</v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0.111111111111111</v>
      </c>
      <c r="BJ115" s="21" t="n">
        <f aca="false">(COUNTIF(BJ15:BJ113,"&lt;"&amp;$BP$3))/BJ5</f>
        <v>0.555555555555556</v>
      </c>
      <c r="BK115" s="21" t="n">
        <f aca="false">(COUNTIF(BK15:BK113,"&lt;"&amp;$BP$3))/BK5</f>
        <v>0.888888888888889</v>
      </c>
      <c r="BL115" s="21" t="n">
        <f aca="false">(COUNTIF(BL15:BL113,"&lt;"&amp;$BP$3))/BL5</f>
        <v>0.722222222222222</v>
      </c>
      <c r="BM115" s="21" t="n">
        <f aca="false">(COUNTIF(BM15:BM113,"&lt;"&amp;$BP$3))/BM5</f>
        <v>0.625</v>
      </c>
      <c r="BN115" s="21" t="n">
        <f aca="false">(COUNTIF(BN15:BN113,"&lt;"&amp;$BP$3))/BN5</f>
        <v>0.375</v>
      </c>
      <c r="BO115" s="21" t="n">
        <f aca="false">(COUNTIF(BO15:BO113,"&lt;"&amp;$BP$3))/BO5</f>
        <v>0.375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0.111111111111111</v>
      </c>
      <c r="BJ116" s="1" t="n">
        <f aca="false">COUNTIF(BJ15:BJ113,"&lt;"&amp;$BP$116)/BJ5</f>
        <v>0.444444444444444</v>
      </c>
      <c r="BK116" s="1" t="n">
        <f aca="false">COUNTIF(BK15:BK113,"&lt;"&amp;$BP$116)/BK5</f>
        <v>0.888888888888889</v>
      </c>
      <c r="BL116" s="1" t="n">
        <f aca="false">COUNTIF(BL15:BL113,"&lt;"&amp;$BP$116)/BL5</f>
        <v>0.583333333333333</v>
      </c>
      <c r="BM116" s="1" t="n">
        <f aca="false">COUNTIF(BM15:BM113,"&lt;"&amp;$BP$116)/BM5</f>
        <v>0.625</v>
      </c>
      <c r="BN116" s="1" t="n">
        <f aca="false">COUNTIF(BN15:BN113,"&lt;"&amp;$BP$116)/BN5</f>
        <v>0.25</v>
      </c>
      <c r="BO116" s="1" t="n">
        <f aca="false">COUNTIF(BO15:BO113,"&lt;"&amp;$BP$116)/BO5</f>
        <v>0.25</v>
      </c>
      <c r="BP116" s="0" t="n">
        <f aca="false">MEDIAN(BH15:BH113)</f>
        <v>257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0.111111111111111</v>
      </c>
      <c r="BJ117" s="1" t="n">
        <f aca="false">COUNTIF(BJ15:BJ113,"&lt;"&amp;$BL$3)/BJ5</f>
        <v>0.444444444444444</v>
      </c>
      <c r="BK117" s="1" t="n">
        <f aca="false">COUNTIF(BK15:BK113,"&lt;"&amp;$BL$3)/BK5</f>
        <v>0.888888888888889</v>
      </c>
      <c r="BL117" s="1" t="n">
        <f aca="false">COUNTIF(BL15:BL113,"&lt;"&amp;$BL$3)/BL5</f>
        <v>0.583333333333333</v>
      </c>
      <c r="BM117" s="1" t="n">
        <f aca="false">COUNTIF(BM15:BM113,"&lt;"&amp;$BL$3)/BM5</f>
        <v>0.625</v>
      </c>
      <c r="BN117" s="1" t="n">
        <f aca="false">COUNTIF(BN15:BN113,"&lt;"&amp;$BL$3)/BN5</f>
        <v>0.375</v>
      </c>
      <c r="BO117" s="1" t="n">
        <f aca="false">COUNTIF(BO15:BO113,"&lt;"&amp;$BL$3)/BO5</f>
        <v>0.25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800-000018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24'!BI3:BO3</xm:f>
              <xm:sqref>BG3</xm:sqref>
            </x14:sparkline>
          </x14:sparklines>
        </x14:sparklineGroup>
      </x14:sparklineGroup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V97" activePane="bottomRight" state="frozen"/>
      <selection pane="topLeft" activeCell="A1" activeCellId="0" sqref="A1"/>
      <selection pane="topRight" activeCell="AV1" activeCellId="0" sqref="AV1"/>
      <selection pane="bottomLeft" activeCell="A97" activeCellId="0" sqref="A97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334.222222222222</v>
      </c>
      <c r="BJ3" s="7" t="n">
        <f aca="false">AVERAGE(BJ$15:BJ$113)</f>
        <v>352.333333333333</v>
      </c>
      <c r="BK3" s="7" t="n">
        <f aca="false">AVERAGE(BK$15:BK$113)</f>
        <v>362.666666666667</v>
      </c>
      <c r="BL3" s="7" t="n">
        <f aca="false">AVERAGE(BL$15:BL$113)</f>
        <v>314.638888888889</v>
      </c>
      <c r="BM3" s="7" t="n">
        <f aca="false">AVERAGE(BM$15:BM$113)</f>
        <v>315.666666666667</v>
      </c>
      <c r="BN3" s="7" t="n">
        <f aca="false">AVERAGE(BN$15:BN$113)</f>
        <v>317.222222222222</v>
      </c>
      <c r="BO3" s="7" t="n">
        <f aca="false">AVERAGE(BO$15:BO$113)</f>
        <v>320.444444444444</v>
      </c>
      <c r="BP3" s="7" t="n">
        <f aca="false">AVERAGE(BH15:BH113)</f>
        <v>326.111111111111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46.7059358587797</v>
      </c>
      <c r="BJ4" s="7" t="n">
        <f aca="false">STDEV(BJ$15:BJ$113)</f>
        <v>59.5986577030054</v>
      </c>
      <c r="BK4" s="7" t="n">
        <f aca="false">STDEV(BK$15:BK$113)</f>
        <v>78.0064099930256</v>
      </c>
      <c r="BL4" s="7" t="n">
        <f aca="false">STDEV(BL$15:BL$113)</f>
        <v>51.0300487263717</v>
      </c>
      <c r="BM4" s="7" t="n">
        <f aca="false">STDEV(BM$15:BM$113)</f>
        <v>65.9791633775391</v>
      </c>
      <c r="BN4" s="7" t="n">
        <f aca="false">STDEV(BN$15:BN$113)</f>
        <v>51.8767235322784</v>
      </c>
      <c r="BO4" s="7" t="n">
        <f aca="false">STDEV(BO$15:BO$113)</f>
        <v>78.2673480947054</v>
      </c>
      <c r="BP4" s="7" t="n">
        <f aca="false">STDEV(BH15:BH113)</f>
        <v>59.6411449193498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90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15.5686452862599</v>
      </c>
      <c r="BJ6" s="7" t="n">
        <f aca="false">BJ4/SQRT(BJ5)</f>
        <v>19.8662192343351</v>
      </c>
      <c r="BK6" s="7" t="n">
        <f aca="false">BK4/SQRT(BK5)</f>
        <v>26.0021366643419</v>
      </c>
      <c r="BL6" s="7" t="n">
        <f aca="false">BL4/SQRT(BL5)</f>
        <v>8.50500812106196</v>
      </c>
      <c r="BM6" s="7" t="n">
        <f aca="false">BM4/SQRT(BM5)</f>
        <v>21.9930544591797</v>
      </c>
      <c r="BN6" s="7" t="n">
        <f aca="false">BN4/SQRT(BN5)</f>
        <v>17.2922411774261</v>
      </c>
      <c r="BO6" s="7" t="n">
        <f aca="false">BO4/SQRT(BO5)</f>
        <v>26.0891160315685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0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12.3217617806565</v>
      </c>
      <c r="BQ10" s="16" t="n">
        <f aca="false">MAX(BI11:BL11)</f>
        <v>480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0</v>
      </c>
      <c r="BH11" s="15" t="s">
        <v>90</v>
      </c>
      <c r="BI11" s="17" t="str">
        <f aca="false">IF(BI3&gt;$BP$11,BI2,"")</f>
        <v/>
      </c>
      <c r="BJ11" s="17" t="n">
        <f aca="false">IF(BJ3&gt;$BP$11,BJ2,"")</f>
        <v>360</v>
      </c>
      <c r="BK11" s="17" t="n">
        <f aca="false">IF(BK3&gt;$BP$11,BK2,"")</f>
        <v>480</v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338.432872891768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0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25</v>
      </c>
      <c r="C15" s="0" t="n">
        <v>1</v>
      </c>
      <c r="D15" s="0" t="n">
        <v>53</v>
      </c>
      <c r="E15" s="0" t="s">
        <v>155</v>
      </c>
      <c r="F15" s="0" t="n">
        <v>60.122</v>
      </c>
      <c r="G15" s="0" t="n">
        <v>1</v>
      </c>
      <c r="H15" s="0" t="s">
        <v>79</v>
      </c>
      <c r="I15" s="0" t="s">
        <v>156</v>
      </c>
      <c r="J15" s="0" t="n">
        <v>-1760102746</v>
      </c>
      <c r="K15" s="0" t="s">
        <v>81</v>
      </c>
      <c r="L15" s="0" t="n">
        <v>42893</v>
      </c>
      <c r="M15" s="12" t="n">
        <v>0.433229166666667</v>
      </c>
      <c r="N15" s="13" t="n">
        <v>0.0165625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26</v>
      </c>
      <c r="X15" s="0" t="n">
        <v>1</v>
      </c>
      <c r="Y15" s="0" t="n">
        <v>1</v>
      </c>
      <c r="AN15" s="0" t="n">
        <v>1</v>
      </c>
      <c r="AO15" s="0" t="n">
        <v>1080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3</v>
      </c>
      <c r="AW15" s="0" t="n">
        <v>-3</v>
      </c>
      <c r="AX15" s="0" t="n">
        <v>24022</v>
      </c>
      <c r="AY15" s="0" t="s">
        <v>86</v>
      </c>
      <c r="AZ15" s="0" t="n">
        <v>386</v>
      </c>
      <c r="BA15" s="0" t="n">
        <v>24408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386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386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25</v>
      </c>
      <c r="C16" s="0" t="n">
        <v>1</v>
      </c>
      <c r="D16" s="0" t="n">
        <v>53</v>
      </c>
      <c r="E16" s="0" t="s">
        <v>155</v>
      </c>
      <c r="F16" s="0" t="n">
        <v>60.122</v>
      </c>
      <c r="G16" s="0" t="n">
        <v>1</v>
      </c>
      <c r="H16" s="0" t="s">
        <v>79</v>
      </c>
      <c r="I16" s="0" t="s">
        <v>156</v>
      </c>
      <c r="J16" s="0" t="n">
        <v>-1760102746</v>
      </c>
      <c r="K16" s="0" t="s">
        <v>81</v>
      </c>
      <c r="L16" s="0" t="n">
        <v>42893</v>
      </c>
      <c r="M16" s="12" t="n">
        <v>0.433229166666667</v>
      </c>
      <c r="N16" s="13" t="n">
        <v>0.0165625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9</v>
      </c>
      <c r="X16" s="0" t="n">
        <v>1</v>
      </c>
      <c r="Y16" s="0" t="n">
        <v>2</v>
      </c>
      <c r="AN16" s="0" t="n">
        <v>1</v>
      </c>
      <c r="AO16" s="0" t="n">
        <v>1112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-5</v>
      </c>
      <c r="AW16" s="0" t="n">
        <v>5</v>
      </c>
      <c r="AX16" s="0" t="n">
        <v>27582</v>
      </c>
      <c r="AY16" s="0" t="s">
        <v>86</v>
      </c>
      <c r="AZ16" s="0" t="n">
        <v>271</v>
      </c>
      <c r="BA16" s="0" t="n">
        <v>27853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271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271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25</v>
      </c>
      <c r="C17" s="0" t="n">
        <v>1</v>
      </c>
      <c r="D17" s="0" t="n">
        <v>53</v>
      </c>
      <c r="E17" s="0" t="s">
        <v>155</v>
      </c>
      <c r="F17" s="0" t="n">
        <v>60.122</v>
      </c>
      <c r="G17" s="0" t="n">
        <v>1</v>
      </c>
      <c r="H17" s="0" t="s">
        <v>79</v>
      </c>
      <c r="I17" s="0" t="s">
        <v>156</v>
      </c>
      <c r="J17" s="0" t="n">
        <v>-1760102746</v>
      </c>
      <c r="K17" s="0" t="s">
        <v>81</v>
      </c>
      <c r="L17" s="0" t="n">
        <v>42893</v>
      </c>
      <c r="M17" s="12" t="n">
        <v>0.433229166666667</v>
      </c>
      <c r="N17" s="13" t="n">
        <v>0.0165625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10</v>
      </c>
      <c r="X17" s="0" t="n">
        <v>1</v>
      </c>
      <c r="Y17" s="0" t="n">
        <v>3</v>
      </c>
      <c r="AN17" s="0" t="n">
        <v>7</v>
      </c>
      <c r="AO17" s="0" t="n">
        <v>1400</v>
      </c>
      <c r="AP17" s="0" t="n">
        <v>960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4</v>
      </c>
      <c r="AW17" s="0" t="n">
        <v>-4</v>
      </c>
      <c r="AX17" s="0" t="n">
        <v>31773</v>
      </c>
      <c r="AY17" s="0" t="s">
        <v>86</v>
      </c>
      <c r="AZ17" s="0" t="n">
        <v>294</v>
      </c>
      <c r="BA17" s="0" t="n">
        <v>32067</v>
      </c>
      <c r="BC17" s="0" t="str">
        <f aca="false">$AP17&amp;LEFT($AS17,1)</f>
        <v>960T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294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n">
        <f aca="false">IF($BC17=BO$14,$BH17,"")</f>
        <v>294</v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25</v>
      </c>
      <c r="C18" s="0" t="n">
        <v>1</v>
      </c>
      <c r="D18" s="0" t="n">
        <v>53</v>
      </c>
      <c r="E18" s="0" t="s">
        <v>155</v>
      </c>
      <c r="F18" s="0" t="n">
        <v>60.122</v>
      </c>
      <c r="G18" s="0" t="n">
        <v>1</v>
      </c>
      <c r="H18" s="0" t="s">
        <v>79</v>
      </c>
      <c r="I18" s="0" t="s">
        <v>156</v>
      </c>
      <c r="J18" s="0" t="n">
        <v>-1760102746</v>
      </c>
      <c r="K18" s="0" t="s">
        <v>81</v>
      </c>
      <c r="L18" s="0" t="n">
        <v>42893</v>
      </c>
      <c r="M18" s="12" t="n">
        <v>0.433229166666667</v>
      </c>
      <c r="N18" s="13" t="n">
        <v>0.0165625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13</v>
      </c>
      <c r="X18" s="0" t="n">
        <v>1</v>
      </c>
      <c r="Y18" s="0" t="n">
        <v>4</v>
      </c>
      <c r="AN18" s="0" t="n">
        <v>4</v>
      </c>
      <c r="AO18" s="0" t="n">
        <v>1122</v>
      </c>
      <c r="AP18" s="0" t="n">
        <v>480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3</v>
      </c>
      <c r="AW18" s="0" t="n">
        <v>-3</v>
      </c>
      <c r="AX18" s="0" t="n">
        <v>35216</v>
      </c>
      <c r="AY18" s="0" t="s">
        <v>86</v>
      </c>
      <c r="AZ18" s="0" t="n">
        <v>253</v>
      </c>
      <c r="BA18" s="0" t="n">
        <v>35469</v>
      </c>
      <c r="BC18" s="0" t="str">
        <f aca="false">$AP18&amp;LEFT($AS18,1)</f>
        <v>480T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253</v>
      </c>
      <c r="BI18" s="1" t="str">
        <f aca="false">IF($BC18=BI$14,$BH18,"")</f>
        <v/>
      </c>
      <c r="BJ18" s="1" t="str">
        <f aca="false">IF($BC18=BJ$14,$BH18,"")</f>
        <v/>
      </c>
      <c r="BK18" s="1" t="n">
        <f aca="false">IF($BC18=BK$14,$BH18,"")</f>
        <v>253</v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25</v>
      </c>
      <c r="C19" s="0" t="n">
        <v>1</v>
      </c>
      <c r="D19" s="0" t="n">
        <v>53</v>
      </c>
      <c r="E19" s="0" t="s">
        <v>155</v>
      </c>
      <c r="F19" s="0" t="n">
        <v>60.122</v>
      </c>
      <c r="G19" s="0" t="n">
        <v>1</v>
      </c>
      <c r="H19" s="0" t="s">
        <v>79</v>
      </c>
      <c r="I19" s="0" t="s">
        <v>156</v>
      </c>
      <c r="J19" s="0" t="n">
        <v>-1760102746</v>
      </c>
      <c r="K19" s="0" t="s">
        <v>81</v>
      </c>
      <c r="L19" s="0" t="n">
        <v>42893</v>
      </c>
      <c r="M19" s="12" t="n">
        <v>0.433229166666667</v>
      </c>
      <c r="N19" s="13" t="n">
        <v>0.0165625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27</v>
      </c>
      <c r="X19" s="0" t="n">
        <v>1</v>
      </c>
      <c r="Y19" s="0" t="n">
        <v>5</v>
      </c>
      <c r="AN19" s="0" t="n">
        <v>1</v>
      </c>
      <c r="AO19" s="0" t="n">
        <v>1313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-3</v>
      </c>
      <c r="AW19" s="0" t="n">
        <v>3</v>
      </c>
      <c r="AX19" s="0" t="n">
        <v>38975</v>
      </c>
      <c r="AY19" s="0" t="s">
        <v>86</v>
      </c>
      <c r="AZ19" s="0" t="n">
        <v>315</v>
      </c>
      <c r="BA19" s="0" t="n">
        <v>39290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315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315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25</v>
      </c>
      <c r="C20" s="0" t="n">
        <v>1</v>
      </c>
      <c r="D20" s="0" t="n">
        <v>53</v>
      </c>
      <c r="E20" s="0" t="s">
        <v>155</v>
      </c>
      <c r="F20" s="0" t="n">
        <v>60.122</v>
      </c>
      <c r="G20" s="0" t="n">
        <v>1</v>
      </c>
      <c r="H20" s="0" t="s">
        <v>79</v>
      </c>
      <c r="I20" s="0" t="s">
        <v>156</v>
      </c>
      <c r="J20" s="0" t="n">
        <v>-1760102746</v>
      </c>
      <c r="K20" s="0" t="s">
        <v>81</v>
      </c>
      <c r="L20" s="0" t="n">
        <v>42893</v>
      </c>
      <c r="M20" s="12" t="n">
        <v>0.433229166666667</v>
      </c>
      <c r="N20" s="13" t="n">
        <v>0.0165625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15</v>
      </c>
      <c r="X20" s="0" t="n">
        <v>1</v>
      </c>
      <c r="Y20" s="0" t="n">
        <v>6</v>
      </c>
      <c r="AF20" s="0" t="n">
        <v>1</v>
      </c>
      <c r="AH20" s="0" t="n">
        <v>-9</v>
      </c>
      <c r="AI20" s="0" t="n">
        <v>9</v>
      </c>
      <c r="AJ20" s="0" t="n">
        <v>42551</v>
      </c>
      <c r="AL20" s="0" t="n">
        <v>0</v>
      </c>
      <c r="AM20" s="0" t="n">
        <v>0</v>
      </c>
      <c r="AN20" s="0" t="n">
        <v>8</v>
      </c>
      <c r="AO20" s="0" t="n">
        <v>1130</v>
      </c>
      <c r="AP20" s="0" t="n">
        <v>600</v>
      </c>
      <c r="AQ20" s="0" t="s">
        <v>87</v>
      </c>
      <c r="AR20" s="0" t="s">
        <v>34</v>
      </c>
      <c r="AS20" s="0" t="s">
        <v>88</v>
      </c>
      <c r="BC20" s="0" t="str">
        <f aca="false">$AP20&amp;LEFT($AS20,1)</f>
        <v>600C</v>
      </c>
      <c r="BD20" s="0" t="str">
        <f aca="false">AS20</f>
        <v>Catch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str">
        <f aca="false">IF($BD20="Catch","", IF($AZ20&lt;$BC$11,"",$AZ20))</f>
        <v/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25</v>
      </c>
      <c r="C21" s="0" t="n">
        <v>1</v>
      </c>
      <c r="D21" s="0" t="n">
        <v>53</v>
      </c>
      <c r="E21" s="0" t="s">
        <v>155</v>
      </c>
      <c r="F21" s="0" t="n">
        <v>60.122</v>
      </c>
      <c r="G21" s="0" t="n">
        <v>1</v>
      </c>
      <c r="H21" s="0" t="s">
        <v>79</v>
      </c>
      <c r="I21" s="0" t="s">
        <v>156</v>
      </c>
      <c r="J21" s="0" t="n">
        <v>-1760102746</v>
      </c>
      <c r="K21" s="0" t="s">
        <v>81</v>
      </c>
      <c r="L21" s="0" t="n">
        <v>42893</v>
      </c>
      <c r="M21" s="12" t="n">
        <v>0.433229166666667</v>
      </c>
      <c r="N21" s="13" t="n">
        <v>0.0165625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25</v>
      </c>
      <c r="X21" s="0" t="n">
        <v>1</v>
      </c>
      <c r="Y21" s="0" t="n">
        <v>7</v>
      </c>
      <c r="AN21" s="0" t="n">
        <v>1</v>
      </c>
      <c r="AO21" s="0" t="n">
        <v>1334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5</v>
      </c>
      <c r="AW21" s="0" t="n">
        <v>-5</v>
      </c>
      <c r="AX21" s="0" t="n">
        <v>46311</v>
      </c>
      <c r="AY21" s="0" t="s">
        <v>86</v>
      </c>
      <c r="AZ21" s="0" t="n">
        <v>350</v>
      </c>
      <c r="BA21" s="0" t="n">
        <v>46661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350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350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25</v>
      </c>
      <c r="C22" s="0" t="n">
        <v>1</v>
      </c>
      <c r="D22" s="0" t="n">
        <v>53</v>
      </c>
      <c r="E22" s="0" t="s">
        <v>155</v>
      </c>
      <c r="F22" s="0" t="n">
        <v>60.122</v>
      </c>
      <c r="G22" s="0" t="n">
        <v>1</v>
      </c>
      <c r="H22" s="0" t="s">
        <v>79</v>
      </c>
      <c r="I22" s="0" t="s">
        <v>156</v>
      </c>
      <c r="J22" s="0" t="n">
        <v>-1760102746</v>
      </c>
      <c r="K22" s="0" t="s">
        <v>81</v>
      </c>
      <c r="L22" s="0" t="n">
        <v>42893</v>
      </c>
      <c r="M22" s="12" t="n">
        <v>0.433229166666667</v>
      </c>
      <c r="N22" s="13" t="n">
        <v>0.0165625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31</v>
      </c>
      <c r="X22" s="0" t="n">
        <v>1</v>
      </c>
      <c r="Y22" s="0" t="n">
        <v>8</v>
      </c>
      <c r="AN22" s="0" t="n">
        <v>1</v>
      </c>
      <c r="AO22" s="0" t="n">
        <v>1250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3</v>
      </c>
      <c r="AW22" s="0" t="n">
        <v>-3</v>
      </c>
      <c r="AX22" s="0" t="n">
        <v>50003</v>
      </c>
      <c r="AY22" s="0" t="s">
        <v>86</v>
      </c>
      <c r="AZ22" s="0" t="n">
        <v>328</v>
      </c>
      <c r="BA22" s="0" t="n">
        <v>50331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328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328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25</v>
      </c>
      <c r="C23" s="0" t="n">
        <v>1</v>
      </c>
      <c r="D23" s="0" t="n">
        <v>53</v>
      </c>
      <c r="E23" s="0" t="s">
        <v>155</v>
      </c>
      <c r="F23" s="0" t="n">
        <v>60.122</v>
      </c>
      <c r="G23" s="0" t="n">
        <v>1</v>
      </c>
      <c r="H23" s="0" t="s">
        <v>79</v>
      </c>
      <c r="I23" s="0" t="s">
        <v>156</v>
      </c>
      <c r="J23" s="0" t="n">
        <v>-1760102746</v>
      </c>
      <c r="K23" s="0" t="s">
        <v>81</v>
      </c>
      <c r="L23" s="0" t="n">
        <v>42893</v>
      </c>
      <c r="M23" s="12" t="n">
        <v>0.433229166666667</v>
      </c>
      <c r="N23" s="13" t="n">
        <v>0.0165625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</v>
      </c>
      <c r="X23" s="0" t="n">
        <v>1</v>
      </c>
      <c r="Y23" s="0" t="n">
        <v>9</v>
      </c>
      <c r="AN23" s="0" t="n">
        <v>7</v>
      </c>
      <c r="AO23" s="0" t="n">
        <v>1143</v>
      </c>
      <c r="AP23" s="0" t="n">
        <v>960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4</v>
      </c>
      <c r="AW23" s="0" t="n">
        <v>-4</v>
      </c>
      <c r="AX23" s="0" t="n">
        <v>53945</v>
      </c>
      <c r="AY23" s="0" t="s">
        <v>86</v>
      </c>
      <c r="AZ23" s="0" t="n">
        <v>283</v>
      </c>
      <c r="BA23" s="0" t="n">
        <v>54228</v>
      </c>
      <c r="BC23" s="0" t="str">
        <f aca="false">$AP23&amp;LEFT($AS23,1)</f>
        <v>960T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283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n">
        <f aca="false">IF($BC23=BO$14,$BH23,"")</f>
        <v>283</v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25</v>
      </c>
      <c r="C24" s="0" t="n">
        <v>1</v>
      </c>
      <c r="D24" s="0" t="n">
        <v>53</v>
      </c>
      <c r="E24" s="0" t="s">
        <v>155</v>
      </c>
      <c r="F24" s="0" t="n">
        <v>60.122</v>
      </c>
      <c r="G24" s="0" t="n">
        <v>1</v>
      </c>
      <c r="H24" s="0" t="s">
        <v>79</v>
      </c>
      <c r="I24" s="0" t="s">
        <v>156</v>
      </c>
      <c r="J24" s="0" t="n">
        <v>-1760102746</v>
      </c>
      <c r="K24" s="0" t="s">
        <v>81</v>
      </c>
      <c r="L24" s="0" t="n">
        <v>42893</v>
      </c>
      <c r="M24" s="12" t="n">
        <v>0.433229166666667</v>
      </c>
      <c r="N24" s="13" t="n">
        <v>0.0165625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</v>
      </c>
      <c r="X24" s="0" t="n">
        <v>1</v>
      </c>
      <c r="Y24" s="0" t="n">
        <v>10</v>
      </c>
      <c r="AN24" s="0" t="n">
        <v>1</v>
      </c>
      <c r="AO24" s="0" t="n">
        <v>1324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-7</v>
      </c>
      <c r="AW24" s="0" t="n">
        <v>7</v>
      </c>
      <c r="AX24" s="0" t="n">
        <v>57720</v>
      </c>
      <c r="AY24" s="0" t="s">
        <v>86</v>
      </c>
      <c r="AZ24" s="0" t="n">
        <v>382</v>
      </c>
      <c r="BA24" s="0" t="n">
        <v>58102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382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382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25</v>
      </c>
      <c r="C25" s="0" t="n">
        <v>1</v>
      </c>
      <c r="D25" s="0" t="n">
        <v>53</v>
      </c>
      <c r="E25" s="0" t="s">
        <v>155</v>
      </c>
      <c r="F25" s="0" t="n">
        <v>60.122</v>
      </c>
      <c r="G25" s="0" t="n">
        <v>1</v>
      </c>
      <c r="H25" s="0" t="s">
        <v>79</v>
      </c>
      <c r="I25" s="0" t="s">
        <v>156</v>
      </c>
      <c r="J25" s="0" t="n">
        <v>-1760102746</v>
      </c>
      <c r="K25" s="0" t="s">
        <v>81</v>
      </c>
      <c r="L25" s="0" t="n">
        <v>42893</v>
      </c>
      <c r="M25" s="12" t="n">
        <v>0.433229166666667</v>
      </c>
      <c r="N25" s="13" t="n">
        <v>0.0165625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28</v>
      </c>
      <c r="X25" s="0" t="n">
        <v>1</v>
      </c>
      <c r="Y25" s="0" t="n">
        <v>11</v>
      </c>
      <c r="AN25" s="0" t="n">
        <v>2</v>
      </c>
      <c r="AO25" s="0" t="n">
        <v>1188</v>
      </c>
      <c r="AP25" s="0" t="n">
        <v>240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1</v>
      </c>
      <c r="AW25" s="0" t="n">
        <v>-1</v>
      </c>
      <c r="AX25" s="0" t="n">
        <v>60980</v>
      </c>
      <c r="AY25" s="0" t="s">
        <v>86</v>
      </c>
      <c r="AZ25" s="0" t="n">
        <v>375</v>
      </c>
      <c r="BA25" s="0" t="n">
        <v>61355</v>
      </c>
      <c r="BC25" s="0" t="str">
        <f aca="false">$AP25&amp;LEFT($AS25,1)</f>
        <v>240T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375</v>
      </c>
      <c r="BI25" s="1" t="n">
        <f aca="false">IF($BC25=BI$14,$BH25,"")</f>
        <v>375</v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25</v>
      </c>
      <c r="C26" s="0" t="n">
        <v>1</v>
      </c>
      <c r="D26" s="0" t="n">
        <v>53</v>
      </c>
      <c r="E26" s="0" t="s">
        <v>155</v>
      </c>
      <c r="F26" s="0" t="n">
        <v>60.122</v>
      </c>
      <c r="G26" s="0" t="n">
        <v>1</v>
      </c>
      <c r="H26" s="0" t="s">
        <v>79</v>
      </c>
      <c r="I26" s="0" t="s">
        <v>156</v>
      </c>
      <c r="J26" s="0" t="n">
        <v>-1760102746</v>
      </c>
      <c r="K26" s="0" t="s">
        <v>81</v>
      </c>
      <c r="L26" s="0" t="n">
        <v>42893</v>
      </c>
      <c r="M26" s="12" t="n">
        <v>0.433229166666667</v>
      </c>
      <c r="N26" s="13" t="n">
        <v>0.0165625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8</v>
      </c>
      <c r="X26" s="0" t="n">
        <v>1</v>
      </c>
      <c r="Y26" s="0" t="n">
        <v>12</v>
      </c>
      <c r="AN26" s="0" t="n">
        <v>7</v>
      </c>
      <c r="AO26" s="0" t="n">
        <v>1188</v>
      </c>
      <c r="AP26" s="0" t="n">
        <v>960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-3</v>
      </c>
      <c r="AW26" s="0" t="n">
        <v>3</v>
      </c>
      <c r="AX26" s="0" t="n">
        <v>64972</v>
      </c>
      <c r="AY26" s="0" t="s">
        <v>86</v>
      </c>
      <c r="AZ26" s="0" t="n">
        <v>257</v>
      </c>
      <c r="BA26" s="0" t="n">
        <v>65229</v>
      </c>
      <c r="BC26" s="0" t="str">
        <f aca="false">$AP26&amp;LEFT($AS26,1)</f>
        <v>960T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257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n">
        <f aca="false">IF($BC26=BO$14,$BH26,"")</f>
        <v>257</v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25</v>
      </c>
      <c r="C27" s="0" t="n">
        <v>1</v>
      </c>
      <c r="D27" s="0" t="n">
        <v>53</v>
      </c>
      <c r="E27" s="0" t="s">
        <v>155</v>
      </c>
      <c r="F27" s="0" t="n">
        <v>60.122</v>
      </c>
      <c r="G27" s="0" t="n">
        <v>1</v>
      </c>
      <c r="H27" s="0" t="s">
        <v>79</v>
      </c>
      <c r="I27" s="0" t="s">
        <v>156</v>
      </c>
      <c r="J27" s="0" t="n">
        <v>-1760102746</v>
      </c>
      <c r="K27" s="0" t="s">
        <v>81</v>
      </c>
      <c r="L27" s="0" t="n">
        <v>42893</v>
      </c>
      <c r="M27" s="12" t="n">
        <v>0.433229166666667</v>
      </c>
      <c r="N27" s="13" t="n">
        <v>0.0165625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32</v>
      </c>
      <c r="X27" s="0" t="n">
        <v>1</v>
      </c>
      <c r="Y27" s="0" t="n">
        <v>13</v>
      </c>
      <c r="AN27" s="0" t="n">
        <v>3</v>
      </c>
      <c r="AO27" s="0" t="n">
        <v>1295</v>
      </c>
      <c r="AP27" s="0" t="n">
        <v>360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-1</v>
      </c>
      <c r="AW27" s="0" t="n">
        <v>1</v>
      </c>
      <c r="AX27" s="0" t="n">
        <v>68465</v>
      </c>
      <c r="AY27" s="0" t="s">
        <v>86</v>
      </c>
      <c r="AZ27" s="0" t="n">
        <v>309</v>
      </c>
      <c r="BA27" s="0" t="n">
        <v>68774</v>
      </c>
      <c r="BC27" s="0" t="str">
        <f aca="false">$AP27&amp;LEFT($AS27,1)</f>
        <v>360T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309</v>
      </c>
      <c r="BI27" s="1" t="str">
        <f aca="false">IF($BC27=BI$14,$BH27,"")</f>
        <v/>
      </c>
      <c r="BJ27" s="1" t="n">
        <f aca="false">IF($BC27=BJ$14,$BH27,"")</f>
        <v>309</v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25</v>
      </c>
      <c r="C28" s="0" t="n">
        <v>1</v>
      </c>
      <c r="D28" s="0" t="n">
        <v>53</v>
      </c>
      <c r="E28" s="0" t="s">
        <v>155</v>
      </c>
      <c r="F28" s="0" t="n">
        <v>60.122</v>
      </c>
      <c r="G28" s="0" t="n">
        <v>1</v>
      </c>
      <c r="H28" s="0" t="s">
        <v>79</v>
      </c>
      <c r="I28" s="0" t="s">
        <v>156</v>
      </c>
      <c r="J28" s="0" t="n">
        <v>-1760102746</v>
      </c>
      <c r="K28" s="0" t="s">
        <v>81</v>
      </c>
      <c r="L28" s="0" t="n">
        <v>42893</v>
      </c>
      <c r="M28" s="12" t="n">
        <v>0.433229166666667</v>
      </c>
      <c r="N28" s="13" t="n">
        <v>0.0165625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24</v>
      </c>
      <c r="X28" s="0" t="n">
        <v>1</v>
      </c>
      <c r="Y28" s="0" t="n">
        <v>14</v>
      </c>
      <c r="AN28" s="0" t="n">
        <v>1</v>
      </c>
      <c r="AO28" s="0" t="n">
        <v>1105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1</v>
      </c>
      <c r="AW28" s="0" t="n">
        <v>-1</v>
      </c>
      <c r="AX28" s="0" t="n">
        <v>72008</v>
      </c>
      <c r="AY28" s="0" t="s">
        <v>86</v>
      </c>
      <c r="AZ28" s="0" t="n">
        <v>255</v>
      </c>
      <c r="BA28" s="0" t="n">
        <v>72263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255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255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25</v>
      </c>
      <c r="C29" s="0" t="n">
        <v>1</v>
      </c>
      <c r="D29" s="0" t="n">
        <v>53</v>
      </c>
      <c r="E29" s="0" t="s">
        <v>155</v>
      </c>
      <c r="F29" s="0" t="n">
        <v>60.122</v>
      </c>
      <c r="G29" s="0" t="n">
        <v>1</v>
      </c>
      <c r="H29" s="0" t="s">
        <v>79</v>
      </c>
      <c r="I29" s="0" t="s">
        <v>156</v>
      </c>
      <c r="J29" s="0" t="n">
        <v>-1760102746</v>
      </c>
      <c r="K29" s="0" t="s">
        <v>81</v>
      </c>
      <c r="L29" s="0" t="n">
        <v>42893</v>
      </c>
      <c r="M29" s="12" t="n">
        <v>0.433229166666667</v>
      </c>
      <c r="N29" s="13" t="n">
        <v>0.0165625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23</v>
      </c>
      <c r="X29" s="0" t="n">
        <v>1</v>
      </c>
      <c r="Y29" s="0" t="n">
        <v>15</v>
      </c>
      <c r="AN29" s="0" t="n">
        <v>4</v>
      </c>
      <c r="AO29" s="0" t="n">
        <v>1292</v>
      </c>
      <c r="AP29" s="0" t="n">
        <v>480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4</v>
      </c>
      <c r="AW29" s="0" t="n">
        <v>-4</v>
      </c>
      <c r="AX29" s="0" t="n">
        <v>75617</v>
      </c>
      <c r="AY29" s="0" t="s">
        <v>86</v>
      </c>
      <c r="AZ29" s="0" t="n">
        <v>270</v>
      </c>
      <c r="BA29" s="0" t="n">
        <v>75887</v>
      </c>
      <c r="BC29" s="0" t="str">
        <f aca="false">$AP29&amp;LEFT($AS29,1)</f>
        <v>480T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270</v>
      </c>
      <c r="BI29" s="1" t="str">
        <f aca="false">IF($BC29=BI$14,$BH29,"")</f>
        <v/>
      </c>
      <c r="BJ29" s="1" t="str">
        <f aca="false">IF($BC29=BJ$14,$BH29,"")</f>
        <v/>
      </c>
      <c r="BK29" s="1" t="n">
        <f aca="false">IF($BC29=BK$14,$BH29,"")</f>
        <v>270</v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25</v>
      </c>
      <c r="C30" s="0" t="n">
        <v>1</v>
      </c>
      <c r="D30" s="0" t="n">
        <v>53</v>
      </c>
      <c r="E30" s="0" t="s">
        <v>155</v>
      </c>
      <c r="F30" s="0" t="n">
        <v>60.122</v>
      </c>
      <c r="G30" s="0" t="n">
        <v>1</v>
      </c>
      <c r="H30" s="0" t="s">
        <v>79</v>
      </c>
      <c r="I30" s="0" t="s">
        <v>156</v>
      </c>
      <c r="J30" s="0" t="n">
        <v>-1760102746</v>
      </c>
      <c r="K30" s="0" t="s">
        <v>81</v>
      </c>
      <c r="L30" s="0" t="n">
        <v>42893</v>
      </c>
      <c r="M30" s="12" t="n">
        <v>0.433229166666667</v>
      </c>
      <c r="N30" s="13" t="n">
        <v>0.0165625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5</v>
      </c>
      <c r="X30" s="0" t="n">
        <v>1</v>
      </c>
      <c r="Y30" s="0" t="n">
        <v>16</v>
      </c>
      <c r="AN30" s="0" t="n">
        <v>6</v>
      </c>
      <c r="AO30" s="0" t="n">
        <v>1334</v>
      </c>
      <c r="AP30" s="0" t="n">
        <v>840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-8</v>
      </c>
      <c r="AW30" s="0" t="n">
        <v>8</v>
      </c>
      <c r="AX30" s="0" t="n">
        <v>79643</v>
      </c>
      <c r="AY30" s="0" t="s">
        <v>86</v>
      </c>
      <c r="AZ30" s="0" t="n">
        <v>282</v>
      </c>
      <c r="BA30" s="0" t="n">
        <v>79925</v>
      </c>
      <c r="BC30" s="0" t="str">
        <f aca="false">$AP30&amp;LEFT($AS30,1)</f>
        <v>840T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282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n">
        <f aca="false">IF($BC30=BN$14,$BH30,"")</f>
        <v>282</v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25</v>
      </c>
      <c r="C31" s="0" t="n">
        <v>1</v>
      </c>
      <c r="D31" s="0" t="n">
        <v>53</v>
      </c>
      <c r="E31" s="0" t="s">
        <v>155</v>
      </c>
      <c r="F31" s="0" t="n">
        <v>60.122</v>
      </c>
      <c r="G31" s="0" t="n">
        <v>1</v>
      </c>
      <c r="H31" s="0" t="s">
        <v>79</v>
      </c>
      <c r="I31" s="0" t="s">
        <v>156</v>
      </c>
      <c r="J31" s="0" t="n">
        <v>-1760102746</v>
      </c>
      <c r="K31" s="0" t="s">
        <v>81</v>
      </c>
      <c r="L31" s="0" t="n">
        <v>42893</v>
      </c>
      <c r="M31" s="12" t="n">
        <v>0.433229166666667</v>
      </c>
      <c r="N31" s="13" t="n">
        <v>0.0165625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33</v>
      </c>
      <c r="X31" s="0" t="n">
        <v>1</v>
      </c>
      <c r="Y31" s="0" t="n">
        <v>17</v>
      </c>
      <c r="AF31" s="0" t="n">
        <v>1</v>
      </c>
      <c r="AH31" s="0" t="n">
        <v>-5</v>
      </c>
      <c r="AI31" s="0" t="n">
        <v>5</v>
      </c>
      <c r="AJ31" s="0" t="n">
        <v>83202</v>
      </c>
      <c r="AL31" s="0" t="n">
        <v>0</v>
      </c>
      <c r="AM31" s="0" t="n">
        <v>0</v>
      </c>
      <c r="AN31" s="0" t="n">
        <v>8</v>
      </c>
      <c r="AO31" s="0" t="n">
        <v>1122</v>
      </c>
      <c r="AP31" s="0" t="n">
        <v>600</v>
      </c>
      <c r="AQ31" s="0" t="s">
        <v>87</v>
      </c>
      <c r="AR31" s="0" t="s">
        <v>34</v>
      </c>
      <c r="AS31" s="0" t="s">
        <v>88</v>
      </c>
      <c r="BC31" s="0" t="str">
        <f aca="false">$AP31&amp;LEFT($AS31,1)</f>
        <v>600C</v>
      </c>
      <c r="BD31" s="0" t="str">
        <f aca="false">AS31</f>
        <v>Catch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str">
        <f aca="false">IF($BD31="Catch","", IF($AZ31&lt;$BC$11,"",$AZ31))</f>
        <v/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25</v>
      </c>
      <c r="C32" s="0" t="n">
        <v>1</v>
      </c>
      <c r="D32" s="0" t="n">
        <v>53</v>
      </c>
      <c r="E32" s="0" t="s">
        <v>155</v>
      </c>
      <c r="F32" s="0" t="n">
        <v>60.122</v>
      </c>
      <c r="G32" s="0" t="n">
        <v>1</v>
      </c>
      <c r="H32" s="0" t="s">
        <v>79</v>
      </c>
      <c r="I32" s="0" t="s">
        <v>156</v>
      </c>
      <c r="J32" s="0" t="n">
        <v>-1760102746</v>
      </c>
      <c r="K32" s="0" t="s">
        <v>81</v>
      </c>
      <c r="L32" s="0" t="n">
        <v>42893</v>
      </c>
      <c r="M32" s="12" t="n">
        <v>0.433229166666667</v>
      </c>
      <c r="N32" s="13" t="n">
        <v>0.0165625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7</v>
      </c>
      <c r="X32" s="0" t="n">
        <v>1</v>
      </c>
      <c r="Y32" s="0" t="n">
        <v>18</v>
      </c>
      <c r="AN32" s="0" t="n">
        <v>6</v>
      </c>
      <c r="AO32" s="0" t="n">
        <v>1313</v>
      </c>
      <c r="AP32" s="0" t="n">
        <v>840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-4</v>
      </c>
      <c r="AW32" s="0" t="n">
        <v>4</v>
      </c>
      <c r="AX32" s="0" t="n">
        <v>87194</v>
      </c>
      <c r="AY32" s="0" t="s">
        <v>86</v>
      </c>
      <c r="AZ32" s="0" t="n">
        <v>336</v>
      </c>
      <c r="BA32" s="0" t="n">
        <v>87530</v>
      </c>
      <c r="BC32" s="0" t="str">
        <f aca="false">$AP32&amp;LEFT($AS32,1)</f>
        <v>840T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336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n">
        <f aca="false">IF($BC32=BN$14,$BH32,"")</f>
        <v>336</v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25</v>
      </c>
      <c r="C33" s="0" t="n">
        <v>1</v>
      </c>
      <c r="D33" s="0" t="n">
        <v>53</v>
      </c>
      <c r="E33" s="0" t="s">
        <v>155</v>
      </c>
      <c r="F33" s="0" t="n">
        <v>60.122</v>
      </c>
      <c r="G33" s="0" t="n">
        <v>1</v>
      </c>
      <c r="H33" s="0" t="s">
        <v>79</v>
      </c>
      <c r="I33" s="0" t="s">
        <v>156</v>
      </c>
      <c r="J33" s="0" t="n">
        <v>-1760102746</v>
      </c>
      <c r="K33" s="0" t="s">
        <v>81</v>
      </c>
      <c r="L33" s="0" t="n">
        <v>42893</v>
      </c>
      <c r="M33" s="12" t="n">
        <v>0.433229166666667</v>
      </c>
      <c r="N33" s="13" t="n">
        <v>0.0165625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19</v>
      </c>
      <c r="X33" s="0" t="n">
        <v>1</v>
      </c>
      <c r="Y33" s="0" t="n">
        <v>19</v>
      </c>
      <c r="AN33" s="0" t="n">
        <v>1</v>
      </c>
      <c r="AO33" s="0" t="n">
        <v>1375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2</v>
      </c>
      <c r="AW33" s="0" t="n">
        <v>-2</v>
      </c>
      <c r="AX33" s="0" t="n">
        <v>91003</v>
      </c>
      <c r="AY33" s="0" t="s">
        <v>86</v>
      </c>
      <c r="AZ33" s="0" t="n">
        <v>375</v>
      </c>
      <c r="BA33" s="0" t="n">
        <v>91378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375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375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25</v>
      </c>
      <c r="C34" s="0" t="n">
        <v>1</v>
      </c>
      <c r="D34" s="0" t="n">
        <v>53</v>
      </c>
      <c r="E34" s="0" t="s">
        <v>155</v>
      </c>
      <c r="F34" s="0" t="n">
        <v>60.122</v>
      </c>
      <c r="G34" s="0" t="n">
        <v>1</v>
      </c>
      <c r="H34" s="0" t="s">
        <v>79</v>
      </c>
      <c r="I34" s="0" t="s">
        <v>156</v>
      </c>
      <c r="J34" s="0" t="n">
        <v>-1760102746</v>
      </c>
      <c r="K34" s="0" t="s">
        <v>81</v>
      </c>
      <c r="L34" s="0" t="n">
        <v>42893</v>
      </c>
      <c r="M34" s="12" t="n">
        <v>0.433229166666667</v>
      </c>
      <c r="N34" s="13" t="n">
        <v>0.0165625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11</v>
      </c>
      <c r="X34" s="0" t="n">
        <v>1</v>
      </c>
      <c r="Y34" s="0" t="n">
        <v>20</v>
      </c>
      <c r="AF34" s="0" t="n">
        <v>1</v>
      </c>
      <c r="AH34" s="0" t="n">
        <v>0</v>
      </c>
      <c r="AI34" s="0" t="n">
        <v>0</v>
      </c>
      <c r="AJ34" s="0" t="n">
        <v>94695</v>
      </c>
      <c r="AL34" s="0" t="n">
        <v>0</v>
      </c>
      <c r="AM34" s="0" t="n">
        <v>0</v>
      </c>
      <c r="AN34" s="0" t="n">
        <v>8</v>
      </c>
      <c r="AO34" s="0" t="n">
        <v>1250</v>
      </c>
      <c r="AP34" s="0" t="n">
        <v>600</v>
      </c>
      <c r="AQ34" s="0" t="s">
        <v>87</v>
      </c>
      <c r="AR34" s="0" t="s">
        <v>34</v>
      </c>
      <c r="AS34" s="0" t="s">
        <v>88</v>
      </c>
      <c r="BC34" s="0" t="str">
        <f aca="false">$AP34&amp;LEFT($AS34,1)</f>
        <v>600C</v>
      </c>
      <c r="BD34" s="0" t="str">
        <f aca="false">AS34</f>
        <v>Catch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str">
        <f aca="false">IF($BD34="Catch","", IF($AZ34&lt;$BC$11,"",$AZ34))</f>
        <v/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25</v>
      </c>
      <c r="C35" s="0" t="n">
        <v>1</v>
      </c>
      <c r="D35" s="0" t="n">
        <v>53</v>
      </c>
      <c r="E35" s="0" t="s">
        <v>155</v>
      </c>
      <c r="F35" s="0" t="n">
        <v>60.122</v>
      </c>
      <c r="G35" s="0" t="n">
        <v>1</v>
      </c>
      <c r="H35" s="0" t="s">
        <v>79</v>
      </c>
      <c r="I35" s="0" t="s">
        <v>156</v>
      </c>
      <c r="J35" s="0" t="n">
        <v>-1760102746</v>
      </c>
      <c r="K35" s="0" t="s">
        <v>81</v>
      </c>
      <c r="L35" s="0" t="n">
        <v>42893</v>
      </c>
      <c r="M35" s="12" t="n">
        <v>0.433229166666667</v>
      </c>
      <c r="N35" s="13" t="n">
        <v>0.0165625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18</v>
      </c>
      <c r="X35" s="0" t="n">
        <v>1</v>
      </c>
      <c r="Y35" s="0" t="n">
        <v>21</v>
      </c>
      <c r="AN35" s="0" t="n">
        <v>3</v>
      </c>
      <c r="AO35" s="0" t="n">
        <v>1035</v>
      </c>
      <c r="AP35" s="0" t="n">
        <v>360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-9</v>
      </c>
      <c r="AW35" s="0" t="n">
        <v>9</v>
      </c>
      <c r="AX35" s="0" t="n">
        <v>97939</v>
      </c>
      <c r="AY35" s="0" t="s">
        <v>86</v>
      </c>
      <c r="AZ35" s="0" t="n">
        <v>399</v>
      </c>
      <c r="BA35" s="0" t="n">
        <v>98338</v>
      </c>
      <c r="BC35" s="0" t="str">
        <f aca="false">$AP35&amp;LEFT($AS35,1)</f>
        <v>360T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399</v>
      </c>
      <c r="BI35" s="1" t="str">
        <f aca="false">IF($BC35=BI$14,$BH35,"")</f>
        <v/>
      </c>
      <c r="BJ35" s="1" t="n">
        <f aca="false">IF($BC35=BJ$14,$BH35,"")</f>
        <v>399</v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25</v>
      </c>
      <c r="C36" s="0" t="n">
        <v>1</v>
      </c>
      <c r="D36" s="0" t="n">
        <v>53</v>
      </c>
      <c r="E36" s="0" t="s">
        <v>155</v>
      </c>
      <c r="F36" s="0" t="n">
        <v>60.122</v>
      </c>
      <c r="G36" s="0" t="n">
        <v>1</v>
      </c>
      <c r="H36" s="0" t="s">
        <v>79</v>
      </c>
      <c r="I36" s="0" t="s">
        <v>156</v>
      </c>
      <c r="J36" s="0" t="n">
        <v>-1760102746</v>
      </c>
      <c r="K36" s="0" t="s">
        <v>81</v>
      </c>
      <c r="L36" s="0" t="n">
        <v>42893</v>
      </c>
      <c r="M36" s="12" t="n">
        <v>0.433229166666667</v>
      </c>
      <c r="N36" s="13" t="n">
        <v>0.0165625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6</v>
      </c>
      <c r="X36" s="0" t="n">
        <v>1</v>
      </c>
      <c r="Y36" s="0" t="n">
        <v>22</v>
      </c>
      <c r="AN36" s="0" t="n">
        <v>4</v>
      </c>
      <c r="AO36" s="0" t="n">
        <v>1080</v>
      </c>
      <c r="AP36" s="0" t="n">
        <v>480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-2</v>
      </c>
      <c r="AW36" s="0" t="n">
        <v>2</v>
      </c>
      <c r="AX36" s="0" t="n">
        <v>101332</v>
      </c>
      <c r="AY36" s="0" t="s">
        <v>86</v>
      </c>
      <c r="AZ36" s="0" t="n">
        <v>439</v>
      </c>
      <c r="BA36" s="0" t="n">
        <v>101771</v>
      </c>
      <c r="BC36" s="0" t="str">
        <f aca="false">$AP36&amp;LEFT($AS36,1)</f>
        <v>480T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439</v>
      </c>
      <c r="BI36" s="1" t="str">
        <f aca="false">IF($BC36=BI$14,$BH36,"")</f>
        <v/>
      </c>
      <c r="BJ36" s="1" t="str">
        <f aca="false">IF($BC36=BJ$14,$BH36,"")</f>
        <v/>
      </c>
      <c r="BK36" s="1" t="n">
        <f aca="false">IF($BC36=BK$14,$BH36,"")</f>
        <v>439</v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25</v>
      </c>
      <c r="C37" s="0" t="n">
        <v>1</v>
      </c>
      <c r="D37" s="0" t="n">
        <v>53</v>
      </c>
      <c r="E37" s="0" t="s">
        <v>155</v>
      </c>
      <c r="F37" s="0" t="n">
        <v>60.122</v>
      </c>
      <c r="G37" s="0" t="n">
        <v>1</v>
      </c>
      <c r="H37" s="0" t="s">
        <v>79</v>
      </c>
      <c r="I37" s="0" t="s">
        <v>156</v>
      </c>
      <c r="J37" s="0" t="n">
        <v>-1760102746</v>
      </c>
      <c r="K37" s="0" t="s">
        <v>81</v>
      </c>
      <c r="L37" s="0" t="n">
        <v>42893</v>
      </c>
      <c r="M37" s="12" t="n">
        <v>0.433229166666667</v>
      </c>
      <c r="N37" s="13" t="n">
        <v>0.0165625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29</v>
      </c>
      <c r="X37" s="0" t="n">
        <v>1</v>
      </c>
      <c r="Y37" s="0" t="n">
        <v>23</v>
      </c>
      <c r="AN37" s="0" t="n">
        <v>1</v>
      </c>
      <c r="AO37" s="0" t="n">
        <v>1112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-9</v>
      </c>
      <c r="AW37" s="0" t="n">
        <v>9</v>
      </c>
      <c r="AX37" s="0" t="n">
        <v>104891</v>
      </c>
      <c r="AY37" s="0" t="s">
        <v>86</v>
      </c>
      <c r="AZ37" s="0" t="n">
        <v>397</v>
      </c>
      <c r="BA37" s="0" t="n">
        <v>105288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397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397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25</v>
      </c>
      <c r="C38" s="0" t="n">
        <v>1</v>
      </c>
      <c r="D38" s="0" t="n">
        <v>53</v>
      </c>
      <c r="E38" s="0" t="s">
        <v>155</v>
      </c>
      <c r="F38" s="0" t="n">
        <v>60.122</v>
      </c>
      <c r="G38" s="0" t="n">
        <v>1</v>
      </c>
      <c r="H38" s="0" t="s">
        <v>79</v>
      </c>
      <c r="I38" s="0" t="s">
        <v>156</v>
      </c>
      <c r="J38" s="0" t="n">
        <v>-1760102746</v>
      </c>
      <c r="K38" s="0" t="s">
        <v>81</v>
      </c>
      <c r="L38" s="0" t="n">
        <v>42893</v>
      </c>
      <c r="M38" s="12" t="n">
        <v>0.433229166666667</v>
      </c>
      <c r="N38" s="13" t="n">
        <v>0.0165625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21</v>
      </c>
      <c r="X38" s="0" t="n">
        <v>1</v>
      </c>
      <c r="Y38" s="0" t="n">
        <v>24</v>
      </c>
      <c r="AN38" s="0" t="n">
        <v>1</v>
      </c>
      <c r="AO38" s="0" t="n">
        <v>1324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-4</v>
      </c>
      <c r="AW38" s="0" t="n">
        <v>4</v>
      </c>
      <c r="AX38" s="0" t="n">
        <v>108650</v>
      </c>
      <c r="AY38" s="0" t="s">
        <v>86</v>
      </c>
      <c r="AZ38" s="0" t="n">
        <v>324</v>
      </c>
      <c r="BA38" s="0" t="n">
        <v>108974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324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324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25</v>
      </c>
      <c r="C39" s="0" t="n">
        <v>1</v>
      </c>
      <c r="D39" s="0" t="n">
        <v>53</v>
      </c>
      <c r="E39" s="0" t="s">
        <v>155</v>
      </c>
      <c r="F39" s="0" t="n">
        <v>60.122</v>
      </c>
      <c r="G39" s="0" t="n">
        <v>1</v>
      </c>
      <c r="H39" s="0" t="s">
        <v>79</v>
      </c>
      <c r="I39" s="0" t="s">
        <v>156</v>
      </c>
      <c r="J39" s="0" t="n">
        <v>-1760102746</v>
      </c>
      <c r="K39" s="0" t="s">
        <v>81</v>
      </c>
      <c r="L39" s="0" t="n">
        <v>42893</v>
      </c>
      <c r="M39" s="12" t="n">
        <v>0.433229166666667</v>
      </c>
      <c r="N39" s="13" t="n">
        <v>0.0165625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22</v>
      </c>
      <c r="X39" s="0" t="n">
        <v>1</v>
      </c>
      <c r="Y39" s="0" t="n">
        <v>25</v>
      </c>
      <c r="AN39" s="0" t="n">
        <v>1</v>
      </c>
      <c r="AO39" s="0" t="n">
        <v>1143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2</v>
      </c>
      <c r="AW39" s="0" t="n">
        <v>-2</v>
      </c>
      <c r="AX39" s="0" t="n">
        <v>112227</v>
      </c>
      <c r="AY39" s="0" t="s">
        <v>86</v>
      </c>
      <c r="AZ39" s="0" t="n">
        <v>292</v>
      </c>
      <c r="BA39" s="0" t="n">
        <v>112519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292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292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25</v>
      </c>
      <c r="C40" s="0" t="n">
        <v>1</v>
      </c>
      <c r="D40" s="0" t="n">
        <v>53</v>
      </c>
      <c r="E40" s="0" t="s">
        <v>155</v>
      </c>
      <c r="F40" s="0" t="n">
        <v>60.122</v>
      </c>
      <c r="G40" s="0" t="n">
        <v>1</v>
      </c>
      <c r="H40" s="0" t="s">
        <v>79</v>
      </c>
      <c r="I40" s="0" t="s">
        <v>156</v>
      </c>
      <c r="J40" s="0" t="n">
        <v>-1760102746</v>
      </c>
      <c r="K40" s="0" t="s">
        <v>81</v>
      </c>
      <c r="L40" s="0" t="n">
        <v>42893</v>
      </c>
      <c r="M40" s="12" t="n">
        <v>0.433229166666667</v>
      </c>
      <c r="N40" s="13" t="n">
        <v>0.0165625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17</v>
      </c>
      <c r="X40" s="0" t="n">
        <v>1</v>
      </c>
      <c r="Y40" s="0" t="n">
        <v>26</v>
      </c>
      <c r="AN40" s="0" t="n">
        <v>1</v>
      </c>
      <c r="AO40" s="0" t="n">
        <v>1135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1</v>
      </c>
      <c r="AW40" s="0" t="n">
        <v>-1</v>
      </c>
      <c r="AX40" s="0" t="n">
        <v>115803</v>
      </c>
      <c r="AY40" s="0" t="s">
        <v>86</v>
      </c>
      <c r="AZ40" s="0" t="n">
        <v>434</v>
      </c>
      <c r="BA40" s="0" t="n">
        <v>116237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434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434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25</v>
      </c>
      <c r="C41" s="0" t="n">
        <v>1</v>
      </c>
      <c r="D41" s="0" t="n">
        <v>53</v>
      </c>
      <c r="E41" s="0" t="s">
        <v>155</v>
      </c>
      <c r="F41" s="0" t="n">
        <v>60.122</v>
      </c>
      <c r="G41" s="0" t="n">
        <v>1</v>
      </c>
      <c r="H41" s="0" t="s">
        <v>79</v>
      </c>
      <c r="I41" s="0" t="s">
        <v>156</v>
      </c>
      <c r="J41" s="0" t="n">
        <v>-1760102746</v>
      </c>
      <c r="K41" s="0" t="s">
        <v>81</v>
      </c>
      <c r="L41" s="0" t="n">
        <v>42893</v>
      </c>
      <c r="M41" s="12" t="n">
        <v>0.433229166666667</v>
      </c>
      <c r="N41" s="13" t="n">
        <v>0.0165625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20</v>
      </c>
      <c r="X41" s="0" t="n">
        <v>1</v>
      </c>
      <c r="Y41" s="0" t="n">
        <v>27</v>
      </c>
      <c r="AN41" s="0" t="n">
        <v>3</v>
      </c>
      <c r="AO41" s="0" t="n">
        <v>1219</v>
      </c>
      <c r="AP41" s="0" t="n">
        <v>360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-6</v>
      </c>
      <c r="AW41" s="0" t="n">
        <v>6</v>
      </c>
      <c r="AX41" s="0" t="n">
        <v>119229</v>
      </c>
      <c r="AY41" s="0" t="s">
        <v>86</v>
      </c>
      <c r="AZ41" s="0" t="n">
        <v>381</v>
      </c>
      <c r="BA41" s="0" t="n">
        <v>119610</v>
      </c>
      <c r="BC41" s="0" t="str">
        <f aca="false">$AP41&amp;LEFT($AS41,1)</f>
        <v>360T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381</v>
      </c>
      <c r="BI41" s="1" t="str">
        <f aca="false">IF($BC41=BI$14,$BH41,"")</f>
        <v/>
      </c>
      <c r="BJ41" s="1" t="n">
        <f aca="false">IF($BC41=BJ$14,$BH41,"")</f>
        <v>381</v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25</v>
      </c>
      <c r="C42" s="0" t="n">
        <v>1</v>
      </c>
      <c r="D42" s="0" t="n">
        <v>53</v>
      </c>
      <c r="E42" s="0" t="s">
        <v>155</v>
      </c>
      <c r="F42" s="0" t="n">
        <v>60.122</v>
      </c>
      <c r="G42" s="0" t="n">
        <v>1</v>
      </c>
      <c r="H42" s="0" t="s">
        <v>79</v>
      </c>
      <c r="I42" s="0" t="s">
        <v>156</v>
      </c>
      <c r="J42" s="0" t="n">
        <v>-1760102746</v>
      </c>
      <c r="K42" s="0" t="s">
        <v>81</v>
      </c>
      <c r="L42" s="0" t="n">
        <v>42893</v>
      </c>
      <c r="M42" s="12" t="n">
        <v>0.433229166666667</v>
      </c>
      <c r="N42" s="13" t="n">
        <v>0.0165625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4</v>
      </c>
      <c r="X42" s="0" t="n">
        <v>1</v>
      </c>
      <c r="Y42" s="0" t="n">
        <v>28</v>
      </c>
      <c r="AN42" s="0" t="n">
        <v>5</v>
      </c>
      <c r="AO42" s="0" t="n">
        <v>1105</v>
      </c>
      <c r="AP42" s="0" t="n">
        <v>720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0</v>
      </c>
      <c r="AW42" s="0" t="n">
        <v>0</v>
      </c>
      <c r="AX42" s="0" t="n">
        <v>122888</v>
      </c>
      <c r="AY42" s="0" t="s">
        <v>86</v>
      </c>
      <c r="AZ42" s="0" t="n">
        <v>455</v>
      </c>
      <c r="BA42" s="0" t="n">
        <v>123343</v>
      </c>
      <c r="BC42" s="0" t="str">
        <f aca="false">$AP42&amp;LEFT($AS42,1)</f>
        <v>720T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455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n">
        <f aca="false">IF($BC42=BM$14,$BH42,"")</f>
        <v>455</v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25</v>
      </c>
      <c r="C43" s="0" t="n">
        <v>1</v>
      </c>
      <c r="D43" s="0" t="n">
        <v>53</v>
      </c>
      <c r="E43" s="0" t="s">
        <v>155</v>
      </c>
      <c r="F43" s="0" t="n">
        <v>60.122</v>
      </c>
      <c r="G43" s="0" t="n">
        <v>1</v>
      </c>
      <c r="H43" s="0" t="s">
        <v>79</v>
      </c>
      <c r="I43" s="0" t="s">
        <v>156</v>
      </c>
      <c r="J43" s="0" t="n">
        <v>-1760102746</v>
      </c>
      <c r="K43" s="0" t="s">
        <v>81</v>
      </c>
      <c r="L43" s="0" t="n">
        <v>42893</v>
      </c>
      <c r="M43" s="12" t="n">
        <v>0.433229166666667</v>
      </c>
      <c r="N43" s="13" t="n">
        <v>0.0165625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12</v>
      </c>
      <c r="X43" s="0" t="n">
        <v>1</v>
      </c>
      <c r="Y43" s="0" t="n">
        <v>29</v>
      </c>
      <c r="AN43" s="0" t="n">
        <v>2</v>
      </c>
      <c r="AO43" s="0" t="n">
        <v>1295</v>
      </c>
      <c r="AP43" s="0" t="n">
        <v>240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-2</v>
      </c>
      <c r="AW43" s="0" t="n">
        <v>2</v>
      </c>
      <c r="AX43" s="0" t="n">
        <v>126265</v>
      </c>
      <c r="AY43" s="0" t="s">
        <v>86</v>
      </c>
      <c r="AZ43" s="0" t="n">
        <v>312</v>
      </c>
      <c r="BA43" s="0" t="n">
        <v>126577</v>
      </c>
      <c r="BC43" s="0" t="str">
        <f aca="false">$AP43&amp;LEFT($AS43,1)</f>
        <v>240T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312</v>
      </c>
      <c r="BI43" s="1" t="n">
        <f aca="false">IF($BC43=BI$14,$BH43,"")</f>
        <v>312</v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25</v>
      </c>
      <c r="C44" s="0" t="n">
        <v>1</v>
      </c>
      <c r="D44" s="0" t="n">
        <v>53</v>
      </c>
      <c r="E44" s="0" t="s">
        <v>155</v>
      </c>
      <c r="F44" s="0" t="n">
        <v>60.122</v>
      </c>
      <c r="G44" s="0" t="n">
        <v>1</v>
      </c>
      <c r="H44" s="0" t="s">
        <v>79</v>
      </c>
      <c r="I44" s="0" t="s">
        <v>156</v>
      </c>
      <c r="J44" s="0" t="n">
        <v>-1760102746</v>
      </c>
      <c r="K44" s="0" t="s">
        <v>81</v>
      </c>
      <c r="L44" s="0" t="n">
        <v>42893</v>
      </c>
      <c r="M44" s="12" t="n">
        <v>0.433229166666667</v>
      </c>
      <c r="N44" s="13" t="n">
        <v>0.0165625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16</v>
      </c>
      <c r="X44" s="0" t="n">
        <v>1</v>
      </c>
      <c r="Y44" s="0" t="n">
        <v>30</v>
      </c>
      <c r="AN44" s="0" t="n">
        <v>2</v>
      </c>
      <c r="AO44" s="0" t="n">
        <v>1433</v>
      </c>
      <c r="AP44" s="0" t="n">
        <v>240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2</v>
      </c>
      <c r="AW44" s="0" t="n">
        <v>-2</v>
      </c>
      <c r="AX44" s="0" t="n">
        <v>129774</v>
      </c>
      <c r="AY44" s="0" t="s">
        <v>86</v>
      </c>
      <c r="AZ44" s="0" t="n">
        <v>299</v>
      </c>
      <c r="BA44" s="0" t="n">
        <v>130073</v>
      </c>
      <c r="BC44" s="0" t="str">
        <f aca="false">$AP44&amp;LEFT($AS44,1)</f>
        <v>240T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299</v>
      </c>
      <c r="BI44" s="1" t="n">
        <f aca="false">IF($BC44=BI$14,$BH44,"")</f>
        <v>299</v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25</v>
      </c>
      <c r="C45" s="0" t="n">
        <v>1</v>
      </c>
      <c r="D45" s="0" t="n">
        <v>53</v>
      </c>
      <c r="E45" s="0" t="s">
        <v>155</v>
      </c>
      <c r="F45" s="0" t="n">
        <v>60.122</v>
      </c>
      <c r="G45" s="0" t="n">
        <v>1</v>
      </c>
      <c r="H45" s="0" t="s">
        <v>79</v>
      </c>
      <c r="I45" s="0" t="s">
        <v>156</v>
      </c>
      <c r="J45" s="0" t="n">
        <v>-1760102746</v>
      </c>
      <c r="K45" s="0" t="s">
        <v>81</v>
      </c>
      <c r="L45" s="0" t="n">
        <v>42893</v>
      </c>
      <c r="M45" s="12" t="n">
        <v>0.433229166666667</v>
      </c>
      <c r="N45" s="13" t="n">
        <v>0.0165625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3</v>
      </c>
      <c r="X45" s="0" t="n">
        <v>1</v>
      </c>
      <c r="Y45" s="0" t="n">
        <v>31</v>
      </c>
      <c r="AN45" s="0" t="n">
        <v>5</v>
      </c>
      <c r="AO45" s="0" t="n">
        <v>1292</v>
      </c>
      <c r="AP45" s="0" t="n">
        <v>720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-5</v>
      </c>
      <c r="AW45" s="0" t="n">
        <v>5</v>
      </c>
      <c r="AX45" s="0" t="n">
        <v>133633</v>
      </c>
      <c r="AY45" s="0" t="s">
        <v>86</v>
      </c>
      <c r="AZ45" s="0" t="n">
        <v>261</v>
      </c>
      <c r="BA45" s="0" t="n">
        <v>133894</v>
      </c>
      <c r="BC45" s="0" t="str">
        <f aca="false">$AP45&amp;LEFT($AS45,1)</f>
        <v>720T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261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n">
        <f aca="false">IF($BC45=BM$14,$BH45,"")</f>
        <v>261</v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25</v>
      </c>
      <c r="C46" s="0" t="n">
        <v>1</v>
      </c>
      <c r="D46" s="0" t="n">
        <v>53</v>
      </c>
      <c r="E46" s="0" t="s">
        <v>155</v>
      </c>
      <c r="F46" s="0" t="n">
        <v>60.122</v>
      </c>
      <c r="G46" s="0" t="n">
        <v>1</v>
      </c>
      <c r="H46" s="0" t="s">
        <v>79</v>
      </c>
      <c r="I46" s="0" t="s">
        <v>156</v>
      </c>
      <c r="J46" s="0" t="n">
        <v>-1760102746</v>
      </c>
      <c r="K46" s="0" t="s">
        <v>81</v>
      </c>
      <c r="L46" s="0" t="n">
        <v>42893</v>
      </c>
      <c r="M46" s="12" t="n">
        <v>0.433229166666667</v>
      </c>
      <c r="N46" s="13" t="n">
        <v>0.0165625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30</v>
      </c>
      <c r="X46" s="0" t="n">
        <v>1</v>
      </c>
      <c r="Y46" s="0" t="n">
        <v>32</v>
      </c>
      <c r="AN46" s="0" t="n">
        <v>6</v>
      </c>
      <c r="AO46" s="0" t="n">
        <v>1400</v>
      </c>
      <c r="AP46" s="0" t="n">
        <v>840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0</v>
      </c>
      <c r="AW46" s="0" t="n">
        <v>0</v>
      </c>
      <c r="AX46" s="0" t="n">
        <v>137708</v>
      </c>
      <c r="AY46" s="0" t="s">
        <v>86</v>
      </c>
      <c r="AZ46" s="0" t="n">
        <v>348</v>
      </c>
      <c r="BA46" s="0" t="n">
        <v>138056</v>
      </c>
      <c r="BC46" s="0" t="str">
        <f aca="false">$AP46&amp;LEFT($AS46,1)</f>
        <v>840T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348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n">
        <f aca="false">IF($BC46=BN$14,$BH46,"")</f>
        <v>348</v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25</v>
      </c>
      <c r="C47" s="0" t="n">
        <v>1</v>
      </c>
      <c r="D47" s="0" t="n">
        <v>53</v>
      </c>
      <c r="E47" s="0" t="s">
        <v>155</v>
      </c>
      <c r="F47" s="0" t="n">
        <v>60.122</v>
      </c>
      <c r="G47" s="0" t="n">
        <v>1</v>
      </c>
      <c r="H47" s="0" t="s">
        <v>79</v>
      </c>
      <c r="I47" s="0" t="s">
        <v>156</v>
      </c>
      <c r="J47" s="0" t="n">
        <v>-1760102746</v>
      </c>
      <c r="K47" s="0" t="s">
        <v>81</v>
      </c>
      <c r="L47" s="0" t="n">
        <v>42893</v>
      </c>
      <c r="M47" s="12" t="n">
        <v>0.433229166666667</v>
      </c>
      <c r="N47" s="13" t="n">
        <v>0.0165625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14</v>
      </c>
      <c r="X47" s="0" t="n">
        <v>1</v>
      </c>
      <c r="Y47" s="0" t="n">
        <v>33</v>
      </c>
      <c r="AN47" s="0" t="n">
        <v>5</v>
      </c>
      <c r="AO47" s="0" t="n">
        <v>1376</v>
      </c>
      <c r="AP47" s="0" t="n">
        <v>720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-6</v>
      </c>
      <c r="AW47" s="0" t="n">
        <v>6</v>
      </c>
      <c r="AX47" s="0" t="n">
        <v>141650</v>
      </c>
      <c r="AY47" s="0" t="s">
        <v>86</v>
      </c>
      <c r="AZ47" s="0" t="n">
        <v>266</v>
      </c>
      <c r="BA47" s="0" t="n">
        <v>141916</v>
      </c>
      <c r="BC47" s="0" t="str">
        <f aca="false">$AP47&amp;LEFT($AS47,1)</f>
        <v>720T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266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n">
        <f aca="false">IF($BC47=BM$14,$BH47,"")</f>
        <v>266</v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25</v>
      </c>
      <c r="C48" s="0" t="n">
        <v>1</v>
      </c>
      <c r="D48" s="0" t="n">
        <v>53</v>
      </c>
      <c r="E48" s="0" t="s">
        <v>155</v>
      </c>
      <c r="F48" s="0" t="n">
        <v>60.122</v>
      </c>
      <c r="G48" s="0" t="n">
        <v>1</v>
      </c>
      <c r="H48" s="0" t="s">
        <v>79</v>
      </c>
      <c r="I48" s="0" t="s">
        <v>156</v>
      </c>
      <c r="J48" s="0" t="n">
        <v>-1760102746</v>
      </c>
      <c r="K48" s="0" t="s">
        <v>81</v>
      </c>
      <c r="L48" s="0" t="n">
        <v>42893</v>
      </c>
      <c r="M48" s="12" t="n">
        <v>0.433229166666667</v>
      </c>
      <c r="N48" s="13" t="n">
        <v>0.0165625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</v>
      </c>
      <c r="AA48" s="0" t="n">
        <v>1</v>
      </c>
      <c r="AB48" s="0" t="n">
        <v>1</v>
      </c>
      <c r="AN48" s="0" t="n">
        <v>1</v>
      </c>
      <c r="AO48" s="0" t="n">
        <v>1427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-9</v>
      </c>
      <c r="AW48" s="0" t="n">
        <v>9</v>
      </c>
      <c r="AX48" s="0" t="n">
        <v>155522</v>
      </c>
      <c r="AY48" s="0" t="s">
        <v>86</v>
      </c>
      <c r="AZ48" s="0" t="n">
        <v>391</v>
      </c>
      <c r="BA48" s="0" t="n">
        <v>155913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391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391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25</v>
      </c>
      <c r="C49" s="0" t="n">
        <v>1</v>
      </c>
      <c r="D49" s="0" t="n">
        <v>53</v>
      </c>
      <c r="E49" s="0" t="s">
        <v>155</v>
      </c>
      <c r="F49" s="0" t="n">
        <v>60.122</v>
      </c>
      <c r="G49" s="0" t="n">
        <v>1</v>
      </c>
      <c r="H49" s="0" t="s">
        <v>79</v>
      </c>
      <c r="I49" s="0" t="s">
        <v>156</v>
      </c>
      <c r="J49" s="0" t="n">
        <v>-1760102746</v>
      </c>
      <c r="K49" s="0" t="s">
        <v>81</v>
      </c>
      <c r="L49" s="0" t="n">
        <v>42893</v>
      </c>
      <c r="M49" s="12" t="n">
        <v>0.433229166666667</v>
      </c>
      <c r="N49" s="13" t="n">
        <v>0.0165625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12</v>
      </c>
      <c r="AA49" s="0" t="n">
        <v>1</v>
      </c>
      <c r="AB49" s="0" t="n">
        <v>2</v>
      </c>
      <c r="AN49" s="0" t="n">
        <v>1</v>
      </c>
      <c r="AO49" s="0" t="n">
        <v>1391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-4</v>
      </c>
      <c r="AW49" s="0" t="n">
        <v>4</v>
      </c>
      <c r="AX49" s="0" t="n">
        <v>159348</v>
      </c>
      <c r="AY49" s="0" t="s">
        <v>86</v>
      </c>
      <c r="AZ49" s="0" t="n">
        <v>284</v>
      </c>
      <c r="BA49" s="0" t="n">
        <v>159632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284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284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25</v>
      </c>
      <c r="C50" s="0" t="n">
        <v>1</v>
      </c>
      <c r="D50" s="0" t="n">
        <v>53</v>
      </c>
      <c r="E50" s="0" t="s">
        <v>155</v>
      </c>
      <c r="F50" s="0" t="n">
        <v>60.122</v>
      </c>
      <c r="G50" s="0" t="n">
        <v>1</v>
      </c>
      <c r="H50" s="0" t="s">
        <v>79</v>
      </c>
      <c r="I50" s="0" t="s">
        <v>156</v>
      </c>
      <c r="J50" s="0" t="n">
        <v>-1760102746</v>
      </c>
      <c r="K50" s="0" t="s">
        <v>81</v>
      </c>
      <c r="L50" s="0" t="n">
        <v>42893</v>
      </c>
      <c r="M50" s="12" t="n">
        <v>0.433229166666667</v>
      </c>
      <c r="N50" s="13" t="n">
        <v>0.0165625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10</v>
      </c>
      <c r="AA50" s="0" t="n">
        <v>1</v>
      </c>
      <c r="AB50" s="0" t="n">
        <v>3</v>
      </c>
      <c r="AN50" s="0" t="n">
        <v>1</v>
      </c>
      <c r="AO50" s="0" t="n">
        <v>1105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-1</v>
      </c>
      <c r="AW50" s="0" t="n">
        <v>1</v>
      </c>
      <c r="AX50" s="0" t="n">
        <v>162890</v>
      </c>
      <c r="AY50" s="0" t="s">
        <v>86</v>
      </c>
      <c r="AZ50" s="0" t="n">
        <v>236</v>
      </c>
      <c r="BA50" s="0" t="n">
        <v>163126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236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236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25</v>
      </c>
      <c r="C51" s="0" t="n">
        <v>1</v>
      </c>
      <c r="D51" s="0" t="n">
        <v>53</v>
      </c>
      <c r="E51" s="0" t="s">
        <v>155</v>
      </c>
      <c r="F51" s="0" t="n">
        <v>60.122</v>
      </c>
      <c r="G51" s="0" t="n">
        <v>1</v>
      </c>
      <c r="H51" s="0" t="s">
        <v>79</v>
      </c>
      <c r="I51" s="0" t="s">
        <v>156</v>
      </c>
      <c r="J51" s="0" t="n">
        <v>-1760102746</v>
      </c>
      <c r="K51" s="0" t="s">
        <v>81</v>
      </c>
      <c r="L51" s="0" t="n">
        <v>42893</v>
      </c>
      <c r="M51" s="12" t="n">
        <v>0.433229166666667</v>
      </c>
      <c r="N51" s="13" t="n">
        <v>0.0165625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32</v>
      </c>
      <c r="AA51" s="0" t="n">
        <v>1</v>
      </c>
      <c r="AB51" s="0" t="n">
        <v>4</v>
      </c>
      <c r="AF51" s="0" t="n">
        <v>1</v>
      </c>
      <c r="AH51" s="0" t="n">
        <v>-7</v>
      </c>
      <c r="AI51" s="0" t="n">
        <v>7</v>
      </c>
      <c r="AJ51" s="0" t="n">
        <v>166400</v>
      </c>
      <c r="AL51" s="0" t="n">
        <v>0</v>
      </c>
      <c r="AM51" s="0" t="n">
        <v>0</v>
      </c>
      <c r="AN51" s="0" t="n">
        <v>8</v>
      </c>
      <c r="AO51" s="0" t="n">
        <v>1064</v>
      </c>
      <c r="AP51" s="0" t="n">
        <v>600</v>
      </c>
      <c r="AQ51" s="0" t="s">
        <v>87</v>
      </c>
      <c r="AR51" s="0" t="s">
        <v>37</v>
      </c>
      <c r="AS51" s="0" t="s">
        <v>88</v>
      </c>
      <c r="BC51" s="0" t="str">
        <f aca="false">$AP51&amp;LEFT($AS51,1)</f>
        <v>600C</v>
      </c>
      <c r="BD51" s="0" t="str">
        <f aca="false">AS51</f>
        <v>Catch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str">
        <f aca="false">IF($BD51="Catch","", IF($AZ51&lt;$BC$11,"",$AZ51))</f>
        <v/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25</v>
      </c>
      <c r="C52" s="0" t="n">
        <v>1</v>
      </c>
      <c r="D52" s="0" t="n">
        <v>53</v>
      </c>
      <c r="E52" s="0" t="s">
        <v>155</v>
      </c>
      <c r="F52" s="0" t="n">
        <v>60.122</v>
      </c>
      <c r="G52" s="0" t="n">
        <v>1</v>
      </c>
      <c r="H52" s="0" t="s">
        <v>79</v>
      </c>
      <c r="I52" s="0" t="s">
        <v>156</v>
      </c>
      <c r="J52" s="0" t="n">
        <v>-1760102746</v>
      </c>
      <c r="K52" s="0" t="s">
        <v>81</v>
      </c>
      <c r="L52" s="0" t="n">
        <v>42893</v>
      </c>
      <c r="M52" s="12" t="n">
        <v>0.433229166666667</v>
      </c>
      <c r="N52" s="13" t="n">
        <v>0.0165625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26</v>
      </c>
      <c r="AA52" s="0" t="n">
        <v>1</v>
      </c>
      <c r="AB52" s="0" t="n">
        <v>5</v>
      </c>
      <c r="AN52" s="0" t="n">
        <v>1</v>
      </c>
      <c r="AO52" s="0" t="n">
        <v>1436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-6</v>
      </c>
      <c r="AW52" s="0" t="n">
        <v>6</v>
      </c>
      <c r="AX52" s="0" t="n">
        <v>170275</v>
      </c>
      <c r="AY52" s="0" t="s">
        <v>86</v>
      </c>
      <c r="AZ52" s="0" t="n">
        <v>291</v>
      </c>
      <c r="BA52" s="0" t="n">
        <v>170566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291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291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25</v>
      </c>
      <c r="C53" s="0" t="n">
        <v>1</v>
      </c>
      <c r="D53" s="0" t="n">
        <v>53</v>
      </c>
      <c r="E53" s="0" t="s">
        <v>155</v>
      </c>
      <c r="F53" s="0" t="n">
        <v>60.122</v>
      </c>
      <c r="G53" s="0" t="n">
        <v>1</v>
      </c>
      <c r="H53" s="0" t="s">
        <v>79</v>
      </c>
      <c r="I53" s="0" t="s">
        <v>156</v>
      </c>
      <c r="J53" s="0" t="n">
        <v>-1760102746</v>
      </c>
      <c r="K53" s="0" t="s">
        <v>81</v>
      </c>
      <c r="L53" s="0" t="n">
        <v>42893</v>
      </c>
      <c r="M53" s="12" t="n">
        <v>0.433229166666667</v>
      </c>
      <c r="N53" s="13" t="n">
        <v>0.0165625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19</v>
      </c>
      <c r="AA53" s="0" t="n">
        <v>1</v>
      </c>
      <c r="AB53" s="0" t="n">
        <v>6</v>
      </c>
      <c r="AN53" s="0" t="n">
        <v>2</v>
      </c>
      <c r="AO53" s="0" t="n">
        <v>1250</v>
      </c>
      <c r="AP53" s="0" t="n">
        <v>240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-3</v>
      </c>
      <c r="AW53" s="0" t="n">
        <v>3</v>
      </c>
      <c r="AX53" s="0" t="n">
        <v>173602</v>
      </c>
      <c r="AY53" s="0" t="s">
        <v>86</v>
      </c>
      <c r="AZ53" s="0" t="n">
        <v>306</v>
      </c>
      <c r="BA53" s="0" t="n">
        <v>173908</v>
      </c>
      <c r="BC53" s="0" t="str">
        <f aca="false">$AP53&amp;LEFT($AS53,1)</f>
        <v>240T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306</v>
      </c>
      <c r="BI53" s="1" t="n">
        <f aca="false">IF($BC53=BI$14,$BH53,"")</f>
        <v>306</v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25</v>
      </c>
      <c r="C54" s="0" t="n">
        <v>1</v>
      </c>
      <c r="D54" s="0" t="n">
        <v>53</v>
      </c>
      <c r="E54" s="0" t="s">
        <v>155</v>
      </c>
      <c r="F54" s="0" t="n">
        <v>60.122</v>
      </c>
      <c r="G54" s="0" t="n">
        <v>1</v>
      </c>
      <c r="H54" s="0" t="s">
        <v>79</v>
      </c>
      <c r="I54" s="0" t="s">
        <v>156</v>
      </c>
      <c r="J54" s="0" t="n">
        <v>-1760102746</v>
      </c>
      <c r="K54" s="0" t="s">
        <v>81</v>
      </c>
      <c r="L54" s="0" t="n">
        <v>42893</v>
      </c>
      <c r="M54" s="12" t="n">
        <v>0.433229166666667</v>
      </c>
      <c r="N54" s="13" t="n">
        <v>0.0165625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29</v>
      </c>
      <c r="AA54" s="0" t="n">
        <v>1</v>
      </c>
      <c r="AB54" s="0" t="n">
        <v>7</v>
      </c>
      <c r="AN54" s="0" t="n">
        <v>3</v>
      </c>
      <c r="AO54" s="0" t="n">
        <v>1020</v>
      </c>
      <c r="AP54" s="0" t="n">
        <v>360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-10</v>
      </c>
      <c r="AW54" s="0" t="n">
        <v>10</v>
      </c>
      <c r="AX54" s="0" t="n">
        <v>176829</v>
      </c>
      <c r="AY54" s="0" t="s">
        <v>86</v>
      </c>
      <c r="AZ54" s="0" t="n">
        <v>296</v>
      </c>
      <c r="BA54" s="0" t="n">
        <v>177125</v>
      </c>
      <c r="BC54" s="0" t="str">
        <f aca="false">$AP54&amp;LEFT($AS54,1)</f>
        <v>360T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296</v>
      </c>
      <c r="BI54" s="1" t="str">
        <f aca="false">IF($BC54=BI$14,$BH54,"")</f>
        <v/>
      </c>
      <c r="BJ54" s="1" t="n">
        <f aca="false">IF($BC54=BJ$14,$BH54,"")</f>
        <v>296</v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25</v>
      </c>
      <c r="C55" s="0" t="n">
        <v>1</v>
      </c>
      <c r="D55" s="0" t="n">
        <v>53</v>
      </c>
      <c r="E55" s="0" t="s">
        <v>155</v>
      </c>
      <c r="F55" s="0" t="n">
        <v>60.122</v>
      </c>
      <c r="G55" s="0" t="n">
        <v>1</v>
      </c>
      <c r="H55" s="0" t="s">
        <v>79</v>
      </c>
      <c r="I55" s="0" t="s">
        <v>156</v>
      </c>
      <c r="J55" s="0" t="n">
        <v>-1760102746</v>
      </c>
      <c r="K55" s="0" t="s">
        <v>81</v>
      </c>
      <c r="L55" s="0" t="n">
        <v>42893</v>
      </c>
      <c r="M55" s="12" t="n">
        <v>0.433229166666667</v>
      </c>
      <c r="N55" s="13" t="n">
        <v>0.0165625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15</v>
      </c>
      <c r="AA55" s="0" t="n">
        <v>1</v>
      </c>
      <c r="AB55" s="0" t="n">
        <v>8</v>
      </c>
      <c r="AN55" s="0" t="n">
        <v>7</v>
      </c>
      <c r="AO55" s="0" t="n">
        <v>1414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-4</v>
      </c>
      <c r="AW55" s="0" t="n">
        <v>4</v>
      </c>
      <c r="AX55" s="0" t="n">
        <v>181037</v>
      </c>
      <c r="AY55" s="0" t="s">
        <v>86</v>
      </c>
      <c r="AZ55" s="0" t="n">
        <v>260</v>
      </c>
      <c r="BA55" s="0" t="n">
        <v>181297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260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260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25</v>
      </c>
      <c r="C56" s="0" t="n">
        <v>1</v>
      </c>
      <c r="D56" s="0" t="n">
        <v>53</v>
      </c>
      <c r="E56" s="0" t="s">
        <v>155</v>
      </c>
      <c r="F56" s="0" t="n">
        <v>60.122</v>
      </c>
      <c r="G56" s="0" t="n">
        <v>1</v>
      </c>
      <c r="H56" s="0" t="s">
        <v>79</v>
      </c>
      <c r="I56" s="0" t="s">
        <v>156</v>
      </c>
      <c r="J56" s="0" t="n">
        <v>-1760102746</v>
      </c>
      <c r="K56" s="0" t="s">
        <v>81</v>
      </c>
      <c r="L56" s="0" t="n">
        <v>42893</v>
      </c>
      <c r="M56" s="12" t="n">
        <v>0.433229166666667</v>
      </c>
      <c r="N56" s="13" t="n">
        <v>0.0165625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14</v>
      </c>
      <c r="AA56" s="0" t="n">
        <v>1</v>
      </c>
      <c r="AB56" s="0" t="n">
        <v>9</v>
      </c>
      <c r="AN56" s="0" t="n">
        <v>1</v>
      </c>
      <c r="AO56" s="0" t="n">
        <v>1123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0</v>
      </c>
      <c r="AW56" s="0" t="n">
        <v>0</v>
      </c>
      <c r="AX56" s="0" t="n">
        <v>184596</v>
      </c>
      <c r="AY56" s="0" t="s">
        <v>86</v>
      </c>
      <c r="AZ56" s="0" t="n">
        <v>251</v>
      </c>
      <c r="BA56" s="0" t="n">
        <v>184847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251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251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25</v>
      </c>
      <c r="C57" s="0" t="n">
        <v>1</v>
      </c>
      <c r="D57" s="0" t="n">
        <v>53</v>
      </c>
      <c r="E57" s="0" t="s">
        <v>155</v>
      </c>
      <c r="F57" s="0" t="n">
        <v>60.122</v>
      </c>
      <c r="G57" s="0" t="n">
        <v>1</v>
      </c>
      <c r="H57" s="0" t="s">
        <v>79</v>
      </c>
      <c r="I57" s="0" t="s">
        <v>156</v>
      </c>
      <c r="J57" s="0" t="n">
        <v>-1760102746</v>
      </c>
      <c r="K57" s="0" t="s">
        <v>81</v>
      </c>
      <c r="L57" s="0" t="n">
        <v>42893</v>
      </c>
      <c r="M57" s="12" t="n">
        <v>0.433229166666667</v>
      </c>
      <c r="N57" s="13" t="n">
        <v>0.0165625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8</v>
      </c>
      <c r="AA57" s="0" t="n">
        <v>1</v>
      </c>
      <c r="AB57" s="0" t="n">
        <v>10</v>
      </c>
      <c r="AN57" s="0" t="n">
        <v>7</v>
      </c>
      <c r="AO57" s="0" t="n">
        <v>1222</v>
      </c>
      <c r="AP57" s="0" t="n">
        <v>960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-4</v>
      </c>
      <c r="AW57" s="0" t="n">
        <v>4</v>
      </c>
      <c r="AX57" s="0" t="n">
        <v>188622</v>
      </c>
      <c r="AY57" s="0" t="s">
        <v>86</v>
      </c>
      <c r="AZ57" s="0" t="n">
        <v>413</v>
      </c>
      <c r="BA57" s="0" t="n">
        <v>189035</v>
      </c>
      <c r="BC57" s="0" t="str">
        <f aca="false">$AP57&amp;LEFT($AS57,1)</f>
        <v>960T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413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n">
        <f aca="false">IF($BC57=BO$14,$BH57,"")</f>
        <v>413</v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25</v>
      </c>
      <c r="C58" s="0" t="n">
        <v>1</v>
      </c>
      <c r="D58" s="0" t="n">
        <v>53</v>
      </c>
      <c r="E58" s="0" t="s">
        <v>155</v>
      </c>
      <c r="F58" s="0" t="n">
        <v>60.122</v>
      </c>
      <c r="G58" s="0" t="n">
        <v>1</v>
      </c>
      <c r="H58" s="0" t="s">
        <v>79</v>
      </c>
      <c r="I58" s="0" t="s">
        <v>156</v>
      </c>
      <c r="J58" s="0" t="n">
        <v>-1760102746</v>
      </c>
      <c r="K58" s="0" t="s">
        <v>81</v>
      </c>
      <c r="L58" s="0" t="n">
        <v>42893</v>
      </c>
      <c r="M58" s="12" t="n">
        <v>0.433229166666667</v>
      </c>
      <c r="N58" s="13" t="n">
        <v>0.0165625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3</v>
      </c>
      <c r="AA58" s="0" t="n">
        <v>1</v>
      </c>
      <c r="AB58" s="0" t="n">
        <v>11</v>
      </c>
      <c r="AN58" s="0" t="n">
        <v>6</v>
      </c>
      <c r="AO58" s="0" t="n">
        <v>1094</v>
      </c>
      <c r="AP58" s="0" t="n">
        <v>840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-5</v>
      </c>
      <c r="AW58" s="0" t="n">
        <v>5</v>
      </c>
      <c r="AX58" s="0" t="n">
        <v>192397</v>
      </c>
      <c r="AY58" s="0" t="s">
        <v>86</v>
      </c>
      <c r="AZ58" s="0" t="n">
        <v>349</v>
      </c>
      <c r="BA58" s="0" t="n">
        <v>192746</v>
      </c>
      <c r="BC58" s="0" t="str">
        <f aca="false">$AP58&amp;LEFT($AS58,1)</f>
        <v>840T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349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n">
        <f aca="false">IF($BC58=BN$14,$BH58,"")</f>
        <v>349</v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25</v>
      </c>
      <c r="C59" s="0" t="n">
        <v>1</v>
      </c>
      <c r="D59" s="0" t="n">
        <v>53</v>
      </c>
      <c r="E59" s="0" t="s">
        <v>155</v>
      </c>
      <c r="F59" s="0" t="n">
        <v>60.122</v>
      </c>
      <c r="G59" s="0" t="n">
        <v>1</v>
      </c>
      <c r="H59" s="0" t="s">
        <v>79</v>
      </c>
      <c r="I59" s="0" t="s">
        <v>156</v>
      </c>
      <c r="J59" s="0" t="n">
        <v>-1760102746</v>
      </c>
      <c r="K59" s="0" t="s">
        <v>81</v>
      </c>
      <c r="L59" s="0" t="n">
        <v>42893</v>
      </c>
      <c r="M59" s="12" t="n">
        <v>0.433229166666667</v>
      </c>
      <c r="N59" s="13" t="n">
        <v>0.0165625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11</v>
      </c>
      <c r="AA59" s="0" t="n">
        <v>1</v>
      </c>
      <c r="AB59" s="0" t="n">
        <v>12</v>
      </c>
      <c r="AN59" s="0" t="n">
        <v>1</v>
      </c>
      <c r="AO59" s="0" t="n">
        <v>1222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-3</v>
      </c>
      <c r="AW59" s="0" t="n">
        <v>3</v>
      </c>
      <c r="AX59" s="0" t="n">
        <v>196057</v>
      </c>
      <c r="AY59" s="0" t="s">
        <v>86</v>
      </c>
      <c r="AZ59" s="0" t="n">
        <v>293</v>
      </c>
      <c r="BA59" s="0" t="n">
        <v>196350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293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293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25</v>
      </c>
      <c r="C60" s="0" t="n">
        <v>1</v>
      </c>
      <c r="D60" s="0" t="n">
        <v>53</v>
      </c>
      <c r="E60" s="0" t="s">
        <v>155</v>
      </c>
      <c r="F60" s="0" t="n">
        <v>60.122</v>
      </c>
      <c r="G60" s="0" t="n">
        <v>1</v>
      </c>
      <c r="H60" s="0" t="s">
        <v>79</v>
      </c>
      <c r="I60" s="0" t="s">
        <v>156</v>
      </c>
      <c r="J60" s="0" t="n">
        <v>-1760102746</v>
      </c>
      <c r="K60" s="0" t="s">
        <v>81</v>
      </c>
      <c r="L60" s="0" t="n">
        <v>42893</v>
      </c>
      <c r="M60" s="12" t="n">
        <v>0.433229166666667</v>
      </c>
      <c r="N60" s="13" t="n">
        <v>0.0165625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30</v>
      </c>
      <c r="AA60" s="0" t="n">
        <v>1</v>
      </c>
      <c r="AB60" s="0" t="n">
        <v>13</v>
      </c>
      <c r="AN60" s="0" t="n">
        <v>1</v>
      </c>
      <c r="AO60" s="0" t="n">
        <v>1230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-8</v>
      </c>
      <c r="AW60" s="0" t="n">
        <v>8</v>
      </c>
      <c r="AX60" s="0" t="n">
        <v>199732</v>
      </c>
      <c r="AY60" s="0" t="s">
        <v>86</v>
      </c>
      <c r="AZ60" s="0" t="n">
        <v>322</v>
      </c>
      <c r="BA60" s="0" t="n">
        <v>200054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322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322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25</v>
      </c>
      <c r="C61" s="0" t="n">
        <v>1</v>
      </c>
      <c r="D61" s="0" t="n">
        <v>53</v>
      </c>
      <c r="E61" s="0" t="s">
        <v>155</v>
      </c>
      <c r="F61" s="0" t="n">
        <v>60.122</v>
      </c>
      <c r="G61" s="0" t="n">
        <v>1</v>
      </c>
      <c r="H61" s="0" t="s">
        <v>79</v>
      </c>
      <c r="I61" s="0" t="s">
        <v>156</v>
      </c>
      <c r="J61" s="0" t="n">
        <v>-1760102746</v>
      </c>
      <c r="K61" s="0" t="s">
        <v>81</v>
      </c>
      <c r="L61" s="0" t="n">
        <v>42893</v>
      </c>
      <c r="M61" s="12" t="n">
        <v>0.433229166666667</v>
      </c>
      <c r="N61" s="13" t="n">
        <v>0.0165625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9</v>
      </c>
      <c r="AA61" s="0" t="n">
        <v>1</v>
      </c>
      <c r="AB61" s="0" t="n">
        <v>14</v>
      </c>
      <c r="AN61" s="0" t="n">
        <v>1</v>
      </c>
      <c r="AO61" s="0" t="n">
        <v>1187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-7</v>
      </c>
      <c r="AW61" s="0" t="n">
        <v>7</v>
      </c>
      <c r="AX61" s="0" t="n">
        <v>203358</v>
      </c>
      <c r="AY61" s="0" t="s">
        <v>86</v>
      </c>
      <c r="AZ61" s="0" t="n">
        <v>390</v>
      </c>
      <c r="BA61" s="0" t="n">
        <v>203748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390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390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25</v>
      </c>
      <c r="C62" s="0" t="n">
        <v>1</v>
      </c>
      <c r="D62" s="0" t="n">
        <v>53</v>
      </c>
      <c r="E62" s="0" t="s">
        <v>155</v>
      </c>
      <c r="F62" s="0" t="n">
        <v>60.122</v>
      </c>
      <c r="G62" s="0" t="n">
        <v>1</v>
      </c>
      <c r="H62" s="0" t="s">
        <v>79</v>
      </c>
      <c r="I62" s="0" t="s">
        <v>156</v>
      </c>
      <c r="J62" s="0" t="n">
        <v>-1760102746</v>
      </c>
      <c r="K62" s="0" t="s">
        <v>81</v>
      </c>
      <c r="L62" s="0" t="n">
        <v>42893</v>
      </c>
      <c r="M62" s="12" t="n">
        <v>0.433229166666667</v>
      </c>
      <c r="N62" s="13" t="n">
        <v>0.0165625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31</v>
      </c>
      <c r="AA62" s="0" t="n">
        <v>1</v>
      </c>
      <c r="AB62" s="0" t="n">
        <v>15</v>
      </c>
      <c r="AN62" s="0" t="n">
        <v>1</v>
      </c>
      <c r="AO62" s="0" t="n">
        <v>1083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-11</v>
      </c>
      <c r="AW62" s="0" t="n">
        <v>11</v>
      </c>
      <c r="AX62" s="0" t="n">
        <v>206885</v>
      </c>
      <c r="AY62" s="0" t="s">
        <v>86</v>
      </c>
      <c r="AZ62" s="0" t="n">
        <v>268</v>
      </c>
      <c r="BA62" s="0" t="n">
        <v>207153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268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268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25</v>
      </c>
      <c r="C63" s="0" t="n">
        <v>1</v>
      </c>
      <c r="D63" s="0" t="n">
        <v>53</v>
      </c>
      <c r="E63" s="0" t="s">
        <v>155</v>
      </c>
      <c r="F63" s="0" t="n">
        <v>60.122</v>
      </c>
      <c r="G63" s="0" t="n">
        <v>1</v>
      </c>
      <c r="H63" s="0" t="s">
        <v>79</v>
      </c>
      <c r="I63" s="0" t="s">
        <v>156</v>
      </c>
      <c r="J63" s="0" t="n">
        <v>-1760102746</v>
      </c>
      <c r="K63" s="0" t="s">
        <v>81</v>
      </c>
      <c r="L63" s="0" t="n">
        <v>42893</v>
      </c>
      <c r="M63" s="12" t="n">
        <v>0.433229166666667</v>
      </c>
      <c r="N63" s="13" t="n">
        <v>0.0165625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5</v>
      </c>
      <c r="AA63" s="0" t="n">
        <v>1</v>
      </c>
      <c r="AB63" s="0" t="n">
        <v>16</v>
      </c>
      <c r="AF63" s="0" t="n">
        <v>1</v>
      </c>
      <c r="AH63" s="0" t="n">
        <v>-7</v>
      </c>
      <c r="AI63" s="0" t="n">
        <v>7</v>
      </c>
      <c r="AJ63" s="0" t="n">
        <v>210377</v>
      </c>
      <c r="AL63" s="0" t="n">
        <v>0</v>
      </c>
      <c r="AM63" s="0" t="n">
        <v>0</v>
      </c>
      <c r="AN63" s="0" t="n">
        <v>8</v>
      </c>
      <c r="AO63" s="0" t="n">
        <v>1056</v>
      </c>
      <c r="AP63" s="0" t="n">
        <v>600</v>
      </c>
      <c r="AQ63" s="0" t="s">
        <v>87</v>
      </c>
      <c r="AR63" s="0" t="s">
        <v>37</v>
      </c>
      <c r="AS63" s="0" t="s">
        <v>88</v>
      </c>
      <c r="BC63" s="0" t="str">
        <f aca="false">$AP63&amp;LEFT($AS63,1)</f>
        <v>600C</v>
      </c>
      <c r="BD63" s="0" t="str">
        <f aca="false">AS63</f>
        <v>Catch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str">
        <f aca="false">IF($BD63="Catch","", IF($AZ63&lt;$BC$11,"",$AZ63))</f>
        <v/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25</v>
      </c>
      <c r="C64" s="0" t="n">
        <v>1</v>
      </c>
      <c r="D64" s="0" t="n">
        <v>53</v>
      </c>
      <c r="E64" s="0" t="s">
        <v>155</v>
      </c>
      <c r="F64" s="0" t="n">
        <v>60.122</v>
      </c>
      <c r="G64" s="0" t="n">
        <v>1</v>
      </c>
      <c r="H64" s="0" t="s">
        <v>79</v>
      </c>
      <c r="I64" s="0" t="s">
        <v>156</v>
      </c>
      <c r="J64" s="0" t="n">
        <v>-1760102746</v>
      </c>
      <c r="K64" s="0" t="s">
        <v>81</v>
      </c>
      <c r="L64" s="0" t="n">
        <v>42893</v>
      </c>
      <c r="M64" s="12" t="n">
        <v>0.433229166666667</v>
      </c>
      <c r="N64" s="13" t="n">
        <v>0.0165625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16</v>
      </c>
      <c r="AA64" s="0" t="n">
        <v>1</v>
      </c>
      <c r="AB64" s="0" t="n">
        <v>17</v>
      </c>
      <c r="AN64" s="0" t="n">
        <v>7</v>
      </c>
      <c r="AO64" s="0" t="n">
        <v>1062</v>
      </c>
      <c r="AP64" s="0" t="n">
        <v>960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-4</v>
      </c>
      <c r="AW64" s="0" t="n">
        <v>4</v>
      </c>
      <c r="AX64" s="0" t="n">
        <v>214236</v>
      </c>
      <c r="AY64" s="0" t="s">
        <v>86</v>
      </c>
      <c r="AZ64" s="0" t="n">
        <v>320</v>
      </c>
      <c r="BA64" s="0" t="n">
        <v>214556</v>
      </c>
      <c r="BC64" s="0" t="str">
        <f aca="false">$AP64&amp;LEFT($AS64,1)</f>
        <v>960T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320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n">
        <f aca="false">IF($BC64=BO$14,$BH64,"")</f>
        <v>320</v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25</v>
      </c>
      <c r="C65" s="0" t="n">
        <v>1</v>
      </c>
      <c r="D65" s="0" t="n">
        <v>53</v>
      </c>
      <c r="E65" s="0" t="s">
        <v>155</v>
      </c>
      <c r="F65" s="0" t="n">
        <v>60.122</v>
      </c>
      <c r="G65" s="0" t="n">
        <v>1</v>
      </c>
      <c r="H65" s="0" t="s">
        <v>79</v>
      </c>
      <c r="I65" s="0" t="s">
        <v>156</v>
      </c>
      <c r="J65" s="0" t="n">
        <v>-1760102746</v>
      </c>
      <c r="K65" s="0" t="s">
        <v>81</v>
      </c>
      <c r="L65" s="0" t="n">
        <v>42893</v>
      </c>
      <c r="M65" s="12" t="n">
        <v>0.433229166666667</v>
      </c>
      <c r="N65" s="13" t="n">
        <v>0.0165625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22</v>
      </c>
      <c r="AA65" s="0" t="n">
        <v>1</v>
      </c>
      <c r="AB65" s="0" t="n">
        <v>18</v>
      </c>
      <c r="AN65" s="0" t="n">
        <v>4</v>
      </c>
      <c r="AO65" s="0" t="n">
        <v>1383</v>
      </c>
      <c r="AP65" s="0" t="n">
        <v>480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-10</v>
      </c>
      <c r="AW65" s="0" t="n">
        <v>10</v>
      </c>
      <c r="AX65" s="0" t="n">
        <v>217945</v>
      </c>
      <c r="AY65" s="0" t="s">
        <v>86</v>
      </c>
      <c r="AZ65" s="0" t="n">
        <v>453</v>
      </c>
      <c r="BA65" s="0" t="n">
        <v>218398</v>
      </c>
      <c r="BC65" s="0" t="str">
        <f aca="false">$AP65&amp;LEFT($AS65,1)</f>
        <v>480T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453</v>
      </c>
      <c r="BI65" s="1" t="str">
        <f aca="false">IF($BC65=BI$14,$BH65,"")</f>
        <v/>
      </c>
      <c r="BJ65" s="1" t="str">
        <f aca="false">IF($BC65=BJ$14,$BH65,"")</f>
        <v/>
      </c>
      <c r="BK65" s="1" t="n">
        <f aca="false">IF($BC65=BK$14,$BH65,"")</f>
        <v>453</v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25</v>
      </c>
      <c r="C66" s="0" t="n">
        <v>1</v>
      </c>
      <c r="D66" s="0" t="n">
        <v>53</v>
      </c>
      <c r="E66" s="0" t="s">
        <v>155</v>
      </c>
      <c r="F66" s="0" t="n">
        <v>60.122</v>
      </c>
      <c r="G66" s="0" t="n">
        <v>1</v>
      </c>
      <c r="H66" s="0" t="s">
        <v>79</v>
      </c>
      <c r="I66" s="0" t="s">
        <v>156</v>
      </c>
      <c r="J66" s="0" t="n">
        <v>-1760102746</v>
      </c>
      <c r="K66" s="0" t="s">
        <v>81</v>
      </c>
      <c r="L66" s="0" t="n">
        <v>42893</v>
      </c>
      <c r="M66" s="12" t="n">
        <v>0.433229166666667</v>
      </c>
      <c r="N66" s="13" t="n">
        <v>0.0165625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23</v>
      </c>
      <c r="AA66" s="0" t="n">
        <v>1</v>
      </c>
      <c r="AB66" s="0" t="n">
        <v>19</v>
      </c>
      <c r="AN66" s="0" t="n">
        <v>1</v>
      </c>
      <c r="AO66" s="0" t="n">
        <v>1054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-9</v>
      </c>
      <c r="AW66" s="0" t="n">
        <v>9</v>
      </c>
      <c r="AX66" s="0" t="n">
        <v>221438</v>
      </c>
      <c r="AY66" s="0" t="s">
        <v>86</v>
      </c>
      <c r="AZ66" s="0" t="n">
        <v>306</v>
      </c>
      <c r="BA66" s="0" t="n">
        <v>221744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306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306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25</v>
      </c>
      <c r="C67" s="0" t="n">
        <v>1</v>
      </c>
      <c r="D67" s="0" t="n">
        <v>53</v>
      </c>
      <c r="E67" s="0" t="s">
        <v>155</v>
      </c>
      <c r="F67" s="0" t="n">
        <v>60.122</v>
      </c>
      <c r="G67" s="0" t="n">
        <v>1</v>
      </c>
      <c r="H67" s="0" t="s">
        <v>79</v>
      </c>
      <c r="I67" s="0" t="s">
        <v>156</v>
      </c>
      <c r="J67" s="0" t="n">
        <v>-1760102746</v>
      </c>
      <c r="K67" s="0" t="s">
        <v>81</v>
      </c>
      <c r="L67" s="0" t="n">
        <v>42893</v>
      </c>
      <c r="M67" s="12" t="n">
        <v>0.433229166666667</v>
      </c>
      <c r="N67" s="13" t="n">
        <v>0.0165625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24</v>
      </c>
      <c r="AA67" s="0" t="n">
        <v>1</v>
      </c>
      <c r="AB67" s="0" t="n">
        <v>20</v>
      </c>
      <c r="AN67" s="0" t="n">
        <v>6</v>
      </c>
      <c r="AO67" s="0" t="n">
        <v>1412</v>
      </c>
      <c r="AP67" s="0" t="n">
        <v>840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-9</v>
      </c>
      <c r="AW67" s="0" t="n">
        <v>9</v>
      </c>
      <c r="AX67" s="0" t="n">
        <v>225530</v>
      </c>
      <c r="AY67" s="0" t="s">
        <v>86</v>
      </c>
      <c r="AZ67" s="0" t="n">
        <v>297</v>
      </c>
      <c r="BA67" s="0" t="n">
        <v>225827</v>
      </c>
      <c r="BC67" s="0" t="str">
        <f aca="false">$AP67&amp;LEFT($AS67,1)</f>
        <v>840T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297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n">
        <f aca="false">IF($BC67=BN$14,$BH67,"")</f>
        <v>297</v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25</v>
      </c>
      <c r="C68" s="0" t="n">
        <v>1</v>
      </c>
      <c r="D68" s="0" t="n">
        <v>53</v>
      </c>
      <c r="E68" s="0" t="s">
        <v>155</v>
      </c>
      <c r="F68" s="0" t="n">
        <v>60.122</v>
      </c>
      <c r="G68" s="0" t="n">
        <v>1</v>
      </c>
      <c r="H68" s="0" t="s">
        <v>79</v>
      </c>
      <c r="I68" s="0" t="s">
        <v>156</v>
      </c>
      <c r="J68" s="0" t="n">
        <v>-1760102746</v>
      </c>
      <c r="K68" s="0" t="s">
        <v>81</v>
      </c>
      <c r="L68" s="0" t="n">
        <v>42893</v>
      </c>
      <c r="M68" s="12" t="n">
        <v>0.433229166666667</v>
      </c>
      <c r="N68" s="13" t="n">
        <v>0.0165625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28</v>
      </c>
      <c r="AA68" s="0" t="n">
        <v>1</v>
      </c>
      <c r="AB68" s="0" t="n">
        <v>21</v>
      </c>
      <c r="AN68" s="0" t="n">
        <v>2</v>
      </c>
      <c r="AO68" s="0" t="n">
        <v>1182</v>
      </c>
      <c r="AP68" s="0" t="n">
        <v>240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-7</v>
      </c>
      <c r="AW68" s="0" t="n">
        <v>7</v>
      </c>
      <c r="AX68" s="0" t="n">
        <v>228790</v>
      </c>
      <c r="AY68" s="0" t="s">
        <v>86</v>
      </c>
      <c r="AZ68" s="0" t="n">
        <v>398</v>
      </c>
      <c r="BA68" s="0" t="n">
        <v>229188</v>
      </c>
      <c r="BC68" s="0" t="str">
        <f aca="false">$AP68&amp;LEFT($AS68,1)</f>
        <v>240T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398</v>
      </c>
      <c r="BI68" s="1" t="n">
        <f aca="false">IF($BC68=BI$14,$BH68,"")</f>
        <v>398</v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25</v>
      </c>
      <c r="C69" s="0" t="n">
        <v>1</v>
      </c>
      <c r="D69" s="0" t="n">
        <v>53</v>
      </c>
      <c r="E69" s="0" t="s">
        <v>155</v>
      </c>
      <c r="F69" s="0" t="n">
        <v>60.122</v>
      </c>
      <c r="G69" s="0" t="n">
        <v>1</v>
      </c>
      <c r="H69" s="0" t="s">
        <v>79</v>
      </c>
      <c r="I69" s="0" t="s">
        <v>156</v>
      </c>
      <c r="J69" s="0" t="n">
        <v>-1760102746</v>
      </c>
      <c r="K69" s="0" t="s">
        <v>81</v>
      </c>
      <c r="L69" s="0" t="n">
        <v>42893</v>
      </c>
      <c r="M69" s="12" t="n">
        <v>0.433229166666667</v>
      </c>
      <c r="N69" s="13" t="n">
        <v>0.0165625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13</v>
      </c>
      <c r="AA69" s="0" t="n">
        <v>1</v>
      </c>
      <c r="AB69" s="0" t="n">
        <v>22</v>
      </c>
      <c r="AN69" s="0" t="n">
        <v>5</v>
      </c>
      <c r="AO69" s="0" t="n">
        <v>1294</v>
      </c>
      <c r="AP69" s="0" t="n">
        <v>720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5</v>
      </c>
      <c r="AW69" s="0" t="n">
        <v>-5</v>
      </c>
      <c r="AX69" s="0" t="n">
        <v>232632</v>
      </c>
      <c r="AY69" s="0" t="s">
        <v>86</v>
      </c>
      <c r="AZ69" s="0" t="n">
        <v>398</v>
      </c>
      <c r="BA69" s="0" t="n">
        <v>233030</v>
      </c>
      <c r="BC69" s="0" t="str">
        <f aca="false">$AP69&amp;LEFT($AS69,1)</f>
        <v>720T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398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n">
        <f aca="false">IF($BC69=BM$14,$BH69,"")</f>
        <v>398</v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25</v>
      </c>
      <c r="C70" s="0" t="n">
        <v>1</v>
      </c>
      <c r="D70" s="0" t="n">
        <v>53</v>
      </c>
      <c r="E70" s="0" t="s">
        <v>155</v>
      </c>
      <c r="F70" s="0" t="n">
        <v>60.122</v>
      </c>
      <c r="G70" s="0" t="n">
        <v>1</v>
      </c>
      <c r="H70" s="0" t="s">
        <v>79</v>
      </c>
      <c r="I70" s="0" t="s">
        <v>156</v>
      </c>
      <c r="J70" s="0" t="n">
        <v>-1760102746</v>
      </c>
      <c r="K70" s="0" t="s">
        <v>81</v>
      </c>
      <c r="L70" s="0" t="n">
        <v>42893</v>
      </c>
      <c r="M70" s="12" t="n">
        <v>0.433229166666667</v>
      </c>
      <c r="N70" s="13" t="n">
        <v>0.0165625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4</v>
      </c>
      <c r="AA70" s="0" t="n">
        <v>1</v>
      </c>
      <c r="AB70" s="0" t="n">
        <v>23</v>
      </c>
      <c r="AN70" s="0" t="n">
        <v>5</v>
      </c>
      <c r="AO70" s="0" t="n">
        <v>1341</v>
      </c>
      <c r="AP70" s="0" t="n">
        <v>720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-3</v>
      </c>
      <c r="AW70" s="0" t="n">
        <v>3</v>
      </c>
      <c r="AX70" s="0" t="n">
        <v>236541</v>
      </c>
      <c r="AY70" s="0" t="s">
        <v>86</v>
      </c>
      <c r="AZ70" s="0" t="n">
        <v>293</v>
      </c>
      <c r="BA70" s="0" t="n">
        <v>236834</v>
      </c>
      <c r="BC70" s="0" t="str">
        <f aca="false">$AP70&amp;LEFT($AS70,1)</f>
        <v>720T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293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n">
        <f aca="false">IF($BC70=BM$14,$BH70,"")</f>
        <v>293</v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25</v>
      </c>
      <c r="C71" s="0" t="n">
        <v>1</v>
      </c>
      <c r="D71" s="0" t="n">
        <v>53</v>
      </c>
      <c r="E71" s="0" t="s">
        <v>155</v>
      </c>
      <c r="F71" s="0" t="n">
        <v>60.122</v>
      </c>
      <c r="G71" s="0" t="n">
        <v>1</v>
      </c>
      <c r="H71" s="0" t="s">
        <v>79</v>
      </c>
      <c r="I71" s="0" t="s">
        <v>156</v>
      </c>
      <c r="J71" s="0" t="n">
        <v>-1760102746</v>
      </c>
      <c r="K71" s="0" t="s">
        <v>81</v>
      </c>
      <c r="L71" s="0" t="n">
        <v>42893</v>
      </c>
      <c r="M71" s="12" t="n">
        <v>0.433229166666667</v>
      </c>
      <c r="N71" s="13" t="n">
        <v>0.0165625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</v>
      </c>
      <c r="AA71" s="0" t="n">
        <v>1</v>
      </c>
      <c r="AB71" s="0" t="n">
        <v>24</v>
      </c>
      <c r="AF71" s="0" t="n">
        <v>1</v>
      </c>
      <c r="AH71" s="0" t="n">
        <v>-10</v>
      </c>
      <c r="AI71" s="0" t="n">
        <v>10</v>
      </c>
      <c r="AJ71" s="0" t="n">
        <v>240317</v>
      </c>
      <c r="AL71" s="0" t="n">
        <v>0</v>
      </c>
      <c r="AM71" s="0" t="n">
        <v>0</v>
      </c>
      <c r="AN71" s="0" t="n">
        <v>8</v>
      </c>
      <c r="AO71" s="0" t="n">
        <v>1329</v>
      </c>
      <c r="AP71" s="0" t="n">
        <v>600</v>
      </c>
      <c r="AQ71" s="0" t="s">
        <v>87</v>
      </c>
      <c r="AR71" s="0" t="s">
        <v>37</v>
      </c>
      <c r="AS71" s="0" t="s">
        <v>88</v>
      </c>
      <c r="BC71" s="0" t="str">
        <f aca="false">$AP71&amp;LEFT($AS71,1)</f>
        <v>600C</v>
      </c>
      <c r="BD71" s="0" t="str">
        <f aca="false">AS71</f>
        <v>Catch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25</v>
      </c>
      <c r="C72" s="0" t="n">
        <v>1</v>
      </c>
      <c r="D72" s="0" t="n">
        <v>53</v>
      </c>
      <c r="E72" s="0" t="s">
        <v>155</v>
      </c>
      <c r="F72" s="0" t="n">
        <v>60.122</v>
      </c>
      <c r="G72" s="0" t="n">
        <v>1</v>
      </c>
      <c r="H72" s="0" t="s">
        <v>79</v>
      </c>
      <c r="I72" s="0" t="s">
        <v>156</v>
      </c>
      <c r="J72" s="0" t="n">
        <v>-1760102746</v>
      </c>
      <c r="K72" s="0" t="s">
        <v>81</v>
      </c>
      <c r="L72" s="0" t="n">
        <v>42893</v>
      </c>
      <c r="M72" s="12" t="n">
        <v>0.433229166666667</v>
      </c>
      <c r="N72" s="13" t="n">
        <v>0.0165625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25</v>
      </c>
      <c r="AA72" s="0" t="n">
        <v>1</v>
      </c>
      <c r="AB72" s="0" t="n">
        <v>25</v>
      </c>
      <c r="AN72" s="0" t="n">
        <v>4</v>
      </c>
      <c r="AO72" s="0" t="n">
        <v>1392</v>
      </c>
      <c r="AP72" s="0" t="n">
        <v>480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-7</v>
      </c>
      <c r="AW72" s="0" t="n">
        <v>7</v>
      </c>
      <c r="AX72" s="0" t="n">
        <v>244026</v>
      </c>
      <c r="AY72" s="0" t="s">
        <v>86</v>
      </c>
      <c r="AZ72" s="0" t="n">
        <v>418</v>
      </c>
      <c r="BA72" s="0" t="n">
        <v>244444</v>
      </c>
      <c r="BC72" s="0" t="str">
        <f aca="false">$AP72&amp;LEFT($AS72,1)</f>
        <v>480T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418</v>
      </c>
      <c r="BI72" s="1" t="str">
        <f aca="false">IF($BC72=BI$14,$BH72,"")</f>
        <v/>
      </c>
      <c r="BJ72" s="1" t="str">
        <f aca="false">IF($BC72=BJ$14,$BH72,"")</f>
        <v/>
      </c>
      <c r="BK72" s="1" t="n">
        <f aca="false">IF($BC72=BK$14,$BH72,"")</f>
        <v>418</v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25</v>
      </c>
      <c r="C73" s="0" t="n">
        <v>1</v>
      </c>
      <c r="D73" s="0" t="n">
        <v>53</v>
      </c>
      <c r="E73" s="0" t="s">
        <v>155</v>
      </c>
      <c r="F73" s="0" t="n">
        <v>60.122</v>
      </c>
      <c r="G73" s="0" t="n">
        <v>1</v>
      </c>
      <c r="H73" s="0" t="s">
        <v>79</v>
      </c>
      <c r="I73" s="0" t="s">
        <v>156</v>
      </c>
      <c r="J73" s="0" t="n">
        <v>-1760102746</v>
      </c>
      <c r="K73" s="0" t="s">
        <v>81</v>
      </c>
      <c r="L73" s="0" t="n">
        <v>42893</v>
      </c>
      <c r="M73" s="12" t="n">
        <v>0.433229166666667</v>
      </c>
      <c r="N73" s="13" t="n">
        <v>0.0165625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17</v>
      </c>
      <c r="AA73" s="0" t="n">
        <v>1</v>
      </c>
      <c r="AB73" s="0" t="n">
        <v>26</v>
      </c>
      <c r="AN73" s="0" t="n">
        <v>3</v>
      </c>
      <c r="AO73" s="0" t="n">
        <v>1361</v>
      </c>
      <c r="AP73" s="0" t="n">
        <v>360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-5</v>
      </c>
      <c r="AW73" s="0" t="n">
        <v>5</v>
      </c>
      <c r="AX73" s="0" t="n">
        <v>247585</v>
      </c>
      <c r="AY73" s="0" t="s">
        <v>86</v>
      </c>
      <c r="AZ73" s="0" t="n">
        <v>454</v>
      </c>
      <c r="BA73" s="0" t="n">
        <v>248039</v>
      </c>
      <c r="BC73" s="0" t="str">
        <f aca="false">$AP73&amp;LEFT($AS73,1)</f>
        <v>360T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454</v>
      </c>
      <c r="BI73" s="1" t="str">
        <f aca="false">IF($BC73=BI$14,$BH73,"")</f>
        <v/>
      </c>
      <c r="BJ73" s="1" t="n">
        <f aca="false">IF($BC73=BJ$14,$BH73,"")</f>
        <v>454</v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25</v>
      </c>
      <c r="C74" s="0" t="n">
        <v>1</v>
      </c>
      <c r="D74" s="0" t="n">
        <v>53</v>
      </c>
      <c r="E74" s="0" t="s">
        <v>155</v>
      </c>
      <c r="F74" s="0" t="n">
        <v>60.122</v>
      </c>
      <c r="G74" s="0" t="n">
        <v>1</v>
      </c>
      <c r="H74" s="0" t="s">
        <v>79</v>
      </c>
      <c r="I74" s="0" t="s">
        <v>156</v>
      </c>
      <c r="J74" s="0" t="n">
        <v>-1760102746</v>
      </c>
      <c r="K74" s="0" t="s">
        <v>81</v>
      </c>
      <c r="L74" s="0" t="n">
        <v>42893</v>
      </c>
      <c r="M74" s="12" t="n">
        <v>0.433229166666667</v>
      </c>
      <c r="N74" s="13" t="n">
        <v>0.0165625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6</v>
      </c>
      <c r="AA74" s="0" t="n">
        <v>1</v>
      </c>
      <c r="AB74" s="0" t="n">
        <v>27</v>
      </c>
      <c r="AN74" s="0" t="n">
        <v>1</v>
      </c>
      <c r="AO74" s="0" t="n">
        <v>1035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-7</v>
      </c>
      <c r="AW74" s="0" t="n">
        <v>7</v>
      </c>
      <c r="AX74" s="0" t="n">
        <v>251062</v>
      </c>
      <c r="AY74" s="0" t="s">
        <v>86</v>
      </c>
      <c r="AZ74" s="0" t="n">
        <v>319</v>
      </c>
      <c r="BA74" s="0" t="n">
        <v>251381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319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319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25</v>
      </c>
      <c r="C75" s="0" t="n">
        <v>1</v>
      </c>
      <c r="D75" s="0" t="n">
        <v>53</v>
      </c>
      <c r="E75" s="0" t="s">
        <v>155</v>
      </c>
      <c r="F75" s="0" t="n">
        <v>60.122</v>
      </c>
      <c r="G75" s="0" t="n">
        <v>1</v>
      </c>
      <c r="H75" s="0" t="s">
        <v>79</v>
      </c>
      <c r="I75" s="0" t="s">
        <v>156</v>
      </c>
      <c r="J75" s="0" t="n">
        <v>-1760102746</v>
      </c>
      <c r="K75" s="0" t="s">
        <v>81</v>
      </c>
      <c r="L75" s="0" t="n">
        <v>42893</v>
      </c>
      <c r="M75" s="12" t="n">
        <v>0.433229166666667</v>
      </c>
      <c r="N75" s="13" t="n">
        <v>0.0165625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7</v>
      </c>
      <c r="AA75" s="0" t="n">
        <v>1</v>
      </c>
      <c r="AB75" s="0" t="n">
        <v>28</v>
      </c>
      <c r="AN75" s="0" t="n">
        <v>3</v>
      </c>
      <c r="AO75" s="0" t="n">
        <v>1005</v>
      </c>
      <c r="AP75" s="0" t="n">
        <v>360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5</v>
      </c>
      <c r="AW75" s="0" t="n">
        <v>-5</v>
      </c>
      <c r="AX75" s="0" t="n">
        <v>254255</v>
      </c>
      <c r="AY75" s="0" t="s">
        <v>86</v>
      </c>
      <c r="AZ75" s="0" t="n">
        <v>346</v>
      </c>
      <c r="BA75" s="0" t="n">
        <v>254601</v>
      </c>
      <c r="BC75" s="0" t="str">
        <f aca="false">$AP75&amp;LEFT($AS75,1)</f>
        <v>360T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346</v>
      </c>
      <c r="BI75" s="1" t="str">
        <f aca="false">IF($BC75=BI$14,$BH75,"")</f>
        <v/>
      </c>
      <c r="BJ75" s="1" t="n">
        <f aca="false">IF($BC75=BJ$14,$BH75,"")</f>
        <v>346</v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25</v>
      </c>
      <c r="C76" s="0" t="n">
        <v>1</v>
      </c>
      <c r="D76" s="0" t="n">
        <v>53</v>
      </c>
      <c r="E76" s="0" t="s">
        <v>155</v>
      </c>
      <c r="F76" s="0" t="n">
        <v>60.122</v>
      </c>
      <c r="G76" s="0" t="n">
        <v>1</v>
      </c>
      <c r="H76" s="0" t="s">
        <v>79</v>
      </c>
      <c r="I76" s="0" t="s">
        <v>156</v>
      </c>
      <c r="J76" s="0" t="n">
        <v>-1760102746</v>
      </c>
      <c r="K76" s="0" t="s">
        <v>81</v>
      </c>
      <c r="L76" s="0" t="n">
        <v>42893</v>
      </c>
      <c r="M76" s="12" t="n">
        <v>0.433229166666667</v>
      </c>
      <c r="N76" s="13" t="n">
        <v>0.0165625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27</v>
      </c>
      <c r="AA76" s="0" t="n">
        <v>1</v>
      </c>
      <c r="AB76" s="0" t="n">
        <v>29</v>
      </c>
      <c r="AN76" s="0" t="n">
        <v>1</v>
      </c>
      <c r="AO76" s="0" t="n">
        <v>1441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-6</v>
      </c>
      <c r="AW76" s="0" t="n">
        <v>6</v>
      </c>
      <c r="AX76" s="0" t="n">
        <v>258147</v>
      </c>
      <c r="AY76" s="0" t="s">
        <v>86</v>
      </c>
      <c r="AZ76" s="0" t="n">
        <v>287</v>
      </c>
      <c r="BA76" s="0" t="n">
        <v>258434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287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287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25</v>
      </c>
      <c r="C77" s="0" t="n">
        <v>1</v>
      </c>
      <c r="D77" s="0" t="n">
        <v>53</v>
      </c>
      <c r="E77" s="0" t="s">
        <v>155</v>
      </c>
      <c r="F77" s="0" t="n">
        <v>60.122</v>
      </c>
      <c r="G77" s="0" t="n">
        <v>1</v>
      </c>
      <c r="H77" s="0" t="s">
        <v>79</v>
      </c>
      <c r="I77" s="0" t="s">
        <v>156</v>
      </c>
      <c r="J77" s="0" t="n">
        <v>-1760102746</v>
      </c>
      <c r="K77" s="0" t="s">
        <v>81</v>
      </c>
      <c r="L77" s="0" t="n">
        <v>42893</v>
      </c>
      <c r="M77" s="12" t="n">
        <v>0.433229166666667</v>
      </c>
      <c r="N77" s="13" t="n">
        <v>0.0165625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21</v>
      </c>
      <c r="AA77" s="0" t="n">
        <v>1</v>
      </c>
      <c r="AB77" s="0" t="n">
        <v>30</v>
      </c>
      <c r="AN77" s="0" t="n">
        <v>5</v>
      </c>
      <c r="AO77" s="0" t="n">
        <v>1340</v>
      </c>
      <c r="AP77" s="0" t="n">
        <v>720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2</v>
      </c>
      <c r="AW77" s="0" t="n">
        <v>-2</v>
      </c>
      <c r="AX77" s="0" t="n">
        <v>262039</v>
      </c>
      <c r="AY77" s="0" t="s">
        <v>86</v>
      </c>
      <c r="AZ77" s="0" t="n">
        <v>302</v>
      </c>
      <c r="BA77" s="0" t="n">
        <v>262341</v>
      </c>
      <c r="BC77" s="0" t="str">
        <f aca="false">$AP77&amp;LEFT($AS77,1)</f>
        <v>720T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302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n">
        <f aca="false">IF($BC77=BM$14,$BH77,"")</f>
        <v>302</v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25</v>
      </c>
      <c r="C78" s="0" t="n">
        <v>1</v>
      </c>
      <c r="D78" s="0" t="n">
        <v>53</v>
      </c>
      <c r="E78" s="0" t="s">
        <v>155</v>
      </c>
      <c r="F78" s="0" t="n">
        <v>60.122</v>
      </c>
      <c r="G78" s="0" t="n">
        <v>1</v>
      </c>
      <c r="H78" s="0" t="s">
        <v>79</v>
      </c>
      <c r="I78" s="0" t="s">
        <v>156</v>
      </c>
      <c r="J78" s="0" t="n">
        <v>-1760102746</v>
      </c>
      <c r="K78" s="0" t="s">
        <v>81</v>
      </c>
      <c r="L78" s="0" t="n">
        <v>42893</v>
      </c>
      <c r="M78" s="12" t="n">
        <v>0.433229166666667</v>
      </c>
      <c r="N78" s="13" t="n">
        <v>0.0165625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18</v>
      </c>
      <c r="AA78" s="0" t="n">
        <v>1</v>
      </c>
      <c r="AB78" s="0" t="n">
        <v>31</v>
      </c>
      <c r="AN78" s="0" t="n">
        <v>6</v>
      </c>
      <c r="AO78" s="0" t="n">
        <v>1206</v>
      </c>
      <c r="AP78" s="0" t="n">
        <v>840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-4</v>
      </c>
      <c r="AW78" s="0" t="n">
        <v>4</v>
      </c>
      <c r="AX78" s="0" t="n">
        <v>265931</v>
      </c>
      <c r="AY78" s="0" t="s">
        <v>86</v>
      </c>
      <c r="AZ78" s="0" t="n">
        <v>268</v>
      </c>
      <c r="BA78" s="0" t="n">
        <v>266199</v>
      </c>
      <c r="BC78" s="0" t="str">
        <f aca="false">$AP78&amp;LEFT($AS78,1)</f>
        <v>840T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268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n">
        <f aca="false">IF($BC78=BN$14,$BH78,"")</f>
        <v>268</v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25</v>
      </c>
      <c r="C79" s="0" t="n">
        <v>1</v>
      </c>
      <c r="D79" s="0" t="n">
        <v>53</v>
      </c>
      <c r="E79" s="0" t="s">
        <v>155</v>
      </c>
      <c r="F79" s="0" t="n">
        <v>60.122</v>
      </c>
      <c r="G79" s="0" t="n">
        <v>1</v>
      </c>
      <c r="H79" s="0" t="s">
        <v>79</v>
      </c>
      <c r="I79" s="0" t="s">
        <v>156</v>
      </c>
      <c r="J79" s="0" t="n">
        <v>-1760102746</v>
      </c>
      <c r="K79" s="0" t="s">
        <v>81</v>
      </c>
      <c r="L79" s="0" t="n">
        <v>42893</v>
      </c>
      <c r="M79" s="12" t="n">
        <v>0.433229166666667</v>
      </c>
      <c r="N79" s="13" t="n">
        <v>0.0165625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20</v>
      </c>
      <c r="AA79" s="0" t="n">
        <v>1</v>
      </c>
      <c r="AB79" s="0" t="n">
        <v>32</v>
      </c>
      <c r="AN79" s="0" t="n">
        <v>2</v>
      </c>
      <c r="AO79" s="0" t="n">
        <v>1096</v>
      </c>
      <c r="AP79" s="0" t="n">
        <v>240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-5</v>
      </c>
      <c r="AW79" s="0" t="n">
        <v>5</v>
      </c>
      <c r="AX79" s="0" t="n">
        <v>269108</v>
      </c>
      <c r="AY79" s="0" t="s">
        <v>86</v>
      </c>
      <c r="AZ79" s="0" t="n">
        <v>402</v>
      </c>
      <c r="BA79" s="0" t="n">
        <v>269510</v>
      </c>
      <c r="BC79" s="0" t="str">
        <f aca="false">$AP79&amp;LEFT($AS79,1)</f>
        <v>240T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402</v>
      </c>
      <c r="BI79" s="1" t="n">
        <f aca="false">IF($BC79=BI$14,$BH79,"")</f>
        <v>402</v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25</v>
      </c>
      <c r="C80" s="0" t="n">
        <v>1</v>
      </c>
      <c r="D80" s="0" t="n">
        <v>53</v>
      </c>
      <c r="E80" s="0" t="s">
        <v>155</v>
      </c>
      <c r="F80" s="0" t="n">
        <v>60.122</v>
      </c>
      <c r="G80" s="0" t="n">
        <v>1</v>
      </c>
      <c r="H80" s="0" t="s">
        <v>79</v>
      </c>
      <c r="I80" s="0" t="s">
        <v>156</v>
      </c>
      <c r="J80" s="0" t="n">
        <v>-1760102746</v>
      </c>
      <c r="K80" s="0" t="s">
        <v>81</v>
      </c>
      <c r="L80" s="0" t="n">
        <v>42893</v>
      </c>
      <c r="M80" s="12" t="n">
        <v>0.433229166666667</v>
      </c>
      <c r="N80" s="13" t="n">
        <v>0.0165625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33</v>
      </c>
      <c r="AA80" s="0" t="n">
        <v>1</v>
      </c>
      <c r="AB80" s="0" t="n">
        <v>33</v>
      </c>
      <c r="AN80" s="0" t="n">
        <v>4</v>
      </c>
      <c r="AO80" s="0" t="n">
        <v>1024</v>
      </c>
      <c r="AP80" s="0" t="n">
        <v>480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-5</v>
      </c>
      <c r="AW80" s="0" t="n">
        <v>5</v>
      </c>
      <c r="AX80" s="0" t="n">
        <v>272452</v>
      </c>
      <c r="AY80" s="0" t="s">
        <v>86</v>
      </c>
      <c r="AZ80" s="0" t="n">
        <v>418</v>
      </c>
      <c r="BA80" s="0" t="n">
        <v>272870</v>
      </c>
      <c r="BC80" s="0" t="str">
        <f aca="false">$AP80&amp;LEFT($AS80,1)</f>
        <v>480T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418</v>
      </c>
      <c r="BI80" s="1" t="str">
        <f aca="false">IF($BC80=BI$14,$BH80,"")</f>
        <v/>
      </c>
      <c r="BJ80" s="1" t="str">
        <f aca="false">IF($BC80=BJ$14,$BH80,"")</f>
        <v/>
      </c>
      <c r="BK80" s="1" t="n">
        <f aca="false">IF($BC80=BK$14,$BH80,"")</f>
        <v>418</v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25</v>
      </c>
      <c r="C81" s="0" t="n">
        <v>1</v>
      </c>
      <c r="D81" s="0" t="n">
        <v>53</v>
      </c>
      <c r="E81" s="0" t="s">
        <v>155</v>
      </c>
      <c r="F81" s="0" t="n">
        <v>60.122</v>
      </c>
      <c r="G81" s="0" t="n">
        <v>1</v>
      </c>
      <c r="H81" s="0" t="s">
        <v>79</v>
      </c>
      <c r="I81" s="0" t="s">
        <v>156</v>
      </c>
      <c r="J81" s="0" t="n">
        <v>-1760102746</v>
      </c>
      <c r="K81" s="0" t="s">
        <v>81</v>
      </c>
      <c r="L81" s="0" t="n">
        <v>42893</v>
      </c>
      <c r="M81" s="12" t="n">
        <v>0.433229166666667</v>
      </c>
      <c r="N81" s="13" t="n">
        <v>0.0165625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15</v>
      </c>
      <c r="AD81" s="0" t="n">
        <v>1</v>
      </c>
      <c r="AE81" s="0" t="n">
        <v>1</v>
      </c>
      <c r="AN81" s="0" t="n">
        <v>3</v>
      </c>
      <c r="AO81" s="0" t="n">
        <v>1361</v>
      </c>
      <c r="AP81" s="0" t="n">
        <v>360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1</v>
      </c>
      <c r="AW81" s="0" t="n">
        <v>-1</v>
      </c>
      <c r="AX81" s="0" t="n">
        <v>284544</v>
      </c>
      <c r="AY81" s="0" t="s">
        <v>86</v>
      </c>
      <c r="AZ81" s="0" t="n">
        <v>303</v>
      </c>
      <c r="BA81" s="0" t="n">
        <v>284847</v>
      </c>
      <c r="BC81" s="0" t="str">
        <f aca="false">$AP81&amp;LEFT($AS81,1)</f>
        <v>360T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303</v>
      </c>
      <c r="BI81" s="1" t="str">
        <f aca="false">IF($BC81=BI$14,$BH81,"")</f>
        <v/>
      </c>
      <c r="BJ81" s="1" t="n">
        <f aca="false">IF($BC81=BJ$14,$BH81,"")</f>
        <v>303</v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25</v>
      </c>
      <c r="C82" s="0" t="n">
        <v>1</v>
      </c>
      <c r="D82" s="0" t="n">
        <v>53</v>
      </c>
      <c r="E82" s="0" t="s">
        <v>155</v>
      </c>
      <c r="F82" s="0" t="n">
        <v>60.122</v>
      </c>
      <c r="G82" s="0" t="n">
        <v>1</v>
      </c>
      <c r="H82" s="0" t="s">
        <v>79</v>
      </c>
      <c r="I82" s="0" t="s">
        <v>156</v>
      </c>
      <c r="J82" s="0" t="n">
        <v>-1760102746</v>
      </c>
      <c r="K82" s="0" t="s">
        <v>81</v>
      </c>
      <c r="L82" s="0" t="n">
        <v>42893</v>
      </c>
      <c r="M82" s="12" t="n">
        <v>0.433229166666667</v>
      </c>
      <c r="N82" s="13" t="n">
        <v>0.0165625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31</v>
      </c>
      <c r="AD82" s="0" t="n">
        <v>1</v>
      </c>
      <c r="AE82" s="0" t="n">
        <v>2</v>
      </c>
      <c r="AN82" s="0" t="n">
        <v>5</v>
      </c>
      <c r="AO82" s="0" t="n">
        <v>1438</v>
      </c>
      <c r="AP82" s="0" t="n">
        <v>720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-9</v>
      </c>
      <c r="AW82" s="0" t="n">
        <v>9</v>
      </c>
      <c r="AX82" s="0" t="n">
        <v>288552</v>
      </c>
      <c r="AY82" s="0" t="s">
        <v>86</v>
      </c>
      <c r="AZ82" s="0" t="n">
        <v>276</v>
      </c>
      <c r="BA82" s="0" t="n">
        <v>288828</v>
      </c>
      <c r="BC82" s="0" t="str">
        <f aca="false">$AP82&amp;LEFT($AS82,1)</f>
        <v>720T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276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n">
        <f aca="false">IF($BC82=BM$14,$BH82,"")</f>
        <v>276</v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25</v>
      </c>
      <c r="C83" s="0" t="n">
        <v>1</v>
      </c>
      <c r="D83" s="0" t="n">
        <v>53</v>
      </c>
      <c r="E83" s="0" t="s">
        <v>155</v>
      </c>
      <c r="F83" s="0" t="n">
        <v>60.122</v>
      </c>
      <c r="G83" s="0" t="n">
        <v>1</v>
      </c>
      <c r="H83" s="0" t="s">
        <v>79</v>
      </c>
      <c r="I83" s="0" t="s">
        <v>156</v>
      </c>
      <c r="J83" s="0" t="n">
        <v>-1760102746</v>
      </c>
      <c r="K83" s="0" t="s">
        <v>81</v>
      </c>
      <c r="L83" s="0" t="n">
        <v>42893</v>
      </c>
      <c r="M83" s="12" t="n">
        <v>0.433229166666667</v>
      </c>
      <c r="N83" s="13" t="n">
        <v>0.0165625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21</v>
      </c>
      <c r="AD83" s="0" t="n">
        <v>1</v>
      </c>
      <c r="AE83" s="0" t="n">
        <v>3</v>
      </c>
      <c r="AN83" s="0" t="n">
        <v>3</v>
      </c>
      <c r="AO83" s="0" t="n">
        <v>1214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-5</v>
      </c>
      <c r="AW83" s="0" t="n">
        <v>5</v>
      </c>
      <c r="AX83" s="0" t="n">
        <v>291962</v>
      </c>
      <c r="AY83" s="0" t="s">
        <v>86</v>
      </c>
      <c r="AZ83" s="0" t="n">
        <v>281</v>
      </c>
      <c r="BA83" s="0" t="n">
        <v>292243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281</v>
      </c>
      <c r="BI83" s="1" t="str">
        <f aca="false">IF($BC83=BI$14,$BH83,"")</f>
        <v/>
      </c>
      <c r="BJ83" s="1" t="n">
        <f aca="false">IF($BC83=BJ$14,$BH83,"")</f>
        <v>281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25</v>
      </c>
      <c r="C84" s="0" t="n">
        <v>1</v>
      </c>
      <c r="D84" s="0" t="n">
        <v>53</v>
      </c>
      <c r="E84" s="0" t="s">
        <v>155</v>
      </c>
      <c r="F84" s="0" t="n">
        <v>60.122</v>
      </c>
      <c r="G84" s="0" t="n">
        <v>1</v>
      </c>
      <c r="H84" s="0" t="s">
        <v>79</v>
      </c>
      <c r="I84" s="0" t="s">
        <v>156</v>
      </c>
      <c r="J84" s="0" t="n">
        <v>-1760102746</v>
      </c>
      <c r="K84" s="0" t="s">
        <v>81</v>
      </c>
      <c r="L84" s="0" t="n">
        <v>42893</v>
      </c>
      <c r="M84" s="12" t="n">
        <v>0.433229166666667</v>
      </c>
      <c r="N84" s="13" t="n">
        <v>0.0165625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28</v>
      </c>
      <c r="AD84" s="0" t="n">
        <v>1</v>
      </c>
      <c r="AE84" s="0" t="n">
        <v>4</v>
      </c>
      <c r="AF84" s="0" t="n">
        <v>1</v>
      </c>
      <c r="AH84" s="0" t="n">
        <v>1</v>
      </c>
      <c r="AI84" s="0" t="n">
        <v>-1</v>
      </c>
      <c r="AJ84" s="0" t="n">
        <v>295704</v>
      </c>
      <c r="AL84" s="0" t="n">
        <v>0</v>
      </c>
      <c r="AM84" s="0" t="n">
        <v>0</v>
      </c>
      <c r="AN84" s="0" t="n">
        <v>8</v>
      </c>
      <c r="AO84" s="0" t="n">
        <v>1308</v>
      </c>
      <c r="AP84" s="0" t="n">
        <v>600</v>
      </c>
      <c r="AQ84" s="0" t="s">
        <v>87</v>
      </c>
      <c r="AR84" s="0" t="s">
        <v>40</v>
      </c>
      <c r="AS84" s="0" t="s">
        <v>88</v>
      </c>
      <c r="BC84" s="0" t="str">
        <f aca="false">$AP84&amp;LEFT($AS84,1)</f>
        <v>600C</v>
      </c>
      <c r="BD84" s="0" t="str">
        <f aca="false">AS84</f>
        <v>Catch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str">
        <f aca="false">IF($BD84="Catch","", IF($AZ84&lt;$BC$11,"",$AZ84))</f>
        <v/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25</v>
      </c>
      <c r="C85" s="0" t="n">
        <v>1</v>
      </c>
      <c r="D85" s="0" t="n">
        <v>53</v>
      </c>
      <c r="E85" s="0" t="s">
        <v>155</v>
      </c>
      <c r="F85" s="0" t="n">
        <v>60.122</v>
      </c>
      <c r="G85" s="0" t="n">
        <v>1</v>
      </c>
      <c r="H85" s="0" t="s">
        <v>79</v>
      </c>
      <c r="I85" s="0" t="s">
        <v>156</v>
      </c>
      <c r="J85" s="0" t="n">
        <v>-1760102746</v>
      </c>
      <c r="K85" s="0" t="s">
        <v>81</v>
      </c>
      <c r="L85" s="0" t="n">
        <v>42893</v>
      </c>
      <c r="M85" s="12" t="n">
        <v>0.433229166666667</v>
      </c>
      <c r="N85" s="13" t="n">
        <v>0.0165625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11</v>
      </c>
      <c r="AD85" s="0" t="n">
        <v>1</v>
      </c>
      <c r="AE85" s="0" t="n">
        <v>5</v>
      </c>
      <c r="AN85" s="0" t="n">
        <v>1</v>
      </c>
      <c r="AO85" s="0" t="n">
        <v>1259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-10</v>
      </c>
      <c r="AW85" s="0" t="n">
        <v>10</v>
      </c>
      <c r="AX85" s="0" t="n">
        <v>299414</v>
      </c>
      <c r="AY85" s="0" t="s">
        <v>86</v>
      </c>
      <c r="AZ85" s="0" t="n">
        <v>266</v>
      </c>
      <c r="BA85" s="0" t="n">
        <v>299680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266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266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25</v>
      </c>
      <c r="C86" s="0" t="n">
        <v>1</v>
      </c>
      <c r="D86" s="0" t="n">
        <v>53</v>
      </c>
      <c r="E86" s="0" t="s">
        <v>155</v>
      </c>
      <c r="F86" s="0" t="n">
        <v>60.122</v>
      </c>
      <c r="G86" s="0" t="n">
        <v>1</v>
      </c>
      <c r="H86" s="0" t="s">
        <v>79</v>
      </c>
      <c r="I86" s="0" t="s">
        <v>156</v>
      </c>
      <c r="J86" s="0" t="n">
        <v>-1760102746</v>
      </c>
      <c r="K86" s="0" t="s">
        <v>81</v>
      </c>
      <c r="L86" s="0" t="n">
        <v>42893</v>
      </c>
      <c r="M86" s="12" t="n">
        <v>0.433229166666667</v>
      </c>
      <c r="N86" s="13" t="n">
        <v>0.0165625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17</v>
      </c>
      <c r="AD86" s="0" t="n">
        <v>1</v>
      </c>
      <c r="AE86" s="0" t="n">
        <v>6</v>
      </c>
      <c r="AN86" s="0" t="n">
        <v>1</v>
      </c>
      <c r="AO86" s="0" t="n">
        <v>1150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4</v>
      </c>
      <c r="AW86" s="0" t="n">
        <v>-4</v>
      </c>
      <c r="AX86" s="0" t="n">
        <v>302990</v>
      </c>
      <c r="AY86" s="0" t="s">
        <v>86</v>
      </c>
      <c r="AZ86" s="0" t="n">
        <v>335</v>
      </c>
      <c r="BA86" s="0" t="n">
        <v>303325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335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335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25</v>
      </c>
      <c r="C87" s="0" t="n">
        <v>1</v>
      </c>
      <c r="D87" s="0" t="n">
        <v>53</v>
      </c>
      <c r="E87" s="0" t="s">
        <v>155</v>
      </c>
      <c r="F87" s="0" t="n">
        <v>60.122</v>
      </c>
      <c r="G87" s="0" t="n">
        <v>1</v>
      </c>
      <c r="H87" s="0" t="s">
        <v>79</v>
      </c>
      <c r="I87" s="0" t="s">
        <v>156</v>
      </c>
      <c r="J87" s="0" t="n">
        <v>-1760102746</v>
      </c>
      <c r="K87" s="0" t="s">
        <v>81</v>
      </c>
      <c r="L87" s="0" t="n">
        <v>42893</v>
      </c>
      <c r="M87" s="12" t="n">
        <v>0.433229166666667</v>
      </c>
      <c r="N87" s="13" t="n">
        <v>0.0165625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33</v>
      </c>
      <c r="AD87" s="0" t="n">
        <v>1</v>
      </c>
      <c r="AE87" s="0" t="n">
        <v>7</v>
      </c>
      <c r="AN87" s="0" t="n">
        <v>1</v>
      </c>
      <c r="AO87" s="0" t="n">
        <v>1081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-1</v>
      </c>
      <c r="AW87" s="0" t="n">
        <v>1</v>
      </c>
      <c r="AX87" s="0" t="n">
        <v>306516</v>
      </c>
      <c r="AY87" s="0" t="s">
        <v>86</v>
      </c>
      <c r="AZ87" s="0" t="n">
        <v>274</v>
      </c>
      <c r="BA87" s="0" t="n">
        <v>306790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274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274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25</v>
      </c>
      <c r="C88" s="0" t="n">
        <v>1</v>
      </c>
      <c r="D88" s="0" t="n">
        <v>53</v>
      </c>
      <c r="E88" s="0" t="s">
        <v>155</v>
      </c>
      <c r="F88" s="0" t="n">
        <v>60.122</v>
      </c>
      <c r="G88" s="0" t="n">
        <v>1</v>
      </c>
      <c r="H88" s="0" t="s">
        <v>79</v>
      </c>
      <c r="I88" s="0" t="s">
        <v>156</v>
      </c>
      <c r="J88" s="0" t="n">
        <v>-1760102746</v>
      </c>
      <c r="K88" s="0" t="s">
        <v>81</v>
      </c>
      <c r="L88" s="0" t="n">
        <v>42893</v>
      </c>
      <c r="M88" s="12" t="n">
        <v>0.433229166666667</v>
      </c>
      <c r="N88" s="13" t="n">
        <v>0.0165625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26</v>
      </c>
      <c r="AD88" s="0" t="n">
        <v>1</v>
      </c>
      <c r="AE88" s="0" t="n">
        <v>8</v>
      </c>
      <c r="AN88" s="0" t="n">
        <v>2</v>
      </c>
      <c r="AO88" s="0" t="n">
        <v>1158</v>
      </c>
      <c r="AP88" s="0" t="n">
        <v>240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-6</v>
      </c>
      <c r="AW88" s="0" t="n">
        <v>6</v>
      </c>
      <c r="AX88" s="0" t="n">
        <v>309759</v>
      </c>
      <c r="AY88" s="0" t="s">
        <v>86</v>
      </c>
      <c r="AZ88" s="0" t="n">
        <v>331</v>
      </c>
      <c r="BA88" s="0" t="n">
        <v>310090</v>
      </c>
      <c r="BC88" s="0" t="str">
        <f aca="false">$AP88&amp;LEFT($AS88,1)</f>
        <v>240T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331</v>
      </c>
      <c r="BI88" s="1" t="n">
        <f aca="false">IF($BC88=BI$14,$BH88,"")</f>
        <v>331</v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25</v>
      </c>
      <c r="C89" s="0" t="n">
        <v>1</v>
      </c>
      <c r="D89" s="0" t="n">
        <v>53</v>
      </c>
      <c r="E89" s="0" t="s">
        <v>155</v>
      </c>
      <c r="F89" s="0" t="n">
        <v>60.122</v>
      </c>
      <c r="G89" s="0" t="n">
        <v>1</v>
      </c>
      <c r="H89" s="0" t="s">
        <v>79</v>
      </c>
      <c r="I89" s="0" t="s">
        <v>156</v>
      </c>
      <c r="J89" s="0" t="n">
        <v>-1760102746</v>
      </c>
      <c r="K89" s="0" t="s">
        <v>81</v>
      </c>
      <c r="L89" s="0" t="n">
        <v>42893</v>
      </c>
      <c r="M89" s="12" t="n">
        <v>0.433229166666667</v>
      </c>
      <c r="N89" s="13" t="n">
        <v>0.0165625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19</v>
      </c>
      <c r="AD89" s="0" t="n">
        <v>1</v>
      </c>
      <c r="AE89" s="0" t="n">
        <v>9</v>
      </c>
      <c r="AN89" s="0" t="n">
        <v>6</v>
      </c>
      <c r="AO89" s="0" t="n">
        <v>1150</v>
      </c>
      <c r="AP89" s="0" t="n">
        <v>840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-2</v>
      </c>
      <c r="AW89" s="0" t="n">
        <v>2</v>
      </c>
      <c r="AX89" s="0" t="n">
        <v>313585</v>
      </c>
      <c r="AY89" s="0" t="s">
        <v>86</v>
      </c>
      <c r="AZ89" s="0" t="n">
        <v>287</v>
      </c>
      <c r="BA89" s="0" t="n">
        <v>313872</v>
      </c>
      <c r="BC89" s="0" t="str">
        <f aca="false">$AP89&amp;LEFT($AS89,1)</f>
        <v>840T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287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n">
        <f aca="false">IF($BC89=BN$14,$BH89,"")</f>
        <v>287</v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25</v>
      </c>
      <c r="C90" s="0" t="n">
        <v>1</v>
      </c>
      <c r="D90" s="0" t="n">
        <v>53</v>
      </c>
      <c r="E90" s="0" t="s">
        <v>155</v>
      </c>
      <c r="F90" s="0" t="n">
        <v>60.122</v>
      </c>
      <c r="G90" s="0" t="n">
        <v>1</v>
      </c>
      <c r="H90" s="0" t="s">
        <v>79</v>
      </c>
      <c r="I90" s="0" t="s">
        <v>156</v>
      </c>
      <c r="J90" s="0" t="n">
        <v>-1760102746</v>
      </c>
      <c r="K90" s="0" t="s">
        <v>81</v>
      </c>
      <c r="L90" s="0" t="n">
        <v>42893</v>
      </c>
      <c r="M90" s="12" t="n">
        <v>0.433229166666667</v>
      </c>
      <c r="N90" s="13" t="n">
        <v>0.0165625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22</v>
      </c>
      <c r="AD90" s="0" t="n">
        <v>1</v>
      </c>
      <c r="AE90" s="0" t="n">
        <v>10</v>
      </c>
      <c r="AN90" s="0" t="n">
        <v>4</v>
      </c>
      <c r="AO90" s="0" t="n">
        <v>1318</v>
      </c>
      <c r="AP90" s="0" t="n">
        <v>480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-6</v>
      </c>
      <c r="AW90" s="0" t="n">
        <v>6</v>
      </c>
      <c r="AX90" s="0" t="n">
        <v>317227</v>
      </c>
      <c r="AY90" s="0" t="s">
        <v>86</v>
      </c>
      <c r="AZ90" s="0" t="n">
        <v>274</v>
      </c>
      <c r="BA90" s="0" t="n">
        <v>317501</v>
      </c>
      <c r="BC90" s="0" t="str">
        <f aca="false">$AP90&amp;LEFT($AS90,1)</f>
        <v>480T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274</v>
      </c>
      <c r="BI90" s="1" t="str">
        <f aca="false">IF($BC90=BI$14,$BH90,"")</f>
        <v/>
      </c>
      <c r="BJ90" s="1" t="str">
        <f aca="false">IF($BC90=BJ$14,$BH90,"")</f>
        <v/>
      </c>
      <c r="BK90" s="1" t="n">
        <f aca="false">IF($BC90=BK$14,$BH90,"")</f>
        <v>274</v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25</v>
      </c>
      <c r="C91" s="0" t="n">
        <v>1</v>
      </c>
      <c r="D91" s="0" t="n">
        <v>53</v>
      </c>
      <c r="E91" s="0" t="s">
        <v>155</v>
      </c>
      <c r="F91" s="0" t="n">
        <v>60.122</v>
      </c>
      <c r="G91" s="0" t="n">
        <v>1</v>
      </c>
      <c r="H91" s="0" t="s">
        <v>79</v>
      </c>
      <c r="I91" s="0" t="s">
        <v>156</v>
      </c>
      <c r="J91" s="0" t="n">
        <v>-1760102746</v>
      </c>
      <c r="K91" s="0" t="s">
        <v>81</v>
      </c>
      <c r="L91" s="0" t="n">
        <v>42893</v>
      </c>
      <c r="M91" s="12" t="n">
        <v>0.433229166666667</v>
      </c>
      <c r="N91" s="13" t="n">
        <v>0.0165625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29</v>
      </c>
      <c r="AD91" s="0" t="n">
        <v>1</v>
      </c>
      <c r="AE91" s="0" t="n">
        <v>11</v>
      </c>
      <c r="AN91" s="0" t="n">
        <v>6</v>
      </c>
      <c r="AO91" s="0" t="n">
        <v>1345</v>
      </c>
      <c r="AP91" s="0" t="n">
        <v>840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-7</v>
      </c>
      <c r="AW91" s="0" t="n">
        <v>7</v>
      </c>
      <c r="AX91" s="0" t="n">
        <v>321253</v>
      </c>
      <c r="AY91" s="0" t="s">
        <v>86</v>
      </c>
      <c r="AZ91" s="0" t="n">
        <v>264</v>
      </c>
      <c r="BA91" s="0" t="n">
        <v>321517</v>
      </c>
      <c r="BC91" s="0" t="str">
        <f aca="false">$AP91&amp;LEFT($AS91,1)</f>
        <v>840T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264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n">
        <f aca="false">IF($BC91=BN$14,$BH91,"")</f>
        <v>264</v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25</v>
      </c>
      <c r="C92" s="0" t="n">
        <v>1</v>
      </c>
      <c r="D92" s="0" t="n">
        <v>53</v>
      </c>
      <c r="E92" s="0" t="s">
        <v>155</v>
      </c>
      <c r="F92" s="0" t="n">
        <v>60.122</v>
      </c>
      <c r="G92" s="0" t="n">
        <v>1</v>
      </c>
      <c r="H92" s="0" t="s">
        <v>79</v>
      </c>
      <c r="I92" s="0" t="s">
        <v>156</v>
      </c>
      <c r="J92" s="0" t="n">
        <v>-1760102746</v>
      </c>
      <c r="K92" s="0" t="s">
        <v>81</v>
      </c>
      <c r="L92" s="0" t="n">
        <v>42893</v>
      </c>
      <c r="M92" s="12" t="n">
        <v>0.433229166666667</v>
      </c>
      <c r="N92" s="13" t="n">
        <v>0.0165625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10</v>
      </c>
      <c r="AD92" s="0" t="n">
        <v>1</v>
      </c>
      <c r="AE92" s="0" t="n">
        <v>12</v>
      </c>
      <c r="AN92" s="0" t="n">
        <v>1</v>
      </c>
      <c r="AO92" s="0" t="n">
        <v>1318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-8</v>
      </c>
      <c r="AW92" s="0" t="n">
        <v>8</v>
      </c>
      <c r="AX92" s="0" t="n">
        <v>325012</v>
      </c>
      <c r="AY92" s="0" t="s">
        <v>86</v>
      </c>
      <c r="AZ92" s="0" t="n">
        <v>247</v>
      </c>
      <c r="BA92" s="0" t="n">
        <v>325259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247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247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25</v>
      </c>
      <c r="C93" s="0" t="n">
        <v>1</v>
      </c>
      <c r="D93" s="0" t="n">
        <v>53</v>
      </c>
      <c r="E93" s="0" t="s">
        <v>155</v>
      </c>
      <c r="F93" s="0" t="n">
        <v>60.122</v>
      </c>
      <c r="G93" s="0" t="n">
        <v>1</v>
      </c>
      <c r="H93" s="0" t="s">
        <v>79</v>
      </c>
      <c r="I93" s="0" t="s">
        <v>156</v>
      </c>
      <c r="J93" s="0" t="n">
        <v>-1760102746</v>
      </c>
      <c r="K93" s="0" t="s">
        <v>81</v>
      </c>
      <c r="L93" s="0" t="n">
        <v>42893</v>
      </c>
      <c r="M93" s="12" t="n">
        <v>0.433229166666667</v>
      </c>
      <c r="N93" s="13" t="n">
        <v>0.0165625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</v>
      </c>
      <c r="AD93" s="0" t="n">
        <v>1</v>
      </c>
      <c r="AE93" s="0" t="n">
        <v>13</v>
      </c>
      <c r="AN93" s="0" t="n">
        <v>7</v>
      </c>
      <c r="AO93" s="0" t="n">
        <v>1234</v>
      </c>
      <c r="AP93" s="0" t="n">
        <v>960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1</v>
      </c>
      <c r="AW93" s="0" t="n">
        <v>-1</v>
      </c>
      <c r="AX93" s="0" t="n">
        <v>329037</v>
      </c>
      <c r="AY93" s="0" t="s">
        <v>86</v>
      </c>
      <c r="AZ93" s="0" t="n">
        <v>284</v>
      </c>
      <c r="BA93" s="0" t="n">
        <v>329321</v>
      </c>
      <c r="BC93" s="0" t="str">
        <f aca="false">$AP93&amp;LEFT($AS93,1)</f>
        <v>960T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284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n">
        <f aca="false">IF($BC93=BO$14,$BH93,"")</f>
        <v>284</v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25</v>
      </c>
      <c r="C94" s="0" t="n">
        <v>1</v>
      </c>
      <c r="D94" s="0" t="n">
        <v>53</v>
      </c>
      <c r="E94" s="0" t="s">
        <v>155</v>
      </c>
      <c r="F94" s="0" t="n">
        <v>60.122</v>
      </c>
      <c r="G94" s="0" t="n">
        <v>1</v>
      </c>
      <c r="H94" s="0" t="s">
        <v>79</v>
      </c>
      <c r="I94" s="0" t="s">
        <v>156</v>
      </c>
      <c r="J94" s="0" t="n">
        <v>-1760102746</v>
      </c>
      <c r="K94" s="0" t="s">
        <v>81</v>
      </c>
      <c r="L94" s="0" t="n">
        <v>42893</v>
      </c>
      <c r="M94" s="12" t="n">
        <v>0.433229166666667</v>
      </c>
      <c r="N94" s="13" t="n">
        <v>0.0165625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4</v>
      </c>
      <c r="AD94" s="0" t="n">
        <v>1</v>
      </c>
      <c r="AE94" s="0" t="n">
        <v>14</v>
      </c>
      <c r="AN94" s="0" t="n">
        <v>1</v>
      </c>
      <c r="AO94" s="0" t="n">
        <v>1095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-7</v>
      </c>
      <c r="AW94" s="0" t="n">
        <v>7</v>
      </c>
      <c r="AX94" s="0" t="n">
        <v>332580</v>
      </c>
      <c r="AY94" s="0" t="s">
        <v>86</v>
      </c>
      <c r="AZ94" s="0" t="n">
        <v>310</v>
      </c>
      <c r="BA94" s="0" t="n">
        <v>332890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310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n">
        <f aca="false">IF($BC94=BL$14,$BH94,"")</f>
        <v>310</v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25</v>
      </c>
      <c r="C95" s="0" t="n">
        <v>1</v>
      </c>
      <c r="D95" s="0" t="n">
        <v>53</v>
      </c>
      <c r="E95" s="0" t="s">
        <v>155</v>
      </c>
      <c r="F95" s="0" t="n">
        <v>60.122</v>
      </c>
      <c r="G95" s="0" t="n">
        <v>1</v>
      </c>
      <c r="H95" s="0" t="s">
        <v>79</v>
      </c>
      <c r="I95" s="0" t="s">
        <v>156</v>
      </c>
      <c r="J95" s="0" t="n">
        <v>-1760102746</v>
      </c>
      <c r="K95" s="0" t="s">
        <v>81</v>
      </c>
      <c r="L95" s="0" t="n">
        <v>42893</v>
      </c>
      <c r="M95" s="12" t="n">
        <v>0.433229166666667</v>
      </c>
      <c r="N95" s="13" t="n">
        <v>0.0165625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32</v>
      </c>
      <c r="AD95" s="0" t="n">
        <v>1</v>
      </c>
      <c r="AE95" s="0" t="n">
        <v>15</v>
      </c>
      <c r="AN95" s="0" t="n">
        <v>3</v>
      </c>
      <c r="AO95" s="0" t="n">
        <v>1182</v>
      </c>
      <c r="AP95" s="0" t="n">
        <v>360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-1</v>
      </c>
      <c r="AW95" s="0" t="n">
        <v>1</v>
      </c>
      <c r="AX95" s="0" t="n">
        <v>335956</v>
      </c>
      <c r="AY95" s="0" t="s">
        <v>86</v>
      </c>
      <c r="AZ95" s="0" t="n">
        <v>402</v>
      </c>
      <c r="BA95" s="0" t="n">
        <v>336358</v>
      </c>
      <c r="BC95" s="0" t="str">
        <f aca="false">$AP95&amp;LEFT($AS95,1)</f>
        <v>360T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402</v>
      </c>
      <c r="BI95" s="1" t="str">
        <f aca="false">IF($BC95=BI$14,$BH95,"")</f>
        <v/>
      </c>
      <c r="BJ95" s="1" t="n">
        <f aca="false">IF($BC95=BJ$14,$BH95,"")</f>
        <v>402</v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25</v>
      </c>
      <c r="C96" s="0" t="n">
        <v>1</v>
      </c>
      <c r="D96" s="0" t="n">
        <v>53</v>
      </c>
      <c r="E96" s="0" t="s">
        <v>155</v>
      </c>
      <c r="F96" s="0" t="n">
        <v>60.122</v>
      </c>
      <c r="G96" s="0" t="n">
        <v>1</v>
      </c>
      <c r="H96" s="0" t="s">
        <v>79</v>
      </c>
      <c r="I96" s="0" t="s">
        <v>156</v>
      </c>
      <c r="J96" s="0" t="n">
        <v>-1760102746</v>
      </c>
      <c r="K96" s="0" t="s">
        <v>81</v>
      </c>
      <c r="L96" s="0" t="n">
        <v>42893</v>
      </c>
      <c r="M96" s="12" t="n">
        <v>0.433229166666667</v>
      </c>
      <c r="N96" s="13" t="n">
        <v>0.0165625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24</v>
      </c>
      <c r="AD96" s="0" t="n">
        <v>1</v>
      </c>
      <c r="AE96" s="0" t="n">
        <v>16</v>
      </c>
      <c r="AN96" s="0" t="n">
        <v>1</v>
      </c>
      <c r="AO96" s="0" t="n">
        <v>1455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2</v>
      </c>
      <c r="AW96" s="0" t="n">
        <v>-2</v>
      </c>
      <c r="AX96" s="0" t="n">
        <v>339848</v>
      </c>
      <c r="AY96" s="0" t="s">
        <v>86</v>
      </c>
      <c r="AZ96" s="0" t="n">
        <v>303</v>
      </c>
      <c r="BA96" s="0" t="n">
        <v>340151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303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303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25</v>
      </c>
      <c r="C97" s="0" t="n">
        <v>1</v>
      </c>
      <c r="D97" s="0" t="n">
        <v>53</v>
      </c>
      <c r="E97" s="0" t="s">
        <v>155</v>
      </c>
      <c r="F97" s="0" t="n">
        <v>60.122</v>
      </c>
      <c r="G97" s="0" t="n">
        <v>1</v>
      </c>
      <c r="H97" s="0" t="s">
        <v>79</v>
      </c>
      <c r="I97" s="0" t="s">
        <v>156</v>
      </c>
      <c r="J97" s="0" t="n">
        <v>-1760102746</v>
      </c>
      <c r="K97" s="0" t="s">
        <v>81</v>
      </c>
      <c r="L97" s="0" t="n">
        <v>42893</v>
      </c>
      <c r="M97" s="12" t="n">
        <v>0.433229166666667</v>
      </c>
      <c r="N97" s="13" t="n">
        <v>0.0165625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18</v>
      </c>
      <c r="AD97" s="0" t="n">
        <v>1</v>
      </c>
      <c r="AE97" s="0" t="n">
        <v>17</v>
      </c>
      <c r="AN97" s="0" t="n">
        <v>1</v>
      </c>
      <c r="AO97" s="0" t="n">
        <v>1154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3</v>
      </c>
      <c r="AW97" s="0" t="n">
        <v>-3</v>
      </c>
      <c r="AX97" s="0" t="n">
        <v>343441</v>
      </c>
      <c r="AY97" s="0" t="s">
        <v>86</v>
      </c>
      <c r="AZ97" s="0" t="n">
        <v>261</v>
      </c>
      <c r="BA97" s="0" t="n">
        <v>343702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261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261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25</v>
      </c>
      <c r="C98" s="0" t="n">
        <v>1</v>
      </c>
      <c r="D98" s="0" t="n">
        <v>53</v>
      </c>
      <c r="E98" s="0" t="s">
        <v>155</v>
      </c>
      <c r="F98" s="0" t="n">
        <v>60.122</v>
      </c>
      <c r="G98" s="0" t="n">
        <v>1</v>
      </c>
      <c r="H98" s="0" t="s">
        <v>79</v>
      </c>
      <c r="I98" s="0" t="s">
        <v>156</v>
      </c>
      <c r="J98" s="0" t="n">
        <v>-1760102746</v>
      </c>
      <c r="K98" s="0" t="s">
        <v>81</v>
      </c>
      <c r="L98" s="0" t="n">
        <v>42893</v>
      </c>
      <c r="M98" s="12" t="n">
        <v>0.433229166666667</v>
      </c>
      <c r="N98" s="13" t="n">
        <v>0.0165625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20</v>
      </c>
      <c r="AD98" s="0" t="n">
        <v>1</v>
      </c>
      <c r="AE98" s="0" t="n">
        <v>18</v>
      </c>
      <c r="AN98" s="0" t="n">
        <v>1</v>
      </c>
      <c r="AO98" s="0" t="n">
        <v>1038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5</v>
      </c>
      <c r="AW98" s="0" t="n">
        <v>-5</v>
      </c>
      <c r="AX98" s="0" t="n">
        <v>346917</v>
      </c>
      <c r="AY98" s="0" t="s">
        <v>86</v>
      </c>
      <c r="AZ98" s="0" t="n">
        <v>297</v>
      </c>
      <c r="BA98" s="0" t="n">
        <v>347214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297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297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25</v>
      </c>
      <c r="C99" s="0" t="n">
        <v>1</v>
      </c>
      <c r="D99" s="0" t="n">
        <v>53</v>
      </c>
      <c r="E99" s="0" t="s">
        <v>155</v>
      </c>
      <c r="F99" s="0" t="n">
        <v>60.122</v>
      </c>
      <c r="G99" s="0" t="n">
        <v>1</v>
      </c>
      <c r="H99" s="0" t="s">
        <v>79</v>
      </c>
      <c r="I99" s="0" t="s">
        <v>156</v>
      </c>
      <c r="J99" s="0" t="n">
        <v>-1760102746</v>
      </c>
      <c r="K99" s="0" t="s">
        <v>81</v>
      </c>
      <c r="L99" s="0" t="n">
        <v>42893</v>
      </c>
      <c r="M99" s="12" t="n">
        <v>0.433229166666667</v>
      </c>
      <c r="N99" s="13" t="n">
        <v>0.0165625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25</v>
      </c>
      <c r="AD99" s="0" t="n">
        <v>1</v>
      </c>
      <c r="AE99" s="0" t="n">
        <v>19</v>
      </c>
      <c r="AN99" s="0" t="n">
        <v>1</v>
      </c>
      <c r="AO99" s="0" t="n">
        <v>1367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3</v>
      </c>
      <c r="AW99" s="0" t="n">
        <v>-3</v>
      </c>
      <c r="AX99" s="0" t="n">
        <v>350726</v>
      </c>
      <c r="AY99" s="0" t="s">
        <v>86</v>
      </c>
      <c r="AZ99" s="0" t="n">
        <v>316</v>
      </c>
      <c r="BA99" s="0" t="n">
        <v>351042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316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316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25</v>
      </c>
      <c r="C100" s="0" t="n">
        <v>1</v>
      </c>
      <c r="D100" s="0" t="n">
        <v>53</v>
      </c>
      <c r="E100" s="0" t="s">
        <v>155</v>
      </c>
      <c r="F100" s="0" t="n">
        <v>60.122</v>
      </c>
      <c r="G100" s="0" t="n">
        <v>1</v>
      </c>
      <c r="H100" s="0" t="s">
        <v>79</v>
      </c>
      <c r="I100" s="0" t="s">
        <v>156</v>
      </c>
      <c r="J100" s="0" t="n">
        <v>-1760102746</v>
      </c>
      <c r="K100" s="0" t="s">
        <v>81</v>
      </c>
      <c r="L100" s="0" t="n">
        <v>42893</v>
      </c>
      <c r="M100" s="12" t="n">
        <v>0.433229166666667</v>
      </c>
      <c r="N100" s="13" t="n">
        <v>0.0165625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16</v>
      </c>
      <c r="AD100" s="0" t="n">
        <v>1</v>
      </c>
      <c r="AE100" s="0" t="n">
        <v>20</v>
      </c>
      <c r="AN100" s="0" t="n">
        <v>1</v>
      </c>
      <c r="AO100" s="0" t="n">
        <v>1096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-4</v>
      </c>
      <c r="AW100" s="0" t="n">
        <v>4</v>
      </c>
      <c r="AX100" s="0" t="n">
        <v>354269</v>
      </c>
      <c r="AY100" s="0" t="s">
        <v>86</v>
      </c>
      <c r="AZ100" s="0" t="n">
        <v>403</v>
      </c>
      <c r="BA100" s="0" t="n">
        <v>354672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403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403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25</v>
      </c>
      <c r="C101" s="0" t="n">
        <v>1</v>
      </c>
      <c r="D101" s="0" t="n">
        <v>53</v>
      </c>
      <c r="E101" s="0" t="s">
        <v>155</v>
      </c>
      <c r="F101" s="0" t="n">
        <v>60.122</v>
      </c>
      <c r="G101" s="0" t="n">
        <v>1</v>
      </c>
      <c r="H101" s="0" t="s">
        <v>79</v>
      </c>
      <c r="I101" s="0" t="s">
        <v>156</v>
      </c>
      <c r="J101" s="0" t="n">
        <v>-1760102746</v>
      </c>
      <c r="K101" s="0" t="s">
        <v>81</v>
      </c>
      <c r="L101" s="0" t="n">
        <v>42893</v>
      </c>
      <c r="M101" s="12" t="n">
        <v>0.433229166666667</v>
      </c>
      <c r="N101" s="13" t="n">
        <v>0.0165625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14</v>
      </c>
      <c r="AD101" s="0" t="n">
        <v>1</v>
      </c>
      <c r="AE101" s="0" t="n">
        <v>21</v>
      </c>
      <c r="AN101" s="0" t="n">
        <v>2</v>
      </c>
      <c r="AO101" s="0" t="n">
        <v>1240</v>
      </c>
      <c r="AP101" s="0" t="n">
        <v>240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-11</v>
      </c>
      <c r="AW101" s="0" t="n">
        <v>11</v>
      </c>
      <c r="AX101" s="0" t="n">
        <v>357596</v>
      </c>
      <c r="AY101" s="0" t="s">
        <v>86</v>
      </c>
      <c r="AZ101" s="0" t="n">
        <v>316</v>
      </c>
      <c r="BA101" s="0" t="n">
        <v>357912</v>
      </c>
      <c r="BC101" s="0" t="str">
        <f aca="false">$AP101&amp;LEFT($AS101,1)</f>
        <v>240T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316</v>
      </c>
      <c r="BI101" s="1" t="n">
        <f aca="false">IF($BC101=BI$14,$BH101,"")</f>
        <v>316</v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25</v>
      </c>
      <c r="C102" s="0" t="n">
        <v>1</v>
      </c>
      <c r="D102" s="0" t="n">
        <v>53</v>
      </c>
      <c r="E102" s="0" t="s">
        <v>155</v>
      </c>
      <c r="F102" s="0" t="n">
        <v>60.122</v>
      </c>
      <c r="G102" s="0" t="n">
        <v>1</v>
      </c>
      <c r="H102" s="0" t="s">
        <v>79</v>
      </c>
      <c r="I102" s="0" t="s">
        <v>156</v>
      </c>
      <c r="J102" s="0" t="n">
        <v>-1760102746</v>
      </c>
      <c r="K102" s="0" t="s">
        <v>81</v>
      </c>
      <c r="L102" s="0" t="n">
        <v>42893</v>
      </c>
      <c r="M102" s="12" t="n">
        <v>0.433229166666667</v>
      </c>
      <c r="N102" s="13" t="n">
        <v>0.0165625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6</v>
      </c>
      <c r="AD102" s="0" t="n">
        <v>1</v>
      </c>
      <c r="AE102" s="0" t="n">
        <v>22</v>
      </c>
      <c r="AF102" s="0" t="n">
        <v>1</v>
      </c>
      <c r="AH102" s="0" t="n">
        <v>-1</v>
      </c>
      <c r="AI102" s="0" t="n">
        <v>1</v>
      </c>
      <c r="AJ102" s="0" t="n">
        <v>361438</v>
      </c>
      <c r="AL102" s="0" t="n">
        <v>0</v>
      </c>
      <c r="AM102" s="0" t="n">
        <v>0</v>
      </c>
      <c r="AN102" s="0" t="n">
        <v>8</v>
      </c>
      <c r="AO102" s="0" t="n">
        <v>1412</v>
      </c>
      <c r="AP102" s="0" t="n">
        <v>600</v>
      </c>
      <c r="AQ102" s="0" t="s">
        <v>87</v>
      </c>
      <c r="AR102" s="0" t="s">
        <v>40</v>
      </c>
      <c r="AS102" s="0" t="s">
        <v>88</v>
      </c>
      <c r="BC102" s="0" t="str">
        <f aca="false">$AP102&amp;LEFT($AS102,1)</f>
        <v>600C</v>
      </c>
      <c r="BD102" s="0" t="str">
        <f aca="false">AS102</f>
        <v>Catch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str">
        <f aca="false">IF($BD102="Catch","", IF($AZ102&lt;$BC$11,"",$AZ102))</f>
        <v/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25</v>
      </c>
      <c r="C103" s="0" t="n">
        <v>1</v>
      </c>
      <c r="D103" s="0" t="n">
        <v>53</v>
      </c>
      <c r="E103" s="0" t="s">
        <v>155</v>
      </c>
      <c r="F103" s="0" t="n">
        <v>60.122</v>
      </c>
      <c r="G103" s="0" t="n">
        <v>1</v>
      </c>
      <c r="H103" s="0" t="s">
        <v>79</v>
      </c>
      <c r="I103" s="0" t="s">
        <v>156</v>
      </c>
      <c r="J103" s="0" t="n">
        <v>-1760102746</v>
      </c>
      <c r="K103" s="0" t="s">
        <v>81</v>
      </c>
      <c r="L103" s="0" t="n">
        <v>42893</v>
      </c>
      <c r="M103" s="12" t="n">
        <v>0.433229166666667</v>
      </c>
      <c r="N103" s="13" t="n">
        <v>0.0165625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7</v>
      </c>
      <c r="AD103" s="0" t="n">
        <v>1</v>
      </c>
      <c r="AE103" s="0" t="n">
        <v>23</v>
      </c>
      <c r="AN103" s="0" t="n">
        <v>2</v>
      </c>
      <c r="AO103" s="0" t="n">
        <v>1416</v>
      </c>
      <c r="AP103" s="0" t="n">
        <v>240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2</v>
      </c>
      <c r="AW103" s="0" t="n">
        <v>-2</v>
      </c>
      <c r="AX103" s="0" t="n">
        <v>364931</v>
      </c>
      <c r="AY103" s="0" t="s">
        <v>86</v>
      </c>
      <c r="AZ103" s="0" t="n">
        <v>269</v>
      </c>
      <c r="BA103" s="0" t="n">
        <v>365200</v>
      </c>
      <c r="BC103" s="0" t="str">
        <f aca="false">$AP103&amp;LEFT($AS103,1)</f>
        <v>240T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269</v>
      </c>
      <c r="BI103" s="1" t="n">
        <f aca="false">IF($BC103=BI$14,$BH103,"")</f>
        <v>269</v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25</v>
      </c>
      <c r="C104" s="0" t="n">
        <v>1</v>
      </c>
      <c r="D104" s="0" t="n">
        <v>53</v>
      </c>
      <c r="E104" s="0" t="s">
        <v>155</v>
      </c>
      <c r="F104" s="0" t="n">
        <v>60.122</v>
      </c>
      <c r="G104" s="0" t="n">
        <v>1</v>
      </c>
      <c r="H104" s="0" t="s">
        <v>79</v>
      </c>
      <c r="I104" s="0" t="s">
        <v>156</v>
      </c>
      <c r="J104" s="0" t="n">
        <v>-1760102746</v>
      </c>
      <c r="K104" s="0" t="s">
        <v>81</v>
      </c>
      <c r="L104" s="0" t="n">
        <v>42893</v>
      </c>
      <c r="M104" s="12" t="n">
        <v>0.433229166666667</v>
      </c>
      <c r="N104" s="13" t="n">
        <v>0.0165625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9</v>
      </c>
      <c r="AD104" s="0" t="n">
        <v>1</v>
      </c>
      <c r="AE104" s="0" t="n">
        <v>24</v>
      </c>
      <c r="AN104" s="0" t="n">
        <v>7</v>
      </c>
      <c r="AO104" s="0" t="n">
        <v>1131</v>
      </c>
      <c r="AP104" s="0" t="n">
        <v>960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-9</v>
      </c>
      <c r="AW104" s="0" t="n">
        <v>9</v>
      </c>
      <c r="AX104" s="0" t="n">
        <v>368873</v>
      </c>
      <c r="AY104" s="0" t="s">
        <v>86</v>
      </c>
      <c r="AZ104" s="0" t="n">
        <v>488</v>
      </c>
      <c r="BA104" s="0" t="n">
        <v>369361</v>
      </c>
      <c r="BC104" s="0" t="str">
        <f aca="false">$AP104&amp;LEFT($AS104,1)</f>
        <v>960T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488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n">
        <f aca="false">IF($BC104=BO$14,$BH104,"")</f>
        <v>488</v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25</v>
      </c>
      <c r="C105" s="0" t="n">
        <v>1</v>
      </c>
      <c r="D105" s="0" t="n">
        <v>53</v>
      </c>
      <c r="E105" s="0" t="s">
        <v>155</v>
      </c>
      <c r="F105" s="0" t="n">
        <v>60.122</v>
      </c>
      <c r="G105" s="0" t="n">
        <v>1</v>
      </c>
      <c r="H105" s="0" t="s">
        <v>79</v>
      </c>
      <c r="I105" s="0" t="s">
        <v>156</v>
      </c>
      <c r="J105" s="0" t="n">
        <v>-1760102746</v>
      </c>
      <c r="K105" s="0" t="s">
        <v>81</v>
      </c>
      <c r="L105" s="0" t="n">
        <v>42893</v>
      </c>
      <c r="M105" s="12" t="n">
        <v>0.433229166666667</v>
      </c>
      <c r="N105" s="13" t="n">
        <v>0.0165625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3</v>
      </c>
      <c r="AD105" s="0" t="n">
        <v>1</v>
      </c>
      <c r="AE105" s="0" t="n">
        <v>25</v>
      </c>
      <c r="AF105" s="0" t="n">
        <v>1</v>
      </c>
      <c r="AH105" s="0" t="n">
        <v>5</v>
      </c>
      <c r="AI105" s="0" t="n">
        <v>-5</v>
      </c>
      <c r="AJ105" s="0" t="n">
        <v>372732</v>
      </c>
      <c r="AL105" s="0" t="n">
        <v>0</v>
      </c>
      <c r="AM105" s="0" t="n">
        <v>0</v>
      </c>
      <c r="AN105" s="0" t="n">
        <v>8</v>
      </c>
      <c r="AO105" s="0" t="n">
        <v>1433</v>
      </c>
      <c r="AP105" s="0" t="n">
        <v>600</v>
      </c>
      <c r="AQ105" s="0" t="s">
        <v>87</v>
      </c>
      <c r="AR105" s="0" t="s">
        <v>40</v>
      </c>
      <c r="AS105" s="0" t="s">
        <v>88</v>
      </c>
      <c r="BC105" s="0" t="str">
        <f aca="false">$AP105&amp;LEFT($AS105,1)</f>
        <v>600C</v>
      </c>
      <c r="BD105" s="0" t="str">
        <f aca="false">AS105</f>
        <v>Catch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str">
        <f aca="false">IF($BD105="Catch","", IF($AZ105&lt;$BC$11,"",$AZ105))</f>
        <v/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25</v>
      </c>
      <c r="C106" s="0" t="n">
        <v>1</v>
      </c>
      <c r="D106" s="0" t="n">
        <v>53</v>
      </c>
      <c r="E106" s="0" t="s">
        <v>155</v>
      </c>
      <c r="F106" s="0" t="n">
        <v>60.122</v>
      </c>
      <c r="G106" s="0" t="n">
        <v>1</v>
      </c>
      <c r="H106" s="0" t="s">
        <v>79</v>
      </c>
      <c r="I106" s="0" t="s">
        <v>156</v>
      </c>
      <c r="J106" s="0" t="n">
        <v>-1760102746</v>
      </c>
      <c r="K106" s="0" t="s">
        <v>81</v>
      </c>
      <c r="L106" s="0" t="n">
        <v>42893</v>
      </c>
      <c r="M106" s="12" t="n">
        <v>0.433229166666667</v>
      </c>
      <c r="N106" s="13" t="n">
        <v>0.0165625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30</v>
      </c>
      <c r="AD106" s="0" t="n">
        <v>1</v>
      </c>
      <c r="AE106" s="0" t="n">
        <v>26</v>
      </c>
      <c r="AN106" s="0" t="n">
        <v>1</v>
      </c>
      <c r="AO106" s="0" t="n">
        <v>1343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-4</v>
      </c>
      <c r="AW106" s="0" t="n">
        <v>4</v>
      </c>
      <c r="AX106" s="0" t="n">
        <v>376524</v>
      </c>
      <c r="AY106" s="0" t="s">
        <v>86</v>
      </c>
      <c r="AZ106" s="0" t="n">
        <v>300</v>
      </c>
      <c r="BA106" s="0" t="n">
        <v>376824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300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300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25</v>
      </c>
      <c r="C107" s="0" t="n">
        <v>1</v>
      </c>
      <c r="D107" s="0" t="n">
        <v>53</v>
      </c>
      <c r="E107" s="0" t="s">
        <v>155</v>
      </c>
      <c r="F107" s="0" t="n">
        <v>60.122</v>
      </c>
      <c r="G107" s="0" t="n">
        <v>1</v>
      </c>
      <c r="H107" s="0" t="s">
        <v>79</v>
      </c>
      <c r="I107" s="0" t="s">
        <v>156</v>
      </c>
      <c r="J107" s="0" t="n">
        <v>-1760102746</v>
      </c>
      <c r="K107" s="0" t="s">
        <v>81</v>
      </c>
      <c r="L107" s="0" t="n">
        <v>42893</v>
      </c>
      <c r="M107" s="12" t="n">
        <v>0.433229166666667</v>
      </c>
      <c r="N107" s="13" t="n">
        <v>0.0165625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23</v>
      </c>
      <c r="AD107" s="0" t="n">
        <v>1</v>
      </c>
      <c r="AE107" s="0" t="n">
        <v>27</v>
      </c>
      <c r="AN107" s="0" t="n">
        <v>5</v>
      </c>
      <c r="AO107" s="0" t="n">
        <v>1390</v>
      </c>
      <c r="AP107" s="0" t="n">
        <v>720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4</v>
      </c>
      <c r="AW107" s="0" t="n">
        <v>-4</v>
      </c>
      <c r="AX107" s="0" t="n">
        <v>380466</v>
      </c>
      <c r="AY107" s="0" t="s">
        <v>86</v>
      </c>
      <c r="AZ107" s="0" t="n">
        <v>300</v>
      </c>
      <c r="BA107" s="0" t="n">
        <v>380766</v>
      </c>
      <c r="BC107" s="0" t="str">
        <f aca="false">$AP107&amp;LEFT($AS107,1)</f>
        <v>720T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300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n">
        <f aca="false">IF($BC107=BM$14,$BH107,"")</f>
        <v>300</v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25</v>
      </c>
      <c r="C108" s="0" t="n">
        <v>1</v>
      </c>
      <c r="D108" s="0" t="n">
        <v>53</v>
      </c>
      <c r="E108" s="0" t="s">
        <v>155</v>
      </c>
      <c r="F108" s="0" t="n">
        <v>60.122</v>
      </c>
      <c r="G108" s="0" t="n">
        <v>1</v>
      </c>
      <c r="H108" s="0" t="s">
        <v>79</v>
      </c>
      <c r="I108" s="0" t="s">
        <v>156</v>
      </c>
      <c r="J108" s="0" t="n">
        <v>-1760102746</v>
      </c>
      <c r="K108" s="0" t="s">
        <v>81</v>
      </c>
      <c r="L108" s="0" t="n">
        <v>42893</v>
      </c>
      <c r="M108" s="12" t="n">
        <v>0.433229166666667</v>
      </c>
      <c r="N108" s="13" t="n">
        <v>0.0165625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</v>
      </c>
      <c r="AD108" s="0" t="n">
        <v>1</v>
      </c>
      <c r="AE108" s="0" t="n">
        <v>28</v>
      </c>
      <c r="AN108" s="0" t="n">
        <v>6</v>
      </c>
      <c r="AO108" s="0" t="n">
        <v>1269</v>
      </c>
      <c r="AP108" s="0" t="n">
        <v>840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-6</v>
      </c>
      <c r="AW108" s="0" t="n">
        <v>6</v>
      </c>
      <c r="AX108" s="0" t="n">
        <v>384425</v>
      </c>
      <c r="AY108" s="0" t="s">
        <v>86</v>
      </c>
      <c r="AZ108" s="0" t="n">
        <v>424</v>
      </c>
      <c r="BA108" s="0" t="n">
        <v>384849</v>
      </c>
      <c r="BC108" s="0" t="str">
        <f aca="false">$AP108&amp;LEFT($AS108,1)</f>
        <v>840T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424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n">
        <f aca="false">IF($BC108=BN$14,$BH108,"")</f>
        <v>424</v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25</v>
      </c>
      <c r="C109" s="0" t="n">
        <v>1</v>
      </c>
      <c r="D109" s="0" t="n">
        <v>53</v>
      </c>
      <c r="E109" s="0" t="s">
        <v>155</v>
      </c>
      <c r="F109" s="0" t="n">
        <v>60.122</v>
      </c>
      <c r="G109" s="0" t="n">
        <v>1</v>
      </c>
      <c r="H109" s="0" t="s">
        <v>79</v>
      </c>
      <c r="I109" s="0" t="s">
        <v>156</v>
      </c>
      <c r="J109" s="0" t="n">
        <v>-1760102746</v>
      </c>
      <c r="K109" s="0" t="s">
        <v>81</v>
      </c>
      <c r="L109" s="0" t="n">
        <v>42893</v>
      </c>
      <c r="M109" s="12" t="n">
        <v>0.433229166666667</v>
      </c>
      <c r="N109" s="13" t="n">
        <v>0.0165625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8</v>
      </c>
      <c r="AD109" s="0" t="n">
        <v>1</v>
      </c>
      <c r="AE109" s="0" t="n">
        <v>29</v>
      </c>
      <c r="AN109" s="0" t="n">
        <v>5</v>
      </c>
      <c r="AO109" s="0" t="n">
        <v>1453</v>
      </c>
      <c r="AP109" s="0" t="n">
        <v>720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-1</v>
      </c>
      <c r="AW109" s="0" t="n">
        <v>1</v>
      </c>
      <c r="AX109" s="0" t="n">
        <v>388433</v>
      </c>
      <c r="AY109" s="0" t="s">
        <v>86</v>
      </c>
      <c r="AZ109" s="0" t="n">
        <v>290</v>
      </c>
      <c r="BA109" s="0" t="n">
        <v>388723</v>
      </c>
      <c r="BC109" s="0" t="str">
        <f aca="false">$AP109&amp;LEFT($AS109,1)</f>
        <v>720T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290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n">
        <f aca="false">IF($BC109=BM$14,$BH109,"")</f>
        <v>290</v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25</v>
      </c>
      <c r="C110" s="0" t="n">
        <v>1</v>
      </c>
      <c r="D110" s="0" t="n">
        <v>53</v>
      </c>
      <c r="E110" s="0" t="s">
        <v>155</v>
      </c>
      <c r="F110" s="0" t="n">
        <v>60.122</v>
      </c>
      <c r="G110" s="0" t="n">
        <v>1</v>
      </c>
      <c r="H110" s="0" t="s">
        <v>79</v>
      </c>
      <c r="I110" s="0" t="s">
        <v>156</v>
      </c>
      <c r="J110" s="0" t="n">
        <v>-1760102746</v>
      </c>
      <c r="K110" s="0" t="s">
        <v>81</v>
      </c>
      <c r="L110" s="0" t="n">
        <v>42893</v>
      </c>
      <c r="M110" s="12" t="n">
        <v>0.433229166666667</v>
      </c>
      <c r="N110" s="13" t="n">
        <v>0.0165625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13</v>
      </c>
      <c r="AD110" s="0" t="n">
        <v>1</v>
      </c>
      <c r="AE110" s="0" t="n">
        <v>30</v>
      </c>
      <c r="AN110" s="0" t="n">
        <v>1</v>
      </c>
      <c r="AO110" s="0" t="n">
        <v>1393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-10</v>
      </c>
      <c r="AW110" s="0" t="n">
        <v>10</v>
      </c>
      <c r="AX110" s="0" t="n">
        <v>392275</v>
      </c>
      <c r="AY110" s="0" t="s">
        <v>86</v>
      </c>
      <c r="AZ110" s="0" t="n">
        <v>268</v>
      </c>
      <c r="BA110" s="0" t="n">
        <v>392543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268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268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25</v>
      </c>
      <c r="C111" s="0" t="n">
        <v>1</v>
      </c>
      <c r="D111" s="0" t="n">
        <v>53</v>
      </c>
      <c r="E111" s="0" t="s">
        <v>155</v>
      </c>
      <c r="F111" s="0" t="n">
        <v>60.122</v>
      </c>
      <c r="G111" s="0" t="n">
        <v>1</v>
      </c>
      <c r="H111" s="0" t="s">
        <v>79</v>
      </c>
      <c r="I111" s="0" t="s">
        <v>156</v>
      </c>
      <c r="J111" s="0" t="n">
        <v>-1760102746</v>
      </c>
      <c r="K111" s="0" t="s">
        <v>81</v>
      </c>
      <c r="L111" s="0" t="n">
        <v>42893</v>
      </c>
      <c r="M111" s="12" t="n">
        <v>0.433229166666667</v>
      </c>
      <c r="N111" s="13" t="n">
        <v>0.0165625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12</v>
      </c>
      <c r="AD111" s="0" t="n">
        <v>1</v>
      </c>
      <c r="AE111" s="0" t="n">
        <v>31</v>
      </c>
      <c r="AN111" s="0" t="n">
        <v>4</v>
      </c>
      <c r="AO111" s="0" t="n">
        <v>1059</v>
      </c>
      <c r="AP111" s="0" t="n">
        <v>480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-8</v>
      </c>
      <c r="AW111" s="0" t="n">
        <v>8</v>
      </c>
      <c r="AX111" s="0" t="n">
        <v>395652</v>
      </c>
      <c r="AY111" s="0" t="s">
        <v>86</v>
      </c>
      <c r="AZ111" s="0" t="n">
        <v>370</v>
      </c>
      <c r="BA111" s="0" t="n">
        <v>396022</v>
      </c>
      <c r="BC111" s="0" t="str">
        <f aca="false">$AP111&amp;LEFT($AS111,1)</f>
        <v>480T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370</v>
      </c>
      <c r="BI111" s="1" t="str">
        <f aca="false">IF($BC111=BI$14,$BH111,"")</f>
        <v/>
      </c>
      <c r="BJ111" s="1" t="str">
        <f aca="false">IF($BC111=BJ$14,$BH111,"")</f>
        <v/>
      </c>
      <c r="BK111" s="1" t="n">
        <f aca="false">IF($BC111=BK$14,$BH111,"")</f>
        <v>370</v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25</v>
      </c>
      <c r="C112" s="0" t="n">
        <v>1</v>
      </c>
      <c r="D112" s="0" t="n">
        <v>53</v>
      </c>
      <c r="E112" s="0" t="s">
        <v>155</v>
      </c>
      <c r="F112" s="0" t="n">
        <v>60.122</v>
      </c>
      <c r="G112" s="0" t="n">
        <v>1</v>
      </c>
      <c r="H112" s="0" t="s">
        <v>79</v>
      </c>
      <c r="I112" s="0" t="s">
        <v>156</v>
      </c>
      <c r="J112" s="0" t="n">
        <v>-1760102746</v>
      </c>
      <c r="K112" s="0" t="s">
        <v>81</v>
      </c>
      <c r="L112" s="0" t="n">
        <v>42893</v>
      </c>
      <c r="M112" s="12" t="n">
        <v>0.433229166666667</v>
      </c>
      <c r="N112" s="13" t="n">
        <v>0.0165625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27</v>
      </c>
      <c r="AD112" s="0" t="n">
        <v>1</v>
      </c>
      <c r="AE112" s="0" t="n">
        <v>32</v>
      </c>
      <c r="AN112" s="0" t="n">
        <v>4</v>
      </c>
      <c r="AO112" s="0" t="n">
        <v>1184</v>
      </c>
      <c r="AP112" s="0" t="n">
        <v>480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3</v>
      </c>
      <c r="AW112" s="0" t="n">
        <v>-3</v>
      </c>
      <c r="AX112" s="0" t="n">
        <v>399145</v>
      </c>
      <c r="AY112" s="0" t="s">
        <v>86</v>
      </c>
      <c r="AZ112" s="0" t="n">
        <v>369</v>
      </c>
      <c r="BA112" s="0" t="n">
        <v>399514</v>
      </c>
      <c r="BC112" s="0" t="str">
        <f aca="false">$AP112&amp;LEFT($AS112,1)</f>
        <v>480T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369</v>
      </c>
      <c r="BI112" s="1" t="str">
        <f aca="false">IF($BC112=BI$14,$BH112,"")</f>
        <v/>
      </c>
      <c r="BJ112" s="1" t="str">
        <f aca="false">IF($BC112=BJ$14,$BH112,"")</f>
        <v/>
      </c>
      <c r="BK112" s="1" t="n">
        <f aca="false">IF($BC112=BK$14,$BH112,"")</f>
        <v>369</v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25</v>
      </c>
      <c r="C113" s="0" t="n">
        <v>1</v>
      </c>
      <c r="D113" s="0" t="n">
        <v>53</v>
      </c>
      <c r="E113" s="0" t="s">
        <v>155</v>
      </c>
      <c r="F113" s="0" t="n">
        <v>60.122</v>
      </c>
      <c r="G113" s="0" t="n">
        <v>1</v>
      </c>
      <c r="H113" s="0" t="s">
        <v>79</v>
      </c>
      <c r="I113" s="0" t="s">
        <v>156</v>
      </c>
      <c r="J113" s="0" t="n">
        <v>-1760102746</v>
      </c>
      <c r="K113" s="0" t="s">
        <v>81</v>
      </c>
      <c r="L113" s="0" t="n">
        <v>42893</v>
      </c>
      <c r="M113" s="12" t="n">
        <v>0.433229166666667</v>
      </c>
      <c r="N113" s="13" t="n">
        <v>0.0165625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5</v>
      </c>
      <c r="AD113" s="0" t="n">
        <v>1</v>
      </c>
      <c r="AE113" s="0" t="n">
        <v>33</v>
      </c>
      <c r="AN113" s="0" t="n">
        <v>7</v>
      </c>
      <c r="AO113" s="0" t="n">
        <v>1468</v>
      </c>
      <c r="AP113" s="0" t="n">
        <v>960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-3</v>
      </c>
      <c r="AW113" s="0" t="n">
        <v>3</v>
      </c>
      <c r="AX113" s="0" t="n">
        <v>403419</v>
      </c>
      <c r="AY113" s="0" t="s">
        <v>86</v>
      </c>
      <c r="AZ113" s="0" t="n">
        <v>285</v>
      </c>
      <c r="BA113" s="0" t="n">
        <v>403704</v>
      </c>
      <c r="BC113" s="0" t="str">
        <f aca="false">$AP113&amp;LEFT($AS113,1)</f>
        <v>960T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285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n">
        <f aca="false">IF($BC113=BO$14,$BH113,"")</f>
        <v>285</v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0.555555555555556</v>
      </c>
      <c r="BJ115" s="21" t="n">
        <f aca="false">(COUNTIF(BJ15:BJ113,"&lt;"&amp;$BP$3))/BJ5</f>
        <v>0.444444444444444</v>
      </c>
      <c r="BK115" s="21" t="n">
        <f aca="false">(COUNTIF(BK15:BK113,"&lt;"&amp;$BP$3))/BK5</f>
        <v>0.333333333333333</v>
      </c>
      <c r="BL115" s="21" t="n">
        <f aca="false">(COUNTIF(BL15:BL113,"&lt;"&amp;$BP$3))/BL5</f>
        <v>0.694444444444444</v>
      </c>
      <c r="BM115" s="21" t="n">
        <f aca="false">(COUNTIF(BM15:BM113,"&lt;"&amp;$BP$3))/BM5</f>
        <v>0.777777777777778</v>
      </c>
      <c r="BN115" s="21" t="n">
        <f aca="false">(COUNTIF(BN15:BN113,"&lt;"&amp;$BP$3))/BN5</f>
        <v>0.555555555555556</v>
      </c>
      <c r="BO115" s="21" t="n">
        <f aca="false">(COUNTIF(BO15:BO113,"&lt;"&amp;$BP$3))/BO5</f>
        <v>0.777777777777778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0.222222222222222</v>
      </c>
      <c r="BJ116" s="1" t="n">
        <f aca="false">COUNTIF(BJ15:BJ113,"&lt;"&amp;$BP$116)/BJ5</f>
        <v>0.333333333333333</v>
      </c>
      <c r="BK116" s="1" t="n">
        <f aca="false">COUNTIF(BK15:BK113,"&lt;"&amp;$BP$116)/BK5</f>
        <v>0.333333333333333</v>
      </c>
      <c r="BL116" s="1" t="n">
        <f aca="false">COUNTIF(BL15:BL113,"&lt;"&amp;$BP$116)/BL5</f>
        <v>0.5</v>
      </c>
      <c r="BM116" s="1" t="n">
        <f aca="false">COUNTIF(BM15:BM113,"&lt;"&amp;$BP$116)/BM5</f>
        <v>0.777777777777778</v>
      </c>
      <c r="BN116" s="1" t="n">
        <f aca="false">COUNTIF(BN15:BN113,"&lt;"&amp;$BP$116)/BN5</f>
        <v>0.555555555555556</v>
      </c>
      <c r="BO116" s="1" t="n">
        <f aca="false">COUNTIF(BO15:BO113,"&lt;"&amp;$BP$116)/BO5</f>
        <v>0.666666666666667</v>
      </c>
      <c r="BP116" s="0" t="n">
        <f aca="false">MEDIAN(BH15:BH113)</f>
        <v>306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0.444444444444444</v>
      </c>
      <c r="BJ117" s="1" t="n">
        <f aca="false">COUNTIF(BJ15:BJ113,"&lt;"&amp;$BL$3)/BJ5</f>
        <v>0.444444444444444</v>
      </c>
      <c r="BK117" s="1" t="n">
        <f aca="false">COUNTIF(BK15:BK113,"&lt;"&amp;$BL$3)/BK5</f>
        <v>0.333333333333333</v>
      </c>
      <c r="BL117" s="1" t="n">
        <f aca="false">COUNTIF(BL15:BL113,"&lt;"&amp;$BL$3)/BL5</f>
        <v>0.555555555555556</v>
      </c>
      <c r="BM117" s="1" t="n">
        <f aca="false">COUNTIF(BM15:BM113,"&lt;"&amp;$BL$3)/BM5</f>
        <v>0.777777777777778</v>
      </c>
      <c r="BN117" s="1" t="n">
        <f aca="false">COUNTIF(BN15:BN113,"&lt;"&amp;$BL$3)/BN5</f>
        <v>0.555555555555556</v>
      </c>
      <c r="BO117" s="1" t="n">
        <f aca="false">COUNTIF(BO15:BO113,"&lt;"&amp;$BL$3)/BO5</f>
        <v>0.666666666666667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900-000019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25'!BI3:BO3</xm:f>
              <xm:sqref>BG3</xm:sqref>
            </x14:sparkline>
          </x14:sparklines>
        </x14:sparklineGroup>
      </x14:sparklineGroup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X99" activePane="bottomRight" state="frozen"/>
      <selection pane="topLeft" activeCell="A1" activeCellId="0" sqref="A1"/>
      <selection pane="topRight" activeCell="AX1" activeCellId="0" sqref="AX1"/>
      <selection pane="bottomLeft" activeCell="A99" activeCellId="0" sqref="A99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299.777777777778</v>
      </c>
      <c r="BJ3" s="7" t="n">
        <f aca="false">AVERAGE(BJ$15:BJ$113)</f>
        <v>277.444444444444</v>
      </c>
      <c r="BK3" s="7" t="n">
        <f aca="false">AVERAGE(BK$15:BK$113)</f>
        <v>241.444444444444</v>
      </c>
      <c r="BL3" s="7" t="n">
        <f aca="false">AVERAGE(BL$15:BL$113)</f>
        <v>277.470588235294</v>
      </c>
      <c r="BM3" s="7" t="n">
        <f aca="false">AVERAGE(BM$15:BM$113)</f>
        <v>274.625</v>
      </c>
      <c r="BN3" s="7" t="n">
        <f aca="false">AVERAGE(BN$15:BN$113)</f>
        <v>299.666666666667</v>
      </c>
      <c r="BO3" s="7" t="n">
        <f aca="false">AVERAGE(BO$15:BO$113)</f>
        <v>338.222222222222</v>
      </c>
      <c r="BP3" s="7" t="n">
        <f aca="false">AVERAGE(BH15:BH113)</f>
        <v>284.367816091954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1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45.5323450356386</v>
      </c>
      <c r="BJ4" s="7" t="n">
        <f aca="false">STDEV(BJ$15:BJ$113)</f>
        <v>37.683255933873</v>
      </c>
      <c r="BK4" s="7" t="n">
        <f aca="false">STDEV(BK$15:BK$113)</f>
        <v>36.6678030126946</v>
      </c>
      <c r="BL4" s="7" t="n">
        <f aca="false">STDEV(BL$15:BL$113)</f>
        <v>58.3283471258304</v>
      </c>
      <c r="BM4" s="7" t="n">
        <f aca="false">STDEV(BM$15:BM$113)</f>
        <v>34.0710916425389</v>
      </c>
      <c r="BN4" s="7" t="n">
        <f aca="false">STDEV(BN$15:BN$113)</f>
        <v>39.2396483164669</v>
      </c>
      <c r="BO4" s="7" t="n">
        <f aca="false">STDEV(BO$15:BO$113)</f>
        <v>94.5724296211345</v>
      </c>
      <c r="BP4" s="7" t="n">
        <f aca="false">STDEV(BH15:BH113)</f>
        <v>58.3400446744511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34</v>
      </c>
      <c r="BM5" s="1" t="n">
        <f aca="false">COUNT(BM$15:BM$113)</f>
        <v>8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87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15.1774483452129</v>
      </c>
      <c r="BJ6" s="7" t="n">
        <f aca="false">BJ4/SQRT(BJ5)</f>
        <v>12.561085311291</v>
      </c>
      <c r="BK6" s="7" t="n">
        <f aca="false">BK4/SQRT(BK5)</f>
        <v>12.2226010042315</v>
      </c>
      <c r="BL6" s="7" t="n">
        <f aca="false">BL4/SQRT(BL5)</f>
        <v>10.003229005781</v>
      </c>
      <c r="BM6" s="7" t="n">
        <f aca="false">BM4/SQRT(BM5)</f>
        <v>12.0459499714338</v>
      </c>
      <c r="BN6" s="7" t="n">
        <f aca="false">BN4/SQRT(BN5)</f>
        <v>13.0798827721556</v>
      </c>
      <c r="BO6" s="7" t="n">
        <f aca="false">BO4/SQRT(BO5)</f>
        <v>31.5241432070448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3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2</v>
      </c>
      <c r="BM8" s="1" t="n">
        <f aca="false">BM7-BM5</f>
        <v>1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12.2590049967484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2</v>
      </c>
      <c r="BG11" s="1" t="n">
        <f aca="false">SUM(BG15:BG113)</f>
        <v>1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n">
        <f aca="false">IF(BN3&gt;$BP$11,BN2,"")</f>
        <v>840</v>
      </c>
      <c r="BO11" s="17" t="n">
        <f aca="false">IF(BO3&gt;$BP$11,BO2,"")</f>
        <v>960</v>
      </c>
      <c r="BP11" s="18" t="n">
        <f aca="false">BP3+BP10</f>
        <v>296.626821088702</v>
      </c>
      <c r="BQ11" s="16" t="n">
        <f aca="false">MIN(BL11:BO11)</f>
        <v>840</v>
      </c>
    </row>
    <row r="12" customFormat="false" ht="15" hidden="false" customHeight="false" outlineLevel="0" collapsed="false">
      <c r="BP12" s="19"/>
      <c r="BR12" s="0" t="n">
        <f aca="false">SUM(BR15:BX113)</f>
        <v>1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26</v>
      </c>
      <c r="C15" s="0" t="n">
        <v>1</v>
      </c>
      <c r="D15" s="0" t="n">
        <v>43</v>
      </c>
      <c r="E15" s="0" t="s">
        <v>157</v>
      </c>
      <c r="F15" s="0" t="n">
        <v>60.122</v>
      </c>
      <c r="G15" s="0" t="n">
        <v>1</v>
      </c>
      <c r="H15" s="0" t="s">
        <v>79</v>
      </c>
      <c r="I15" s="0" t="s">
        <v>158</v>
      </c>
      <c r="J15" s="0" t="n">
        <v>-29277082</v>
      </c>
      <c r="K15" s="0" t="s">
        <v>81</v>
      </c>
      <c r="L15" s="0" t="n">
        <v>42893</v>
      </c>
      <c r="M15" s="12" t="n">
        <v>0.497534722222222</v>
      </c>
      <c r="N15" s="13" t="n">
        <v>0.0808680555555556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9</v>
      </c>
      <c r="X15" s="0" t="n">
        <v>1</v>
      </c>
      <c r="Y15" s="0" t="n">
        <v>1</v>
      </c>
      <c r="AN15" s="0" t="n">
        <v>4</v>
      </c>
      <c r="AO15" s="0" t="n">
        <v>1112</v>
      </c>
      <c r="AP15" s="0" t="n">
        <v>480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-4</v>
      </c>
      <c r="AW15" s="0" t="n">
        <v>4</v>
      </c>
      <c r="AX15" s="0" t="n">
        <v>26546</v>
      </c>
      <c r="AY15" s="0" t="s">
        <v>86</v>
      </c>
      <c r="AZ15" s="0" t="n">
        <v>177</v>
      </c>
      <c r="BA15" s="0" t="n">
        <v>26723</v>
      </c>
      <c r="BC15" s="0" t="str">
        <f aca="false">$AP15&amp;LEFT($AS15,1)</f>
        <v>480T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177</v>
      </c>
      <c r="BI15" s="1" t="str">
        <f aca="false">IF($BC15=BI$14,$BH15,"")</f>
        <v/>
      </c>
      <c r="BJ15" s="1" t="str">
        <f aca="false">IF($BC15=BJ$14,$BH15,"")</f>
        <v/>
      </c>
      <c r="BK15" s="1" t="n">
        <f aca="false">IF($BC15=BK$14,$BH15,"")</f>
        <v>177</v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26</v>
      </c>
      <c r="C16" s="0" t="n">
        <v>1</v>
      </c>
      <c r="D16" s="0" t="n">
        <v>43</v>
      </c>
      <c r="E16" s="0" t="s">
        <v>157</v>
      </c>
      <c r="F16" s="0" t="n">
        <v>60.122</v>
      </c>
      <c r="G16" s="0" t="n">
        <v>1</v>
      </c>
      <c r="H16" s="0" t="s">
        <v>79</v>
      </c>
      <c r="I16" s="0" t="s">
        <v>158</v>
      </c>
      <c r="J16" s="0" t="n">
        <v>-29277082</v>
      </c>
      <c r="K16" s="0" t="s">
        <v>81</v>
      </c>
      <c r="L16" s="0" t="n">
        <v>42893</v>
      </c>
      <c r="M16" s="12" t="n">
        <v>0.497534722222222</v>
      </c>
      <c r="N16" s="13" t="n">
        <v>0.0808680555555556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18</v>
      </c>
      <c r="X16" s="0" t="n">
        <v>1</v>
      </c>
      <c r="Y16" s="0" t="n">
        <v>2</v>
      </c>
      <c r="AN16" s="0" t="n">
        <v>1</v>
      </c>
      <c r="AO16" s="0" t="n">
        <v>1035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-5</v>
      </c>
      <c r="AW16" s="0" t="n">
        <v>5</v>
      </c>
      <c r="AX16" s="0" t="n">
        <v>30022</v>
      </c>
      <c r="AY16" s="0" t="s">
        <v>86</v>
      </c>
      <c r="AZ16" s="0" t="n">
        <v>184</v>
      </c>
      <c r="BA16" s="0" t="n">
        <v>30206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184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184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26</v>
      </c>
      <c r="C17" s="0" t="n">
        <v>1</v>
      </c>
      <c r="D17" s="0" t="n">
        <v>43</v>
      </c>
      <c r="E17" s="0" t="s">
        <v>157</v>
      </c>
      <c r="F17" s="0" t="n">
        <v>60.122</v>
      </c>
      <c r="G17" s="0" t="n">
        <v>1</v>
      </c>
      <c r="H17" s="0" t="s">
        <v>79</v>
      </c>
      <c r="I17" s="0" t="s">
        <v>158</v>
      </c>
      <c r="J17" s="0" t="n">
        <v>-29277082</v>
      </c>
      <c r="K17" s="0" t="s">
        <v>81</v>
      </c>
      <c r="L17" s="0" t="n">
        <v>42893</v>
      </c>
      <c r="M17" s="12" t="n">
        <v>0.497534722222222</v>
      </c>
      <c r="N17" s="13" t="n">
        <v>0.0808680555555556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33</v>
      </c>
      <c r="X17" s="0" t="n">
        <v>1</v>
      </c>
      <c r="Y17" s="0" t="n">
        <v>3</v>
      </c>
      <c r="AN17" s="0" t="n">
        <v>1</v>
      </c>
      <c r="AO17" s="0" t="n">
        <v>1122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-2</v>
      </c>
      <c r="AW17" s="0" t="n">
        <v>2</v>
      </c>
      <c r="AX17" s="0" t="n">
        <v>33581</v>
      </c>
      <c r="AY17" s="0" t="s">
        <v>86</v>
      </c>
      <c r="AZ17" s="0" t="n">
        <v>37</v>
      </c>
      <c r="BA17" s="0" t="n">
        <v>33618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n">
        <f aca="false">IF(AND($AZ17&gt;0,$AZ17&lt;$BC$11),1,"")</f>
        <v>1</v>
      </c>
      <c r="BG17" s="1" t="str">
        <f aca="false">IF($BD17="Target",IF($AZ17=0,1,""),"")</f>
        <v/>
      </c>
      <c r="BH17" s="1" t="str">
        <f aca="false">IF($BD17="Catch","", IF($AZ17&lt;$BC$11,"",$AZ17))</f>
        <v/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26</v>
      </c>
      <c r="C18" s="0" t="n">
        <v>1</v>
      </c>
      <c r="D18" s="0" t="n">
        <v>43</v>
      </c>
      <c r="E18" s="0" t="s">
        <v>157</v>
      </c>
      <c r="F18" s="0" t="n">
        <v>60.122</v>
      </c>
      <c r="G18" s="0" t="n">
        <v>1</v>
      </c>
      <c r="H18" s="0" t="s">
        <v>79</v>
      </c>
      <c r="I18" s="0" t="s">
        <v>158</v>
      </c>
      <c r="J18" s="0" t="n">
        <v>-29277082</v>
      </c>
      <c r="K18" s="0" t="s">
        <v>81</v>
      </c>
      <c r="L18" s="0" t="n">
        <v>42893</v>
      </c>
      <c r="M18" s="12" t="n">
        <v>0.497534722222222</v>
      </c>
      <c r="N18" s="13" t="n">
        <v>0.0808680555555556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6</v>
      </c>
      <c r="X18" s="0" t="n">
        <v>1</v>
      </c>
      <c r="Y18" s="0" t="n">
        <v>4</v>
      </c>
      <c r="AN18" s="0" t="n">
        <v>3</v>
      </c>
      <c r="AO18" s="0" t="n">
        <v>1080</v>
      </c>
      <c r="AP18" s="0" t="n">
        <v>360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1</v>
      </c>
      <c r="AW18" s="0" t="n">
        <v>-1</v>
      </c>
      <c r="AX18" s="0" t="n">
        <v>36858</v>
      </c>
      <c r="AY18" s="0" t="s">
        <v>86</v>
      </c>
      <c r="AZ18" s="0" t="n">
        <v>266</v>
      </c>
      <c r="BA18" s="0" t="n">
        <v>37124</v>
      </c>
      <c r="BC18" s="0" t="str">
        <f aca="false">$AP18&amp;LEFT($AS18,1)</f>
        <v>360T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266</v>
      </c>
      <c r="BI18" s="1" t="str">
        <f aca="false">IF($BC18=BI$14,$BH18,"")</f>
        <v/>
      </c>
      <c r="BJ18" s="1" t="n">
        <f aca="false">IF($BC18=BJ$14,$BH18,"")</f>
        <v>266</v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26</v>
      </c>
      <c r="C19" s="0" t="n">
        <v>1</v>
      </c>
      <c r="D19" s="0" t="n">
        <v>43</v>
      </c>
      <c r="E19" s="0" t="s">
        <v>157</v>
      </c>
      <c r="F19" s="0" t="n">
        <v>60.122</v>
      </c>
      <c r="G19" s="0" t="n">
        <v>1</v>
      </c>
      <c r="H19" s="0" t="s">
        <v>79</v>
      </c>
      <c r="I19" s="0" t="s">
        <v>158</v>
      </c>
      <c r="J19" s="0" t="n">
        <v>-29277082</v>
      </c>
      <c r="K19" s="0" t="s">
        <v>81</v>
      </c>
      <c r="L19" s="0" t="n">
        <v>42893</v>
      </c>
      <c r="M19" s="12" t="n">
        <v>0.497534722222222</v>
      </c>
      <c r="N19" s="13" t="n">
        <v>0.0808680555555556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32</v>
      </c>
      <c r="X19" s="0" t="n">
        <v>1</v>
      </c>
      <c r="Y19" s="0" t="n">
        <v>5</v>
      </c>
      <c r="AF19" s="0" t="n">
        <v>1</v>
      </c>
      <c r="AH19" s="0" t="n">
        <v>-6</v>
      </c>
      <c r="AI19" s="0" t="n">
        <v>6</v>
      </c>
      <c r="AJ19" s="0" t="n">
        <v>40600</v>
      </c>
      <c r="AL19" s="0" t="n">
        <v>0</v>
      </c>
      <c r="AM19" s="0" t="n">
        <v>0</v>
      </c>
      <c r="AN19" s="0" t="n">
        <v>8</v>
      </c>
      <c r="AO19" s="0" t="n">
        <v>1295</v>
      </c>
      <c r="AP19" s="0" t="n">
        <v>600</v>
      </c>
      <c r="AQ19" s="0" t="s">
        <v>87</v>
      </c>
      <c r="AR19" s="0" t="s">
        <v>34</v>
      </c>
      <c r="AS19" s="0" t="s">
        <v>88</v>
      </c>
      <c r="BC19" s="0" t="str">
        <f aca="false">$AP19&amp;LEFT($AS19,1)</f>
        <v>600C</v>
      </c>
      <c r="BD19" s="0" t="str">
        <f aca="false">AS19</f>
        <v>Catch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str">
        <f aca="false">IF($BD19="Catch","", IF($AZ19&lt;$BC$11,"",$AZ19))</f>
        <v/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26</v>
      </c>
      <c r="C20" s="0" t="n">
        <v>1</v>
      </c>
      <c r="D20" s="0" t="n">
        <v>43</v>
      </c>
      <c r="E20" s="0" t="s">
        <v>157</v>
      </c>
      <c r="F20" s="0" t="n">
        <v>60.122</v>
      </c>
      <c r="G20" s="0" t="n">
        <v>1</v>
      </c>
      <c r="H20" s="0" t="s">
        <v>79</v>
      </c>
      <c r="I20" s="0" t="s">
        <v>158</v>
      </c>
      <c r="J20" s="0" t="n">
        <v>-29277082</v>
      </c>
      <c r="K20" s="0" t="s">
        <v>81</v>
      </c>
      <c r="L20" s="0" t="n">
        <v>42893</v>
      </c>
      <c r="M20" s="12" t="n">
        <v>0.497534722222222</v>
      </c>
      <c r="N20" s="13" t="n">
        <v>0.0808680555555556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</v>
      </c>
      <c r="X20" s="0" t="n">
        <v>1</v>
      </c>
      <c r="Y20" s="0" t="n">
        <v>6</v>
      </c>
      <c r="AN20" s="0" t="n">
        <v>4</v>
      </c>
      <c r="AO20" s="0" t="n">
        <v>1143</v>
      </c>
      <c r="AP20" s="0" t="n">
        <v>480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-3</v>
      </c>
      <c r="AW20" s="0" t="n">
        <v>3</v>
      </c>
      <c r="AX20" s="0" t="n">
        <v>44060</v>
      </c>
      <c r="AY20" s="0" t="s">
        <v>86</v>
      </c>
      <c r="AZ20" s="0" t="n">
        <v>210</v>
      </c>
      <c r="BA20" s="0" t="n">
        <v>44270</v>
      </c>
      <c r="BC20" s="0" t="str">
        <f aca="false">$AP20&amp;LEFT($AS20,1)</f>
        <v>480T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210</v>
      </c>
      <c r="BI20" s="1" t="str">
        <f aca="false">IF($BC20=BI$14,$BH20,"")</f>
        <v/>
      </c>
      <c r="BJ20" s="1" t="str">
        <f aca="false">IF($BC20=BJ$14,$BH20,"")</f>
        <v/>
      </c>
      <c r="BK20" s="1" t="n">
        <f aca="false">IF($BC20=BK$14,$BH20,"")</f>
        <v>210</v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26</v>
      </c>
      <c r="C21" s="0" t="n">
        <v>1</v>
      </c>
      <c r="D21" s="0" t="n">
        <v>43</v>
      </c>
      <c r="E21" s="0" t="s">
        <v>157</v>
      </c>
      <c r="F21" s="0" t="n">
        <v>60.122</v>
      </c>
      <c r="G21" s="0" t="n">
        <v>1</v>
      </c>
      <c r="H21" s="0" t="s">
        <v>79</v>
      </c>
      <c r="I21" s="0" t="s">
        <v>158</v>
      </c>
      <c r="J21" s="0" t="n">
        <v>-29277082</v>
      </c>
      <c r="K21" s="0" t="s">
        <v>81</v>
      </c>
      <c r="L21" s="0" t="n">
        <v>42893</v>
      </c>
      <c r="M21" s="12" t="n">
        <v>0.497534722222222</v>
      </c>
      <c r="N21" s="13" t="n">
        <v>0.0808680555555556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23</v>
      </c>
      <c r="X21" s="0" t="n">
        <v>1</v>
      </c>
      <c r="Y21" s="0" t="n">
        <v>7</v>
      </c>
      <c r="AN21" s="0" t="n">
        <v>1</v>
      </c>
      <c r="AO21" s="0" t="n">
        <v>1292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3</v>
      </c>
      <c r="AW21" s="0" t="n">
        <v>-3</v>
      </c>
      <c r="AX21" s="0" t="n">
        <v>47786</v>
      </c>
      <c r="AY21" s="0" t="s">
        <v>86</v>
      </c>
      <c r="AZ21" s="0" t="n">
        <v>40</v>
      </c>
      <c r="BA21" s="0" t="n">
        <v>47826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n">
        <f aca="false">IF(AND($AZ21&gt;0,$AZ21&lt;$BC$11),1,"")</f>
        <v>1</v>
      </c>
      <c r="BG21" s="1" t="str">
        <f aca="false">IF($BD21="Target",IF($AZ21=0,1,""),"")</f>
        <v/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26</v>
      </c>
      <c r="C22" s="0" t="n">
        <v>1</v>
      </c>
      <c r="D22" s="0" t="n">
        <v>43</v>
      </c>
      <c r="E22" s="0" t="s">
        <v>157</v>
      </c>
      <c r="F22" s="0" t="n">
        <v>60.122</v>
      </c>
      <c r="G22" s="0" t="n">
        <v>1</v>
      </c>
      <c r="H22" s="0" t="s">
        <v>79</v>
      </c>
      <c r="I22" s="0" t="s">
        <v>158</v>
      </c>
      <c r="J22" s="0" t="n">
        <v>-29277082</v>
      </c>
      <c r="K22" s="0" t="s">
        <v>81</v>
      </c>
      <c r="L22" s="0" t="n">
        <v>42893</v>
      </c>
      <c r="M22" s="12" t="n">
        <v>0.497534722222222</v>
      </c>
      <c r="N22" s="13" t="n">
        <v>0.0808680555555556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20</v>
      </c>
      <c r="X22" s="0" t="n">
        <v>1</v>
      </c>
      <c r="Y22" s="0" t="n">
        <v>8</v>
      </c>
      <c r="AF22" s="0" t="n">
        <v>1</v>
      </c>
      <c r="AH22" s="0" t="n">
        <v>3</v>
      </c>
      <c r="AI22" s="0" t="n">
        <v>-3</v>
      </c>
      <c r="AJ22" s="0" t="n">
        <v>51445</v>
      </c>
      <c r="AL22" s="0" t="n">
        <v>0</v>
      </c>
      <c r="AM22" s="0" t="n">
        <v>0</v>
      </c>
      <c r="AN22" s="0" t="n">
        <v>8</v>
      </c>
      <c r="AO22" s="0" t="n">
        <v>1219</v>
      </c>
      <c r="AP22" s="0" t="n">
        <v>600</v>
      </c>
      <c r="AQ22" s="0" t="s">
        <v>87</v>
      </c>
      <c r="AR22" s="0" t="s">
        <v>34</v>
      </c>
      <c r="AS22" s="0" t="s">
        <v>88</v>
      </c>
      <c r="BC22" s="0" t="str">
        <f aca="false">$AP22&amp;LEFT($AS22,1)</f>
        <v>600C</v>
      </c>
      <c r="BD22" s="0" t="str">
        <f aca="false">AS22</f>
        <v>Catch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str">
        <f aca="false">IF($BD22="Catch","", IF($AZ22&lt;$BC$11,"",$AZ22))</f>
        <v/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26</v>
      </c>
      <c r="C23" s="0" t="n">
        <v>1</v>
      </c>
      <c r="D23" s="0" t="n">
        <v>43</v>
      </c>
      <c r="E23" s="0" t="s">
        <v>157</v>
      </c>
      <c r="F23" s="0" t="n">
        <v>60.122</v>
      </c>
      <c r="G23" s="0" t="n">
        <v>1</v>
      </c>
      <c r="H23" s="0" t="s">
        <v>79</v>
      </c>
      <c r="I23" s="0" t="s">
        <v>158</v>
      </c>
      <c r="J23" s="0" t="n">
        <v>-29277082</v>
      </c>
      <c r="K23" s="0" t="s">
        <v>81</v>
      </c>
      <c r="L23" s="0" t="n">
        <v>42893</v>
      </c>
      <c r="M23" s="12" t="n">
        <v>0.497534722222222</v>
      </c>
      <c r="N23" s="13" t="n">
        <v>0.0808680555555556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</v>
      </c>
      <c r="X23" s="0" t="n">
        <v>1</v>
      </c>
      <c r="Y23" s="0" t="n">
        <v>9</v>
      </c>
      <c r="AN23" s="0" t="n">
        <v>3</v>
      </c>
      <c r="AO23" s="0" t="n">
        <v>1324</v>
      </c>
      <c r="AP23" s="0" t="n">
        <v>360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1</v>
      </c>
      <c r="AW23" s="0" t="n">
        <v>-1</v>
      </c>
      <c r="AX23" s="0" t="n">
        <v>54971</v>
      </c>
      <c r="AY23" s="0" t="s">
        <v>86</v>
      </c>
      <c r="AZ23" s="0" t="n">
        <v>216</v>
      </c>
      <c r="BA23" s="0" t="n">
        <v>55187</v>
      </c>
      <c r="BC23" s="0" t="str">
        <f aca="false">$AP23&amp;LEFT($AS23,1)</f>
        <v>360T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216</v>
      </c>
      <c r="BI23" s="1" t="str">
        <f aca="false">IF($BC23=BI$14,$BH23,"")</f>
        <v/>
      </c>
      <c r="BJ23" s="1" t="n">
        <f aca="false">IF($BC23=BJ$14,$BH23,"")</f>
        <v>216</v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26</v>
      </c>
      <c r="C24" s="0" t="n">
        <v>1</v>
      </c>
      <c r="D24" s="0" t="n">
        <v>43</v>
      </c>
      <c r="E24" s="0" t="s">
        <v>157</v>
      </c>
      <c r="F24" s="0" t="n">
        <v>60.122</v>
      </c>
      <c r="G24" s="0" t="n">
        <v>1</v>
      </c>
      <c r="H24" s="0" t="s">
        <v>79</v>
      </c>
      <c r="I24" s="0" t="s">
        <v>158</v>
      </c>
      <c r="J24" s="0" t="n">
        <v>-29277082</v>
      </c>
      <c r="K24" s="0" t="s">
        <v>81</v>
      </c>
      <c r="L24" s="0" t="n">
        <v>42893</v>
      </c>
      <c r="M24" s="12" t="n">
        <v>0.497534722222222</v>
      </c>
      <c r="N24" s="13" t="n">
        <v>0.0808680555555556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14</v>
      </c>
      <c r="X24" s="0" t="n">
        <v>1</v>
      </c>
      <c r="Y24" s="0" t="n">
        <v>10</v>
      </c>
      <c r="AN24" s="0" t="n">
        <v>2</v>
      </c>
      <c r="AO24" s="0" t="n">
        <v>1376</v>
      </c>
      <c r="AP24" s="0" t="n">
        <v>240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-3</v>
      </c>
      <c r="AW24" s="0" t="n">
        <v>3</v>
      </c>
      <c r="AX24" s="0" t="n">
        <v>58431</v>
      </c>
      <c r="AY24" s="0" t="s">
        <v>86</v>
      </c>
      <c r="AZ24" s="0" t="n">
        <v>249</v>
      </c>
      <c r="BA24" s="0" t="n">
        <v>58680</v>
      </c>
      <c r="BC24" s="0" t="str">
        <f aca="false">$AP24&amp;LEFT($AS24,1)</f>
        <v>240T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249</v>
      </c>
      <c r="BI24" s="1" t="n">
        <f aca="false">IF($BC24=BI$14,$BH24,"")</f>
        <v>249</v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26</v>
      </c>
      <c r="C25" s="0" t="n">
        <v>1</v>
      </c>
      <c r="D25" s="0" t="n">
        <v>43</v>
      </c>
      <c r="E25" s="0" t="s">
        <v>157</v>
      </c>
      <c r="F25" s="0" t="n">
        <v>60.122</v>
      </c>
      <c r="G25" s="0" t="n">
        <v>1</v>
      </c>
      <c r="H25" s="0" t="s">
        <v>79</v>
      </c>
      <c r="I25" s="0" t="s">
        <v>158</v>
      </c>
      <c r="J25" s="0" t="n">
        <v>-29277082</v>
      </c>
      <c r="K25" s="0" t="s">
        <v>81</v>
      </c>
      <c r="L25" s="0" t="n">
        <v>42893</v>
      </c>
      <c r="M25" s="12" t="n">
        <v>0.497534722222222</v>
      </c>
      <c r="N25" s="13" t="n">
        <v>0.0808680555555556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22</v>
      </c>
      <c r="X25" s="0" t="n">
        <v>1</v>
      </c>
      <c r="Y25" s="0" t="n">
        <v>11</v>
      </c>
      <c r="AN25" s="0" t="n">
        <v>2</v>
      </c>
      <c r="AO25" s="0" t="n">
        <v>1143</v>
      </c>
      <c r="AP25" s="0" t="n">
        <v>240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-7</v>
      </c>
      <c r="AW25" s="0" t="n">
        <v>7</v>
      </c>
      <c r="AX25" s="0" t="n">
        <v>61658</v>
      </c>
      <c r="AY25" s="0" t="s">
        <v>86</v>
      </c>
      <c r="AZ25" s="0" t="n">
        <v>233</v>
      </c>
      <c r="BA25" s="0" t="n">
        <v>61891</v>
      </c>
      <c r="BC25" s="0" t="str">
        <f aca="false">$AP25&amp;LEFT($AS25,1)</f>
        <v>240T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233</v>
      </c>
      <c r="BI25" s="1" t="n">
        <f aca="false">IF($BC25=BI$14,$BH25,"")</f>
        <v>233</v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26</v>
      </c>
      <c r="C26" s="0" t="n">
        <v>1</v>
      </c>
      <c r="D26" s="0" t="n">
        <v>43</v>
      </c>
      <c r="E26" s="0" t="s">
        <v>157</v>
      </c>
      <c r="F26" s="0" t="n">
        <v>60.122</v>
      </c>
      <c r="G26" s="0" t="n">
        <v>1</v>
      </c>
      <c r="H26" s="0" t="s">
        <v>79</v>
      </c>
      <c r="I26" s="0" t="s">
        <v>158</v>
      </c>
      <c r="J26" s="0" t="n">
        <v>-29277082</v>
      </c>
      <c r="K26" s="0" t="s">
        <v>81</v>
      </c>
      <c r="L26" s="0" t="n">
        <v>42893</v>
      </c>
      <c r="M26" s="12" t="n">
        <v>0.497534722222222</v>
      </c>
      <c r="N26" s="13" t="n">
        <v>0.0808680555555556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8</v>
      </c>
      <c r="X26" s="0" t="n">
        <v>1</v>
      </c>
      <c r="Y26" s="0" t="n">
        <v>12</v>
      </c>
      <c r="AN26" s="0" t="n">
        <v>7</v>
      </c>
      <c r="AO26" s="0" t="n">
        <v>1188</v>
      </c>
      <c r="AP26" s="0" t="n">
        <v>960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-11</v>
      </c>
      <c r="AW26" s="0" t="n">
        <v>11</v>
      </c>
      <c r="AX26" s="0" t="n">
        <v>65650</v>
      </c>
      <c r="AY26" s="0" t="s">
        <v>86</v>
      </c>
      <c r="AZ26" s="0" t="n">
        <v>488</v>
      </c>
      <c r="BA26" s="0" t="n">
        <v>66138</v>
      </c>
      <c r="BC26" s="0" t="str">
        <f aca="false">$AP26&amp;LEFT($AS26,1)</f>
        <v>960T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488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n">
        <f aca="false">IF($BC26=BO$14,$BH26,"")</f>
        <v>488</v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26</v>
      </c>
      <c r="C27" s="0" t="n">
        <v>1</v>
      </c>
      <c r="D27" s="0" t="n">
        <v>43</v>
      </c>
      <c r="E27" s="0" t="s">
        <v>157</v>
      </c>
      <c r="F27" s="0" t="n">
        <v>60.122</v>
      </c>
      <c r="G27" s="0" t="n">
        <v>1</v>
      </c>
      <c r="H27" s="0" t="s">
        <v>79</v>
      </c>
      <c r="I27" s="0" t="s">
        <v>158</v>
      </c>
      <c r="J27" s="0" t="n">
        <v>-29277082</v>
      </c>
      <c r="K27" s="0" t="s">
        <v>81</v>
      </c>
      <c r="L27" s="0" t="n">
        <v>42893</v>
      </c>
      <c r="M27" s="12" t="n">
        <v>0.497534722222222</v>
      </c>
      <c r="N27" s="13" t="n">
        <v>0.0808680555555556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11</v>
      </c>
      <c r="X27" s="0" t="n">
        <v>1</v>
      </c>
      <c r="Y27" s="0" t="n">
        <v>13</v>
      </c>
      <c r="AN27" s="0" t="n">
        <v>2</v>
      </c>
      <c r="AO27" s="0" t="n">
        <v>1250</v>
      </c>
      <c r="AP27" s="0" t="n">
        <v>240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-7</v>
      </c>
      <c r="AW27" s="0" t="n">
        <v>7</v>
      </c>
      <c r="AX27" s="0" t="n">
        <v>68976</v>
      </c>
      <c r="AY27" s="0" t="s">
        <v>86</v>
      </c>
      <c r="AZ27" s="0" t="n">
        <v>355</v>
      </c>
      <c r="BA27" s="0" t="n">
        <v>69331</v>
      </c>
      <c r="BC27" s="0" t="str">
        <f aca="false">$AP27&amp;LEFT($AS27,1)</f>
        <v>240T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355</v>
      </c>
      <c r="BI27" s="1" t="n">
        <f aca="false">IF($BC27=BI$14,$BH27,"")</f>
        <v>355</v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26</v>
      </c>
      <c r="C28" s="0" t="n">
        <v>1</v>
      </c>
      <c r="D28" s="0" t="n">
        <v>43</v>
      </c>
      <c r="E28" s="0" t="s">
        <v>157</v>
      </c>
      <c r="F28" s="0" t="n">
        <v>60.122</v>
      </c>
      <c r="G28" s="0" t="n">
        <v>1</v>
      </c>
      <c r="H28" s="0" t="s">
        <v>79</v>
      </c>
      <c r="I28" s="0" t="s">
        <v>158</v>
      </c>
      <c r="J28" s="0" t="n">
        <v>-29277082</v>
      </c>
      <c r="K28" s="0" t="s">
        <v>81</v>
      </c>
      <c r="L28" s="0" t="n">
        <v>42893</v>
      </c>
      <c r="M28" s="12" t="n">
        <v>0.497534722222222</v>
      </c>
      <c r="N28" s="13" t="n">
        <v>0.0808680555555556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3</v>
      </c>
      <c r="X28" s="0" t="n">
        <v>1</v>
      </c>
      <c r="Y28" s="0" t="n">
        <v>14</v>
      </c>
      <c r="AN28" s="0" t="n">
        <v>1</v>
      </c>
      <c r="AO28" s="0" t="n">
        <v>1292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-1</v>
      </c>
      <c r="AW28" s="0" t="n">
        <v>1</v>
      </c>
      <c r="AX28" s="0" t="n">
        <v>72702</v>
      </c>
      <c r="AY28" s="0" t="s">
        <v>86</v>
      </c>
      <c r="AZ28" s="0" t="n">
        <v>410</v>
      </c>
      <c r="BA28" s="0" t="n">
        <v>73112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410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410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26</v>
      </c>
      <c r="C29" s="0" t="n">
        <v>1</v>
      </c>
      <c r="D29" s="0" t="n">
        <v>43</v>
      </c>
      <c r="E29" s="0" t="s">
        <v>157</v>
      </c>
      <c r="F29" s="0" t="n">
        <v>60.122</v>
      </c>
      <c r="G29" s="0" t="n">
        <v>1</v>
      </c>
      <c r="H29" s="0" t="s">
        <v>79</v>
      </c>
      <c r="I29" s="0" t="s">
        <v>158</v>
      </c>
      <c r="J29" s="0" t="n">
        <v>-29277082</v>
      </c>
      <c r="K29" s="0" t="s">
        <v>81</v>
      </c>
      <c r="L29" s="0" t="n">
        <v>42893</v>
      </c>
      <c r="M29" s="12" t="n">
        <v>0.497534722222222</v>
      </c>
      <c r="N29" s="13" t="n">
        <v>0.0808680555555556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13</v>
      </c>
      <c r="X29" s="0" t="n">
        <v>1</v>
      </c>
      <c r="Y29" s="0" t="n">
        <v>15</v>
      </c>
      <c r="AF29" s="0" t="n">
        <v>1</v>
      </c>
      <c r="AH29" s="0" t="n">
        <v>2</v>
      </c>
      <c r="AI29" s="0" t="n">
        <v>-2</v>
      </c>
      <c r="AJ29" s="0" t="n">
        <v>76261</v>
      </c>
      <c r="AL29" s="0" t="n">
        <v>0</v>
      </c>
      <c r="AM29" s="0" t="n">
        <v>0</v>
      </c>
      <c r="AN29" s="0" t="n">
        <v>8</v>
      </c>
      <c r="AO29" s="0" t="n">
        <v>1122</v>
      </c>
      <c r="AP29" s="0" t="n">
        <v>600</v>
      </c>
      <c r="AQ29" s="0" t="s">
        <v>87</v>
      </c>
      <c r="AR29" s="0" t="s">
        <v>34</v>
      </c>
      <c r="AS29" s="0" t="s">
        <v>88</v>
      </c>
      <c r="BC29" s="0" t="str">
        <f aca="false">$AP29&amp;LEFT($AS29,1)</f>
        <v>600C</v>
      </c>
      <c r="BD29" s="0" t="str">
        <f aca="false">AS29</f>
        <v>Catch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str">
        <f aca="false">IF($BD29="Catch","", IF($AZ29&lt;$BC$11,"",$AZ29))</f>
        <v/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26</v>
      </c>
      <c r="C30" s="0" t="n">
        <v>1</v>
      </c>
      <c r="D30" s="0" t="n">
        <v>43</v>
      </c>
      <c r="E30" s="0" t="s">
        <v>157</v>
      </c>
      <c r="F30" s="0" t="n">
        <v>60.122</v>
      </c>
      <c r="G30" s="0" t="n">
        <v>1</v>
      </c>
      <c r="H30" s="0" t="s">
        <v>79</v>
      </c>
      <c r="I30" s="0" t="s">
        <v>158</v>
      </c>
      <c r="J30" s="0" t="n">
        <v>-29277082</v>
      </c>
      <c r="K30" s="0" t="s">
        <v>81</v>
      </c>
      <c r="L30" s="0" t="n">
        <v>42893</v>
      </c>
      <c r="M30" s="12" t="n">
        <v>0.497534722222222</v>
      </c>
      <c r="N30" s="13" t="n">
        <v>0.0808680555555556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12</v>
      </c>
      <c r="X30" s="0" t="n">
        <v>1</v>
      </c>
      <c r="Y30" s="0" t="n">
        <v>16</v>
      </c>
      <c r="AN30" s="0" t="n">
        <v>7</v>
      </c>
      <c r="AO30" s="0" t="n">
        <v>1295</v>
      </c>
      <c r="AP30" s="0" t="n">
        <v>960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5</v>
      </c>
      <c r="AW30" s="0" t="n">
        <v>-5</v>
      </c>
      <c r="AX30" s="0" t="n">
        <v>80353</v>
      </c>
      <c r="AY30" s="0" t="s">
        <v>86</v>
      </c>
      <c r="AZ30" s="0" t="n">
        <v>477</v>
      </c>
      <c r="BA30" s="0" t="n">
        <v>80830</v>
      </c>
      <c r="BC30" s="0" t="str">
        <f aca="false">$AP30&amp;LEFT($AS30,1)</f>
        <v>960T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477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n">
        <f aca="false">IF($BC30=BO$14,$BH30,"")</f>
        <v>477</v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26</v>
      </c>
      <c r="C31" s="0" t="n">
        <v>1</v>
      </c>
      <c r="D31" s="0" t="n">
        <v>43</v>
      </c>
      <c r="E31" s="0" t="s">
        <v>157</v>
      </c>
      <c r="F31" s="0" t="n">
        <v>60.122</v>
      </c>
      <c r="G31" s="0" t="n">
        <v>1</v>
      </c>
      <c r="H31" s="0" t="s">
        <v>79</v>
      </c>
      <c r="I31" s="0" t="s">
        <v>158</v>
      </c>
      <c r="J31" s="0" t="n">
        <v>-29277082</v>
      </c>
      <c r="K31" s="0" t="s">
        <v>81</v>
      </c>
      <c r="L31" s="0" t="n">
        <v>42893</v>
      </c>
      <c r="M31" s="12" t="n">
        <v>0.497534722222222</v>
      </c>
      <c r="N31" s="13" t="n">
        <v>0.0808680555555556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17</v>
      </c>
      <c r="X31" s="0" t="n">
        <v>1</v>
      </c>
      <c r="Y31" s="0" t="n">
        <v>17</v>
      </c>
      <c r="AN31" s="0" t="n">
        <v>6</v>
      </c>
      <c r="AO31" s="0" t="n">
        <v>1135</v>
      </c>
      <c r="AP31" s="0" t="n">
        <v>840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-6</v>
      </c>
      <c r="AW31" s="0" t="n">
        <v>6</v>
      </c>
      <c r="AX31" s="0" t="n">
        <v>84179</v>
      </c>
      <c r="AY31" s="0" t="s">
        <v>86</v>
      </c>
      <c r="AZ31" s="0" t="n">
        <v>330</v>
      </c>
      <c r="BA31" s="0" t="n">
        <v>84509</v>
      </c>
      <c r="BC31" s="0" t="str">
        <f aca="false">$AP31&amp;LEFT($AS31,1)</f>
        <v>840T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330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n">
        <f aca="false">IF($BC31=BN$14,$BH31,"")</f>
        <v>330</v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26</v>
      </c>
      <c r="C32" s="0" t="n">
        <v>1</v>
      </c>
      <c r="D32" s="0" t="n">
        <v>43</v>
      </c>
      <c r="E32" s="0" t="s">
        <v>157</v>
      </c>
      <c r="F32" s="0" t="n">
        <v>60.122</v>
      </c>
      <c r="G32" s="0" t="n">
        <v>1</v>
      </c>
      <c r="H32" s="0" t="s">
        <v>79</v>
      </c>
      <c r="I32" s="0" t="s">
        <v>158</v>
      </c>
      <c r="J32" s="0" t="n">
        <v>-29277082</v>
      </c>
      <c r="K32" s="0" t="s">
        <v>81</v>
      </c>
      <c r="L32" s="0" t="n">
        <v>42893</v>
      </c>
      <c r="M32" s="12" t="n">
        <v>0.497534722222222</v>
      </c>
      <c r="N32" s="13" t="n">
        <v>0.0808680555555556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10</v>
      </c>
      <c r="X32" s="0" t="n">
        <v>1</v>
      </c>
      <c r="Y32" s="0" t="n">
        <v>18</v>
      </c>
      <c r="AN32" s="0" t="n">
        <v>3</v>
      </c>
      <c r="AO32" s="0" t="n">
        <v>1400</v>
      </c>
      <c r="AP32" s="0" t="n">
        <v>360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2</v>
      </c>
      <c r="AW32" s="0" t="n">
        <v>-2</v>
      </c>
      <c r="AX32" s="0" t="n">
        <v>87771</v>
      </c>
      <c r="AY32" s="0" t="s">
        <v>86</v>
      </c>
      <c r="AZ32" s="0" t="n">
        <v>269</v>
      </c>
      <c r="BA32" s="0" t="n">
        <v>88040</v>
      </c>
      <c r="BC32" s="0" t="str">
        <f aca="false">$AP32&amp;LEFT($AS32,1)</f>
        <v>360T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269</v>
      </c>
      <c r="BI32" s="1" t="str">
        <f aca="false">IF($BC32=BI$14,$BH32,"")</f>
        <v/>
      </c>
      <c r="BJ32" s="1" t="n">
        <f aca="false">IF($BC32=BJ$14,$BH32,"")</f>
        <v>269</v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26</v>
      </c>
      <c r="C33" s="0" t="n">
        <v>1</v>
      </c>
      <c r="D33" s="0" t="n">
        <v>43</v>
      </c>
      <c r="E33" s="0" t="s">
        <v>157</v>
      </c>
      <c r="F33" s="0" t="n">
        <v>60.122</v>
      </c>
      <c r="G33" s="0" t="n">
        <v>1</v>
      </c>
      <c r="H33" s="0" t="s">
        <v>79</v>
      </c>
      <c r="I33" s="0" t="s">
        <v>158</v>
      </c>
      <c r="J33" s="0" t="n">
        <v>-29277082</v>
      </c>
      <c r="K33" s="0" t="s">
        <v>81</v>
      </c>
      <c r="L33" s="0" t="n">
        <v>42893</v>
      </c>
      <c r="M33" s="12" t="n">
        <v>0.497534722222222</v>
      </c>
      <c r="N33" s="13" t="n">
        <v>0.0808680555555556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25</v>
      </c>
      <c r="X33" s="0" t="n">
        <v>1</v>
      </c>
      <c r="Y33" s="0" t="n">
        <v>19</v>
      </c>
      <c r="AN33" s="0" t="n">
        <v>4</v>
      </c>
      <c r="AO33" s="0" t="n">
        <v>1334</v>
      </c>
      <c r="AP33" s="0" t="n">
        <v>480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-4</v>
      </c>
      <c r="AW33" s="0" t="n">
        <v>4</v>
      </c>
      <c r="AX33" s="0" t="n">
        <v>91431</v>
      </c>
      <c r="AY33" s="0" t="s">
        <v>86</v>
      </c>
      <c r="AZ33" s="0" t="n">
        <v>259</v>
      </c>
      <c r="BA33" s="0" t="n">
        <v>91690</v>
      </c>
      <c r="BC33" s="0" t="str">
        <f aca="false">$AP33&amp;LEFT($AS33,1)</f>
        <v>480T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259</v>
      </c>
      <c r="BI33" s="1" t="str">
        <f aca="false">IF($BC33=BI$14,$BH33,"")</f>
        <v/>
      </c>
      <c r="BJ33" s="1" t="str">
        <f aca="false">IF($BC33=BJ$14,$BH33,"")</f>
        <v/>
      </c>
      <c r="BK33" s="1" t="n">
        <f aca="false">IF($BC33=BK$14,$BH33,"")</f>
        <v>259</v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26</v>
      </c>
      <c r="C34" s="0" t="n">
        <v>1</v>
      </c>
      <c r="D34" s="0" t="n">
        <v>43</v>
      </c>
      <c r="E34" s="0" t="s">
        <v>157</v>
      </c>
      <c r="F34" s="0" t="n">
        <v>60.122</v>
      </c>
      <c r="G34" s="0" t="n">
        <v>1</v>
      </c>
      <c r="H34" s="0" t="s">
        <v>79</v>
      </c>
      <c r="I34" s="0" t="s">
        <v>158</v>
      </c>
      <c r="J34" s="0" t="n">
        <v>-29277082</v>
      </c>
      <c r="K34" s="0" t="s">
        <v>81</v>
      </c>
      <c r="L34" s="0" t="n">
        <v>42893</v>
      </c>
      <c r="M34" s="12" t="n">
        <v>0.497534722222222</v>
      </c>
      <c r="N34" s="13" t="n">
        <v>0.0808680555555556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29</v>
      </c>
      <c r="X34" s="0" t="n">
        <v>1</v>
      </c>
      <c r="Y34" s="0" t="n">
        <v>20</v>
      </c>
      <c r="AN34" s="0" t="n">
        <v>1</v>
      </c>
      <c r="AO34" s="0" t="n">
        <v>1112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5</v>
      </c>
      <c r="AW34" s="0" t="n">
        <v>-5</v>
      </c>
      <c r="AX34" s="0" t="n">
        <v>94974</v>
      </c>
      <c r="AY34" s="0" t="s">
        <v>86</v>
      </c>
      <c r="AZ34" s="0" t="n">
        <v>257</v>
      </c>
      <c r="BA34" s="0" t="n">
        <v>95231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257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257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26</v>
      </c>
      <c r="C35" s="0" t="n">
        <v>1</v>
      </c>
      <c r="D35" s="0" t="n">
        <v>43</v>
      </c>
      <c r="E35" s="0" t="s">
        <v>157</v>
      </c>
      <c r="F35" s="0" t="n">
        <v>60.122</v>
      </c>
      <c r="G35" s="0" t="n">
        <v>1</v>
      </c>
      <c r="H35" s="0" t="s">
        <v>79</v>
      </c>
      <c r="I35" s="0" t="s">
        <v>158</v>
      </c>
      <c r="J35" s="0" t="n">
        <v>-29277082</v>
      </c>
      <c r="K35" s="0" t="s">
        <v>81</v>
      </c>
      <c r="L35" s="0" t="n">
        <v>42893</v>
      </c>
      <c r="M35" s="12" t="n">
        <v>0.497534722222222</v>
      </c>
      <c r="N35" s="13" t="n">
        <v>0.0808680555555556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31</v>
      </c>
      <c r="X35" s="0" t="n">
        <v>1</v>
      </c>
      <c r="Y35" s="0" t="n">
        <v>21</v>
      </c>
      <c r="AN35" s="0" t="n">
        <v>1</v>
      </c>
      <c r="AO35" s="0" t="n">
        <v>1250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3</v>
      </c>
      <c r="AW35" s="0" t="n">
        <v>-3</v>
      </c>
      <c r="AX35" s="0" t="n">
        <v>98666</v>
      </c>
      <c r="AY35" s="0" t="s">
        <v>86</v>
      </c>
      <c r="AZ35" s="0" t="n">
        <v>255</v>
      </c>
      <c r="BA35" s="0" t="n">
        <v>98921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255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255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26</v>
      </c>
      <c r="C36" s="0" t="n">
        <v>1</v>
      </c>
      <c r="D36" s="0" t="n">
        <v>43</v>
      </c>
      <c r="E36" s="0" t="s">
        <v>157</v>
      </c>
      <c r="F36" s="0" t="n">
        <v>60.122</v>
      </c>
      <c r="G36" s="0" t="n">
        <v>1</v>
      </c>
      <c r="H36" s="0" t="s">
        <v>79</v>
      </c>
      <c r="I36" s="0" t="s">
        <v>158</v>
      </c>
      <c r="J36" s="0" t="n">
        <v>-29277082</v>
      </c>
      <c r="K36" s="0" t="s">
        <v>81</v>
      </c>
      <c r="L36" s="0" t="n">
        <v>42893</v>
      </c>
      <c r="M36" s="12" t="n">
        <v>0.497534722222222</v>
      </c>
      <c r="N36" s="13" t="n">
        <v>0.0808680555555556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19</v>
      </c>
      <c r="X36" s="0" t="n">
        <v>1</v>
      </c>
      <c r="Y36" s="0" t="n">
        <v>22</v>
      </c>
      <c r="AN36" s="0" t="n">
        <v>1</v>
      </c>
      <c r="AO36" s="0" t="n">
        <v>1375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-8</v>
      </c>
      <c r="AW36" s="0" t="n">
        <v>8</v>
      </c>
      <c r="AX36" s="0" t="n">
        <v>102492</v>
      </c>
      <c r="AY36" s="0" t="s">
        <v>86</v>
      </c>
      <c r="AZ36" s="0" t="n">
        <v>237</v>
      </c>
      <c r="BA36" s="0" t="n">
        <v>102729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237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237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26</v>
      </c>
      <c r="C37" s="0" t="n">
        <v>1</v>
      </c>
      <c r="D37" s="0" t="n">
        <v>43</v>
      </c>
      <c r="E37" s="0" t="s">
        <v>157</v>
      </c>
      <c r="F37" s="0" t="n">
        <v>60.122</v>
      </c>
      <c r="G37" s="0" t="n">
        <v>1</v>
      </c>
      <c r="H37" s="0" t="s">
        <v>79</v>
      </c>
      <c r="I37" s="0" t="s">
        <v>158</v>
      </c>
      <c r="J37" s="0" t="n">
        <v>-29277082</v>
      </c>
      <c r="K37" s="0" t="s">
        <v>81</v>
      </c>
      <c r="L37" s="0" t="n">
        <v>42893</v>
      </c>
      <c r="M37" s="12" t="n">
        <v>0.497534722222222</v>
      </c>
      <c r="N37" s="13" t="n">
        <v>0.0808680555555556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16</v>
      </c>
      <c r="X37" s="0" t="n">
        <v>1</v>
      </c>
      <c r="Y37" s="0" t="n">
        <v>23</v>
      </c>
      <c r="AN37" s="0" t="n">
        <v>5</v>
      </c>
      <c r="AO37" s="0" t="n">
        <v>1433</v>
      </c>
      <c r="AP37" s="0" t="n">
        <v>720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-6</v>
      </c>
      <c r="AW37" s="0" t="n">
        <v>6</v>
      </c>
      <c r="AX37" s="0" t="n">
        <v>106483</v>
      </c>
      <c r="AY37" s="0" t="s">
        <v>86</v>
      </c>
      <c r="AZ37" s="0" t="n">
        <v>219</v>
      </c>
      <c r="BA37" s="0" t="n">
        <v>106702</v>
      </c>
      <c r="BC37" s="0" t="str">
        <f aca="false">$AP37&amp;LEFT($AS37,1)</f>
        <v>720T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219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n">
        <f aca="false">IF($BC37=BM$14,$BH37,"")</f>
        <v>219</v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26</v>
      </c>
      <c r="C38" s="0" t="n">
        <v>1</v>
      </c>
      <c r="D38" s="0" t="n">
        <v>43</v>
      </c>
      <c r="E38" s="0" t="s">
        <v>157</v>
      </c>
      <c r="F38" s="0" t="n">
        <v>60.122</v>
      </c>
      <c r="G38" s="0" t="n">
        <v>1</v>
      </c>
      <c r="H38" s="0" t="s">
        <v>79</v>
      </c>
      <c r="I38" s="0" t="s">
        <v>158</v>
      </c>
      <c r="J38" s="0" t="n">
        <v>-29277082</v>
      </c>
      <c r="K38" s="0" t="s">
        <v>81</v>
      </c>
      <c r="L38" s="0" t="n">
        <v>42893</v>
      </c>
      <c r="M38" s="12" t="n">
        <v>0.497534722222222</v>
      </c>
      <c r="N38" s="13" t="n">
        <v>0.0808680555555556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27</v>
      </c>
      <c r="X38" s="0" t="n">
        <v>1</v>
      </c>
      <c r="Y38" s="0" t="n">
        <v>24</v>
      </c>
      <c r="AN38" s="0" t="n">
        <v>1</v>
      </c>
      <c r="AO38" s="0" t="n">
        <v>1313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4</v>
      </c>
      <c r="AW38" s="0" t="n">
        <v>-4</v>
      </c>
      <c r="AX38" s="0" t="n">
        <v>110226</v>
      </c>
      <c r="AY38" s="0" t="s">
        <v>86</v>
      </c>
      <c r="AZ38" s="0" t="n">
        <v>208</v>
      </c>
      <c r="BA38" s="0" t="n">
        <v>110434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208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208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26</v>
      </c>
      <c r="C39" s="0" t="n">
        <v>1</v>
      </c>
      <c r="D39" s="0" t="n">
        <v>43</v>
      </c>
      <c r="E39" s="0" t="s">
        <v>157</v>
      </c>
      <c r="F39" s="0" t="n">
        <v>60.122</v>
      </c>
      <c r="G39" s="0" t="n">
        <v>1</v>
      </c>
      <c r="H39" s="0" t="s">
        <v>79</v>
      </c>
      <c r="I39" s="0" t="s">
        <v>158</v>
      </c>
      <c r="J39" s="0" t="n">
        <v>-29277082</v>
      </c>
      <c r="K39" s="0" t="s">
        <v>81</v>
      </c>
      <c r="L39" s="0" t="n">
        <v>42893</v>
      </c>
      <c r="M39" s="12" t="n">
        <v>0.497534722222222</v>
      </c>
      <c r="N39" s="13" t="n">
        <v>0.0808680555555556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5</v>
      </c>
      <c r="X39" s="0" t="n">
        <v>1</v>
      </c>
      <c r="Y39" s="0" t="n">
        <v>25</v>
      </c>
      <c r="AN39" s="0" t="n">
        <v>5</v>
      </c>
      <c r="AO39" s="0" t="n">
        <v>1334</v>
      </c>
      <c r="AP39" s="0" t="n">
        <v>720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-11</v>
      </c>
      <c r="AW39" s="0" t="n">
        <v>11</v>
      </c>
      <c r="AX39" s="0" t="n">
        <v>114135</v>
      </c>
      <c r="AY39" s="0" t="s">
        <v>86</v>
      </c>
      <c r="AZ39" s="0" t="n">
        <v>271</v>
      </c>
      <c r="BA39" s="0" t="n">
        <v>114406</v>
      </c>
      <c r="BC39" s="0" t="str">
        <f aca="false">$AP39&amp;LEFT($AS39,1)</f>
        <v>720T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271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n">
        <f aca="false">IF($BC39=BM$14,$BH39,"")</f>
        <v>271</v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26</v>
      </c>
      <c r="C40" s="0" t="n">
        <v>1</v>
      </c>
      <c r="D40" s="0" t="n">
        <v>43</v>
      </c>
      <c r="E40" s="0" t="s">
        <v>157</v>
      </c>
      <c r="F40" s="0" t="n">
        <v>60.122</v>
      </c>
      <c r="G40" s="0" t="n">
        <v>1</v>
      </c>
      <c r="H40" s="0" t="s">
        <v>79</v>
      </c>
      <c r="I40" s="0" t="s">
        <v>158</v>
      </c>
      <c r="J40" s="0" t="n">
        <v>-29277082</v>
      </c>
      <c r="K40" s="0" t="s">
        <v>81</v>
      </c>
      <c r="L40" s="0" t="n">
        <v>42893</v>
      </c>
      <c r="M40" s="12" t="n">
        <v>0.497534722222222</v>
      </c>
      <c r="N40" s="13" t="n">
        <v>0.0808680555555556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4</v>
      </c>
      <c r="X40" s="0" t="n">
        <v>1</v>
      </c>
      <c r="Y40" s="0" t="n">
        <v>26</v>
      </c>
      <c r="AN40" s="0" t="n">
        <v>7</v>
      </c>
      <c r="AO40" s="0" t="n">
        <v>1105</v>
      </c>
      <c r="AP40" s="0" t="n">
        <v>960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2</v>
      </c>
      <c r="AW40" s="0" t="n">
        <v>-2</v>
      </c>
      <c r="AX40" s="0" t="n">
        <v>118027</v>
      </c>
      <c r="AY40" s="0" t="s">
        <v>86</v>
      </c>
      <c r="AZ40" s="0" t="n">
        <v>279</v>
      </c>
      <c r="BA40" s="0" t="n">
        <v>118306</v>
      </c>
      <c r="BC40" s="0" t="str">
        <f aca="false">$AP40&amp;LEFT($AS40,1)</f>
        <v>960T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279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n">
        <f aca="false">IF($BC40=BO$14,$BH40,"")</f>
        <v>279</v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26</v>
      </c>
      <c r="C41" s="0" t="n">
        <v>1</v>
      </c>
      <c r="D41" s="0" t="n">
        <v>43</v>
      </c>
      <c r="E41" s="0" t="s">
        <v>157</v>
      </c>
      <c r="F41" s="0" t="n">
        <v>60.122</v>
      </c>
      <c r="G41" s="0" t="n">
        <v>1</v>
      </c>
      <c r="H41" s="0" t="s">
        <v>79</v>
      </c>
      <c r="I41" s="0" t="s">
        <v>158</v>
      </c>
      <c r="J41" s="0" t="n">
        <v>-29277082</v>
      </c>
      <c r="K41" s="0" t="s">
        <v>81</v>
      </c>
      <c r="L41" s="0" t="n">
        <v>42893</v>
      </c>
      <c r="M41" s="12" t="n">
        <v>0.497534722222222</v>
      </c>
      <c r="N41" s="13" t="n">
        <v>0.0808680555555556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7</v>
      </c>
      <c r="X41" s="0" t="n">
        <v>1</v>
      </c>
      <c r="Y41" s="0" t="n">
        <v>27</v>
      </c>
      <c r="AN41" s="0" t="n">
        <v>5</v>
      </c>
      <c r="AO41" s="0" t="n">
        <v>1313</v>
      </c>
      <c r="AP41" s="0" t="n">
        <v>720</v>
      </c>
      <c r="AQ41" s="0" t="s">
        <v>85</v>
      </c>
      <c r="AR41" s="0" t="s">
        <v>34</v>
      </c>
      <c r="AS41" s="0" t="s">
        <v>56</v>
      </c>
      <c r="AT41" s="0" t="n">
        <v>1</v>
      </c>
      <c r="AV41" s="0" t="n">
        <v>0</v>
      </c>
      <c r="AW41" s="0" t="n">
        <v>0</v>
      </c>
      <c r="AX41" s="0" t="n">
        <v>121902</v>
      </c>
      <c r="AZ41" s="0" t="n">
        <v>0</v>
      </c>
      <c r="BA41" s="0" t="n">
        <v>0</v>
      </c>
      <c r="BC41" s="0" t="str">
        <f aca="false">$AP41&amp;LEFT($AS41,1)</f>
        <v>720T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n">
        <f aca="false">IF($BD41="Target",IF($AZ41=0,1,""),"")</f>
        <v>1</v>
      </c>
      <c r="BH41" s="1" t="str">
        <f aca="false">IF($BD41="Catch","", IF($AZ41&lt;$BC$11,"",$AZ41))</f>
        <v/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n">
        <f aca="false">IF($BC41=BV$14,$BG41,"")</f>
        <v>1</v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26</v>
      </c>
      <c r="C42" s="0" t="n">
        <v>1</v>
      </c>
      <c r="D42" s="0" t="n">
        <v>43</v>
      </c>
      <c r="E42" s="0" t="s">
        <v>157</v>
      </c>
      <c r="F42" s="0" t="n">
        <v>60.122</v>
      </c>
      <c r="G42" s="0" t="n">
        <v>1</v>
      </c>
      <c r="H42" s="0" t="s">
        <v>79</v>
      </c>
      <c r="I42" s="0" t="s">
        <v>158</v>
      </c>
      <c r="J42" s="0" t="n">
        <v>-29277082</v>
      </c>
      <c r="K42" s="0" t="s">
        <v>81</v>
      </c>
      <c r="L42" s="0" t="n">
        <v>42893</v>
      </c>
      <c r="M42" s="12" t="n">
        <v>0.497534722222222</v>
      </c>
      <c r="N42" s="13" t="n">
        <v>0.0808680555555556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30</v>
      </c>
      <c r="X42" s="0" t="n">
        <v>1</v>
      </c>
      <c r="Y42" s="0" t="n">
        <v>28</v>
      </c>
      <c r="AN42" s="0" t="n">
        <v>1</v>
      </c>
      <c r="AO42" s="0" t="n">
        <v>1400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-2</v>
      </c>
      <c r="AW42" s="0" t="n">
        <v>2</v>
      </c>
      <c r="AX42" s="0" t="n">
        <v>125744</v>
      </c>
      <c r="AY42" s="0" t="s">
        <v>86</v>
      </c>
      <c r="AZ42" s="0" t="n">
        <v>268</v>
      </c>
      <c r="BA42" s="0" t="n">
        <v>126012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268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n">
        <f aca="false">IF($BC42=BL$14,$BH42,"")</f>
        <v>268</v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26</v>
      </c>
      <c r="C43" s="0" t="n">
        <v>1</v>
      </c>
      <c r="D43" s="0" t="n">
        <v>43</v>
      </c>
      <c r="E43" s="0" t="s">
        <v>157</v>
      </c>
      <c r="F43" s="0" t="n">
        <v>60.122</v>
      </c>
      <c r="G43" s="0" t="n">
        <v>1</v>
      </c>
      <c r="H43" s="0" t="s">
        <v>79</v>
      </c>
      <c r="I43" s="0" t="s">
        <v>158</v>
      </c>
      <c r="J43" s="0" t="n">
        <v>-29277082</v>
      </c>
      <c r="K43" s="0" t="s">
        <v>81</v>
      </c>
      <c r="L43" s="0" t="n">
        <v>42893</v>
      </c>
      <c r="M43" s="12" t="n">
        <v>0.497534722222222</v>
      </c>
      <c r="N43" s="13" t="n">
        <v>0.0808680555555556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28</v>
      </c>
      <c r="X43" s="0" t="n">
        <v>1</v>
      </c>
      <c r="Y43" s="0" t="n">
        <v>29</v>
      </c>
      <c r="AN43" s="0" t="n">
        <v>1</v>
      </c>
      <c r="AO43" s="0" t="n">
        <v>1188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0</v>
      </c>
      <c r="AW43" s="0" t="n">
        <v>0</v>
      </c>
      <c r="AX43" s="0" t="n">
        <v>129370</v>
      </c>
      <c r="AY43" s="0" t="s">
        <v>86</v>
      </c>
      <c r="AZ43" s="0" t="n">
        <v>326</v>
      </c>
      <c r="BA43" s="0" t="n">
        <v>129696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326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326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26</v>
      </c>
      <c r="C44" s="0" t="n">
        <v>1</v>
      </c>
      <c r="D44" s="0" t="n">
        <v>43</v>
      </c>
      <c r="E44" s="0" t="s">
        <v>157</v>
      </c>
      <c r="F44" s="0" t="n">
        <v>60.122</v>
      </c>
      <c r="G44" s="0" t="n">
        <v>1</v>
      </c>
      <c r="H44" s="0" t="s">
        <v>79</v>
      </c>
      <c r="I44" s="0" t="s">
        <v>158</v>
      </c>
      <c r="J44" s="0" t="n">
        <v>-29277082</v>
      </c>
      <c r="K44" s="0" t="s">
        <v>81</v>
      </c>
      <c r="L44" s="0" t="n">
        <v>42893</v>
      </c>
      <c r="M44" s="12" t="n">
        <v>0.497534722222222</v>
      </c>
      <c r="N44" s="13" t="n">
        <v>0.0808680555555556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24</v>
      </c>
      <c r="X44" s="0" t="n">
        <v>1</v>
      </c>
      <c r="Y44" s="0" t="n">
        <v>30</v>
      </c>
      <c r="AN44" s="0" t="n">
        <v>1</v>
      </c>
      <c r="AO44" s="0" t="n">
        <v>1105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2</v>
      </c>
      <c r="AW44" s="0" t="n">
        <v>-2</v>
      </c>
      <c r="AX44" s="0" t="n">
        <v>132913</v>
      </c>
      <c r="AY44" s="0" t="s">
        <v>86</v>
      </c>
      <c r="AZ44" s="0" t="n">
        <v>244</v>
      </c>
      <c r="BA44" s="0" t="n">
        <v>133157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244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n">
        <f aca="false">IF($BC44=BL$14,$BH44,"")</f>
        <v>244</v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26</v>
      </c>
      <c r="C45" s="0" t="n">
        <v>1</v>
      </c>
      <c r="D45" s="0" t="n">
        <v>43</v>
      </c>
      <c r="E45" s="0" t="s">
        <v>157</v>
      </c>
      <c r="F45" s="0" t="n">
        <v>60.122</v>
      </c>
      <c r="G45" s="0" t="n">
        <v>1</v>
      </c>
      <c r="H45" s="0" t="s">
        <v>79</v>
      </c>
      <c r="I45" s="0" t="s">
        <v>158</v>
      </c>
      <c r="J45" s="0" t="n">
        <v>-29277082</v>
      </c>
      <c r="K45" s="0" t="s">
        <v>81</v>
      </c>
      <c r="L45" s="0" t="n">
        <v>42893</v>
      </c>
      <c r="M45" s="12" t="n">
        <v>0.497534722222222</v>
      </c>
      <c r="N45" s="13" t="n">
        <v>0.0808680555555556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26</v>
      </c>
      <c r="X45" s="0" t="n">
        <v>1</v>
      </c>
      <c r="Y45" s="0" t="n">
        <v>31</v>
      </c>
      <c r="AN45" s="0" t="n">
        <v>6</v>
      </c>
      <c r="AO45" s="0" t="n">
        <v>1080</v>
      </c>
      <c r="AP45" s="0" t="n">
        <v>840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3</v>
      </c>
      <c r="AW45" s="0" t="n">
        <v>-3</v>
      </c>
      <c r="AX45" s="0" t="n">
        <v>136672</v>
      </c>
      <c r="AY45" s="0" t="s">
        <v>86</v>
      </c>
      <c r="AZ45" s="0" t="n">
        <v>266</v>
      </c>
      <c r="BA45" s="0" t="n">
        <v>136938</v>
      </c>
      <c r="BC45" s="0" t="str">
        <f aca="false">$AP45&amp;LEFT($AS45,1)</f>
        <v>840T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266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n">
        <f aca="false">IF($BC45=BN$14,$BH45,"")</f>
        <v>266</v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26</v>
      </c>
      <c r="C46" s="0" t="n">
        <v>1</v>
      </c>
      <c r="D46" s="0" t="n">
        <v>43</v>
      </c>
      <c r="E46" s="0" t="s">
        <v>157</v>
      </c>
      <c r="F46" s="0" t="n">
        <v>60.122</v>
      </c>
      <c r="G46" s="0" t="n">
        <v>1</v>
      </c>
      <c r="H46" s="0" t="s">
        <v>79</v>
      </c>
      <c r="I46" s="0" t="s">
        <v>158</v>
      </c>
      <c r="J46" s="0" t="n">
        <v>-29277082</v>
      </c>
      <c r="K46" s="0" t="s">
        <v>81</v>
      </c>
      <c r="L46" s="0" t="n">
        <v>42893</v>
      </c>
      <c r="M46" s="12" t="n">
        <v>0.497534722222222</v>
      </c>
      <c r="N46" s="13" t="n">
        <v>0.0808680555555556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15</v>
      </c>
      <c r="X46" s="0" t="n">
        <v>1</v>
      </c>
      <c r="Y46" s="0" t="n">
        <v>32</v>
      </c>
      <c r="AN46" s="0" t="n">
        <v>6</v>
      </c>
      <c r="AO46" s="0" t="n">
        <v>1130</v>
      </c>
      <c r="AP46" s="0" t="n">
        <v>840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4</v>
      </c>
      <c r="AW46" s="0" t="n">
        <v>-4</v>
      </c>
      <c r="AX46" s="0" t="n">
        <v>140481</v>
      </c>
      <c r="AY46" s="0" t="s">
        <v>86</v>
      </c>
      <c r="AZ46" s="0" t="n">
        <v>373</v>
      </c>
      <c r="BA46" s="0" t="n">
        <v>140854</v>
      </c>
      <c r="BC46" s="0" t="str">
        <f aca="false">$AP46&amp;LEFT($AS46,1)</f>
        <v>840T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373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n">
        <f aca="false">IF($BC46=BN$14,$BH46,"")</f>
        <v>373</v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26</v>
      </c>
      <c r="C47" s="0" t="n">
        <v>1</v>
      </c>
      <c r="D47" s="0" t="n">
        <v>43</v>
      </c>
      <c r="E47" s="0" t="s">
        <v>157</v>
      </c>
      <c r="F47" s="0" t="n">
        <v>60.122</v>
      </c>
      <c r="G47" s="0" t="n">
        <v>1</v>
      </c>
      <c r="H47" s="0" t="s">
        <v>79</v>
      </c>
      <c r="I47" s="0" t="s">
        <v>158</v>
      </c>
      <c r="J47" s="0" t="n">
        <v>-29277082</v>
      </c>
      <c r="K47" s="0" t="s">
        <v>81</v>
      </c>
      <c r="L47" s="0" t="n">
        <v>42893</v>
      </c>
      <c r="M47" s="12" t="n">
        <v>0.497534722222222</v>
      </c>
      <c r="N47" s="13" t="n">
        <v>0.0808680555555556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21</v>
      </c>
      <c r="X47" s="0" t="n">
        <v>1</v>
      </c>
      <c r="Y47" s="0" t="n">
        <v>33</v>
      </c>
      <c r="AN47" s="0" t="n">
        <v>1</v>
      </c>
      <c r="AO47" s="0" t="n">
        <v>1324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-8</v>
      </c>
      <c r="AW47" s="0" t="n">
        <v>8</v>
      </c>
      <c r="AX47" s="0" t="n">
        <v>144257</v>
      </c>
      <c r="AY47" s="0" t="s">
        <v>86</v>
      </c>
      <c r="AZ47" s="0" t="n">
        <v>264</v>
      </c>
      <c r="BA47" s="0" t="n">
        <v>144521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264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264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26</v>
      </c>
      <c r="C48" s="0" t="n">
        <v>1</v>
      </c>
      <c r="D48" s="0" t="n">
        <v>43</v>
      </c>
      <c r="E48" s="0" t="s">
        <v>157</v>
      </c>
      <c r="F48" s="0" t="n">
        <v>60.122</v>
      </c>
      <c r="G48" s="0" t="n">
        <v>1</v>
      </c>
      <c r="H48" s="0" t="s">
        <v>79</v>
      </c>
      <c r="I48" s="0" t="s">
        <v>158</v>
      </c>
      <c r="J48" s="0" t="n">
        <v>-29277082</v>
      </c>
      <c r="K48" s="0" t="s">
        <v>81</v>
      </c>
      <c r="L48" s="0" t="n">
        <v>42893</v>
      </c>
      <c r="M48" s="12" t="n">
        <v>0.497534722222222</v>
      </c>
      <c r="N48" s="13" t="n">
        <v>0.0808680555555556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20</v>
      </c>
      <c r="AA48" s="0" t="n">
        <v>1</v>
      </c>
      <c r="AB48" s="0" t="n">
        <v>1</v>
      </c>
      <c r="AN48" s="0" t="n">
        <v>1</v>
      </c>
      <c r="AO48" s="0" t="n">
        <v>1096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5</v>
      </c>
      <c r="AW48" s="0" t="n">
        <v>-5</v>
      </c>
      <c r="AX48" s="0" t="n">
        <v>149713</v>
      </c>
      <c r="AY48" s="0" t="s">
        <v>86</v>
      </c>
      <c r="AZ48" s="0" t="n">
        <v>327</v>
      </c>
      <c r="BA48" s="0" t="n">
        <v>150040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327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327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26</v>
      </c>
      <c r="C49" s="0" t="n">
        <v>1</v>
      </c>
      <c r="D49" s="0" t="n">
        <v>43</v>
      </c>
      <c r="E49" s="0" t="s">
        <v>157</v>
      </c>
      <c r="F49" s="0" t="n">
        <v>60.122</v>
      </c>
      <c r="G49" s="0" t="n">
        <v>1</v>
      </c>
      <c r="H49" s="0" t="s">
        <v>79</v>
      </c>
      <c r="I49" s="0" t="s">
        <v>158</v>
      </c>
      <c r="J49" s="0" t="n">
        <v>-29277082</v>
      </c>
      <c r="K49" s="0" t="s">
        <v>81</v>
      </c>
      <c r="L49" s="0" t="n">
        <v>42893</v>
      </c>
      <c r="M49" s="12" t="n">
        <v>0.497534722222222</v>
      </c>
      <c r="N49" s="13" t="n">
        <v>0.0808680555555556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8</v>
      </c>
      <c r="AA49" s="0" t="n">
        <v>1</v>
      </c>
      <c r="AB49" s="0" t="n">
        <v>2</v>
      </c>
      <c r="AN49" s="0" t="n">
        <v>6</v>
      </c>
      <c r="AO49" s="0" t="n">
        <v>1222</v>
      </c>
      <c r="AP49" s="0" t="n">
        <v>840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-1</v>
      </c>
      <c r="AW49" s="0" t="n">
        <v>1</v>
      </c>
      <c r="AX49" s="0" t="n">
        <v>153621</v>
      </c>
      <c r="AY49" s="0" t="s">
        <v>86</v>
      </c>
      <c r="AZ49" s="0" t="n">
        <v>307</v>
      </c>
      <c r="BA49" s="0" t="n">
        <v>153928</v>
      </c>
      <c r="BC49" s="0" t="str">
        <f aca="false">$AP49&amp;LEFT($AS49,1)</f>
        <v>840T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307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n">
        <f aca="false">IF($BC49=BN$14,$BH49,"")</f>
        <v>307</v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26</v>
      </c>
      <c r="C50" s="0" t="n">
        <v>1</v>
      </c>
      <c r="D50" s="0" t="n">
        <v>43</v>
      </c>
      <c r="E50" s="0" t="s">
        <v>157</v>
      </c>
      <c r="F50" s="0" t="n">
        <v>60.122</v>
      </c>
      <c r="G50" s="0" t="n">
        <v>1</v>
      </c>
      <c r="H50" s="0" t="s">
        <v>79</v>
      </c>
      <c r="I50" s="0" t="s">
        <v>158</v>
      </c>
      <c r="J50" s="0" t="n">
        <v>-29277082</v>
      </c>
      <c r="K50" s="0" t="s">
        <v>81</v>
      </c>
      <c r="L50" s="0" t="n">
        <v>42893</v>
      </c>
      <c r="M50" s="12" t="n">
        <v>0.497534722222222</v>
      </c>
      <c r="N50" s="13" t="n">
        <v>0.0808680555555556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11</v>
      </c>
      <c r="AA50" s="0" t="n">
        <v>1</v>
      </c>
      <c r="AB50" s="0" t="n">
        <v>3</v>
      </c>
      <c r="AN50" s="0" t="n">
        <v>1</v>
      </c>
      <c r="AO50" s="0" t="n">
        <v>1222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2</v>
      </c>
      <c r="AW50" s="0" t="n">
        <v>-2</v>
      </c>
      <c r="AX50" s="0" t="n">
        <v>157280</v>
      </c>
      <c r="AY50" s="0" t="s">
        <v>86</v>
      </c>
      <c r="AZ50" s="0" t="n">
        <v>251</v>
      </c>
      <c r="BA50" s="0" t="n">
        <v>157531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251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251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26</v>
      </c>
      <c r="C51" s="0" t="n">
        <v>1</v>
      </c>
      <c r="D51" s="0" t="n">
        <v>43</v>
      </c>
      <c r="E51" s="0" t="s">
        <v>157</v>
      </c>
      <c r="F51" s="0" t="n">
        <v>60.122</v>
      </c>
      <c r="G51" s="0" t="n">
        <v>1</v>
      </c>
      <c r="H51" s="0" t="s">
        <v>79</v>
      </c>
      <c r="I51" s="0" t="s">
        <v>158</v>
      </c>
      <c r="J51" s="0" t="n">
        <v>-29277082</v>
      </c>
      <c r="K51" s="0" t="s">
        <v>81</v>
      </c>
      <c r="L51" s="0" t="n">
        <v>42893</v>
      </c>
      <c r="M51" s="12" t="n">
        <v>0.497534722222222</v>
      </c>
      <c r="N51" s="13" t="n">
        <v>0.0808680555555556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22</v>
      </c>
      <c r="AA51" s="0" t="n">
        <v>1</v>
      </c>
      <c r="AB51" s="0" t="n">
        <v>4</v>
      </c>
      <c r="AN51" s="0" t="n">
        <v>3</v>
      </c>
      <c r="AO51" s="0" t="n">
        <v>1383</v>
      </c>
      <c r="AP51" s="0" t="n">
        <v>360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-8</v>
      </c>
      <c r="AW51" s="0" t="n">
        <v>8</v>
      </c>
      <c r="AX51" s="0" t="n">
        <v>160873</v>
      </c>
      <c r="AY51" s="0" t="s">
        <v>86</v>
      </c>
      <c r="AZ51" s="0" t="n">
        <v>249</v>
      </c>
      <c r="BA51" s="0" t="n">
        <v>161122</v>
      </c>
      <c r="BC51" s="0" t="str">
        <f aca="false">$AP51&amp;LEFT($AS51,1)</f>
        <v>360T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249</v>
      </c>
      <c r="BI51" s="1" t="str">
        <f aca="false">IF($BC51=BI$14,$BH51,"")</f>
        <v/>
      </c>
      <c r="BJ51" s="1" t="n">
        <f aca="false">IF($BC51=BJ$14,$BH51,"")</f>
        <v>249</v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26</v>
      </c>
      <c r="C52" s="0" t="n">
        <v>1</v>
      </c>
      <c r="D52" s="0" t="n">
        <v>43</v>
      </c>
      <c r="E52" s="0" t="s">
        <v>157</v>
      </c>
      <c r="F52" s="0" t="n">
        <v>60.122</v>
      </c>
      <c r="G52" s="0" t="n">
        <v>1</v>
      </c>
      <c r="H52" s="0" t="s">
        <v>79</v>
      </c>
      <c r="I52" s="0" t="s">
        <v>158</v>
      </c>
      <c r="J52" s="0" t="n">
        <v>-29277082</v>
      </c>
      <c r="K52" s="0" t="s">
        <v>81</v>
      </c>
      <c r="L52" s="0" t="n">
        <v>42893</v>
      </c>
      <c r="M52" s="12" t="n">
        <v>0.497534722222222</v>
      </c>
      <c r="N52" s="13" t="n">
        <v>0.0808680555555556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29</v>
      </c>
      <c r="AA52" s="0" t="n">
        <v>1</v>
      </c>
      <c r="AB52" s="0" t="n">
        <v>5</v>
      </c>
      <c r="AN52" s="0" t="n">
        <v>1</v>
      </c>
      <c r="AO52" s="0" t="n">
        <v>1020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-8</v>
      </c>
      <c r="AW52" s="0" t="n">
        <v>8</v>
      </c>
      <c r="AX52" s="0" t="n">
        <v>164333</v>
      </c>
      <c r="AY52" s="0" t="s">
        <v>86</v>
      </c>
      <c r="AZ52" s="0" t="n">
        <v>237</v>
      </c>
      <c r="BA52" s="0" t="n">
        <v>164570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237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237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26</v>
      </c>
      <c r="C53" s="0" t="n">
        <v>1</v>
      </c>
      <c r="D53" s="0" t="n">
        <v>43</v>
      </c>
      <c r="E53" s="0" t="s">
        <v>157</v>
      </c>
      <c r="F53" s="0" t="n">
        <v>60.122</v>
      </c>
      <c r="G53" s="0" t="n">
        <v>1</v>
      </c>
      <c r="H53" s="0" t="s">
        <v>79</v>
      </c>
      <c r="I53" s="0" t="s">
        <v>158</v>
      </c>
      <c r="J53" s="0" t="n">
        <v>-29277082</v>
      </c>
      <c r="K53" s="0" t="s">
        <v>81</v>
      </c>
      <c r="L53" s="0" t="n">
        <v>42893</v>
      </c>
      <c r="M53" s="12" t="n">
        <v>0.497534722222222</v>
      </c>
      <c r="N53" s="13" t="n">
        <v>0.0808680555555556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7</v>
      </c>
      <c r="AA53" s="0" t="n">
        <v>1</v>
      </c>
      <c r="AB53" s="0" t="n">
        <v>6</v>
      </c>
      <c r="AN53" s="0" t="n">
        <v>7</v>
      </c>
      <c r="AO53" s="0" t="n">
        <v>1005</v>
      </c>
      <c r="AP53" s="0" t="n">
        <v>960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5</v>
      </c>
      <c r="AW53" s="0" t="n">
        <v>-5</v>
      </c>
      <c r="AX53" s="0" t="n">
        <v>168125</v>
      </c>
      <c r="AY53" s="0" t="s">
        <v>86</v>
      </c>
      <c r="AZ53" s="0" t="n">
        <v>248</v>
      </c>
      <c r="BA53" s="0" t="n">
        <v>168373</v>
      </c>
      <c r="BC53" s="0" t="str">
        <f aca="false">$AP53&amp;LEFT($AS53,1)</f>
        <v>960T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248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n">
        <f aca="false">IF($BC53=BO$14,$BH53,"")</f>
        <v>248</v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26</v>
      </c>
      <c r="C54" s="0" t="n">
        <v>1</v>
      </c>
      <c r="D54" s="0" t="n">
        <v>43</v>
      </c>
      <c r="E54" s="0" t="s">
        <v>157</v>
      </c>
      <c r="F54" s="0" t="n">
        <v>60.122</v>
      </c>
      <c r="G54" s="0" t="n">
        <v>1</v>
      </c>
      <c r="H54" s="0" t="s">
        <v>79</v>
      </c>
      <c r="I54" s="0" t="s">
        <v>158</v>
      </c>
      <c r="J54" s="0" t="n">
        <v>-29277082</v>
      </c>
      <c r="K54" s="0" t="s">
        <v>81</v>
      </c>
      <c r="L54" s="0" t="n">
        <v>42893</v>
      </c>
      <c r="M54" s="12" t="n">
        <v>0.497534722222222</v>
      </c>
      <c r="N54" s="13" t="n">
        <v>0.0808680555555556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9</v>
      </c>
      <c r="AA54" s="0" t="n">
        <v>1</v>
      </c>
      <c r="AB54" s="0" t="n">
        <v>7</v>
      </c>
      <c r="AN54" s="0" t="n">
        <v>3</v>
      </c>
      <c r="AO54" s="0" t="n">
        <v>1187</v>
      </c>
      <c r="AP54" s="0" t="n">
        <v>360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</v>
      </c>
      <c r="AW54" s="0" t="n">
        <v>1</v>
      </c>
      <c r="AX54" s="0" t="n">
        <v>171518</v>
      </c>
      <c r="AY54" s="0" t="s">
        <v>86</v>
      </c>
      <c r="AZ54" s="0" t="n">
        <v>340</v>
      </c>
      <c r="BA54" s="0" t="n">
        <v>171858</v>
      </c>
      <c r="BC54" s="0" t="str">
        <f aca="false">$AP54&amp;LEFT($AS54,1)</f>
        <v>360T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340</v>
      </c>
      <c r="BI54" s="1" t="str">
        <f aca="false">IF($BC54=BI$14,$BH54,"")</f>
        <v/>
      </c>
      <c r="BJ54" s="1" t="n">
        <f aca="false">IF($BC54=BJ$14,$BH54,"")</f>
        <v>340</v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26</v>
      </c>
      <c r="C55" s="0" t="n">
        <v>1</v>
      </c>
      <c r="D55" s="0" t="n">
        <v>43</v>
      </c>
      <c r="E55" s="0" t="s">
        <v>157</v>
      </c>
      <c r="F55" s="0" t="n">
        <v>60.122</v>
      </c>
      <c r="G55" s="0" t="n">
        <v>1</v>
      </c>
      <c r="H55" s="0" t="s">
        <v>79</v>
      </c>
      <c r="I55" s="0" t="s">
        <v>158</v>
      </c>
      <c r="J55" s="0" t="n">
        <v>-29277082</v>
      </c>
      <c r="K55" s="0" t="s">
        <v>81</v>
      </c>
      <c r="L55" s="0" t="n">
        <v>42893</v>
      </c>
      <c r="M55" s="12" t="n">
        <v>0.497534722222222</v>
      </c>
      <c r="N55" s="13" t="n">
        <v>0.0808680555555556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26</v>
      </c>
      <c r="AA55" s="0" t="n">
        <v>1</v>
      </c>
      <c r="AB55" s="0" t="n">
        <v>8</v>
      </c>
      <c r="AN55" s="0" t="n">
        <v>4</v>
      </c>
      <c r="AO55" s="0" t="n">
        <v>1436</v>
      </c>
      <c r="AP55" s="0" t="n">
        <v>480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-4</v>
      </c>
      <c r="AW55" s="0" t="n">
        <v>4</v>
      </c>
      <c r="AX55" s="0" t="n">
        <v>175277</v>
      </c>
      <c r="AY55" s="0" t="s">
        <v>86</v>
      </c>
      <c r="AZ55" s="0" t="n">
        <v>288</v>
      </c>
      <c r="BA55" s="0" t="n">
        <v>175565</v>
      </c>
      <c r="BC55" s="0" t="str">
        <f aca="false">$AP55&amp;LEFT($AS55,1)</f>
        <v>480T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288</v>
      </c>
      <c r="BI55" s="1" t="str">
        <f aca="false">IF($BC55=BI$14,$BH55,"")</f>
        <v/>
      </c>
      <c r="BJ55" s="1" t="str">
        <f aca="false">IF($BC55=BJ$14,$BH55,"")</f>
        <v/>
      </c>
      <c r="BK55" s="1" t="n">
        <f aca="false">IF($BC55=BK$14,$BH55,"")</f>
        <v>288</v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26</v>
      </c>
      <c r="C56" s="0" t="n">
        <v>1</v>
      </c>
      <c r="D56" s="0" t="n">
        <v>43</v>
      </c>
      <c r="E56" s="0" t="s">
        <v>157</v>
      </c>
      <c r="F56" s="0" t="n">
        <v>60.122</v>
      </c>
      <c r="G56" s="0" t="n">
        <v>1</v>
      </c>
      <c r="H56" s="0" t="s">
        <v>79</v>
      </c>
      <c r="I56" s="0" t="s">
        <v>158</v>
      </c>
      <c r="J56" s="0" t="n">
        <v>-29277082</v>
      </c>
      <c r="K56" s="0" t="s">
        <v>81</v>
      </c>
      <c r="L56" s="0" t="n">
        <v>42893</v>
      </c>
      <c r="M56" s="12" t="n">
        <v>0.497534722222222</v>
      </c>
      <c r="N56" s="13" t="n">
        <v>0.0808680555555556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</v>
      </c>
      <c r="AA56" s="0" t="n">
        <v>1</v>
      </c>
      <c r="AB56" s="0" t="n">
        <v>9</v>
      </c>
      <c r="AN56" s="0" t="n">
        <v>6</v>
      </c>
      <c r="AO56" s="0" t="n">
        <v>1427</v>
      </c>
      <c r="AP56" s="0" t="n">
        <v>840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-6</v>
      </c>
      <c r="AW56" s="0" t="n">
        <v>6</v>
      </c>
      <c r="AX56" s="0" t="n">
        <v>179386</v>
      </c>
      <c r="AY56" s="0" t="s">
        <v>86</v>
      </c>
      <c r="AZ56" s="0" t="n">
        <v>258</v>
      </c>
      <c r="BA56" s="0" t="n">
        <v>179644</v>
      </c>
      <c r="BC56" s="0" t="str">
        <f aca="false">$AP56&amp;LEFT($AS56,1)</f>
        <v>840T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258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n">
        <f aca="false">IF($BC56=BN$14,$BH56,"")</f>
        <v>258</v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26</v>
      </c>
      <c r="C57" s="0" t="n">
        <v>1</v>
      </c>
      <c r="D57" s="0" t="n">
        <v>43</v>
      </c>
      <c r="E57" s="0" t="s">
        <v>157</v>
      </c>
      <c r="F57" s="0" t="n">
        <v>60.122</v>
      </c>
      <c r="G57" s="0" t="n">
        <v>1</v>
      </c>
      <c r="H57" s="0" t="s">
        <v>79</v>
      </c>
      <c r="I57" s="0" t="s">
        <v>158</v>
      </c>
      <c r="J57" s="0" t="n">
        <v>-29277082</v>
      </c>
      <c r="K57" s="0" t="s">
        <v>81</v>
      </c>
      <c r="L57" s="0" t="n">
        <v>42893</v>
      </c>
      <c r="M57" s="12" t="n">
        <v>0.497534722222222</v>
      </c>
      <c r="N57" s="13" t="n">
        <v>0.0808680555555556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30</v>
      </c>
      <c r="AA57" s="0" t="n">
        <v>1</v>
      </c>
      <c r="AB57" s="0" t="n">
        <v>10</v>
      </c>
      <c r="AN57" s="0" t="n">
        <v>1</v>
      </c>
      <c r="AO57" s="0" t="n">
        <v>1230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5</v>
      </c>
      <c r="AW57" s="0" t="n">
        <v>-5</v>
      </c>
      <c r="AX57" s="0" t="n">
        <v>183045</v>
      </c>
      <c r="AY57" s="0" t="s">
        <v>86</v>
      </c>
      <c r="AZ57" s="0" t="n">
        <v>278</v>
      </c>
      <c r="BA57" s="0" t="n">
        <v>183323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278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278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26</v>
      </c>
      <c r="C58" s="0" t="n">
        <v>1</v>
      </c>
      <c r="D58" s="0" t="n">
        <v>43</v>
      </c>
      <c r="E58" s="0" t="s">
        <v>157</v>
      </c>
      <c r="F58" s="0" t="n">
        <v>60.122</v>
      </c>
      <c r="G58" s="0" t="n">
        <v>1</v>
      </c>
      <c r="H58" s="0" t="s">
        <v>79</v>
      </c>
      <c r="I58" s="0" t="s">
        <v>158</v>
      </c>
      <c r="J58" s="0" t="n">
        <v>-29277082</v>
      </c>
      <c r="K58" s="0" t="s">
        <v>81</v>
      </c>
      <c r="L58" s="0" t="n">
        <v>42893</v>
      </c>
      <c r="M58" s="12" t="n">
        <v>0.497534722222222</v>
      </c>
      <c r="N58" s="13" t="n">
        <v>0.0808680555555556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4</v>
      </c>
      <c r="AA58" s="0" t="n">
        <v>1</v>
      </c>
      <c r="AB58" s="0" t="n">
        <v>11</v>
      </c>
      <c r="AN58" s="0" t="n">
        <v>1</v>
      </c>
      <c r="AO58" s="0" t="n">
        <v>1341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-6</v>
      </c>
      <c r="AW58" s="0" t="n">
        <v>6</v>
      </c>
      <c r="AX58" s="0" t="n">
        <v>186837</v>
      </c>
      <c r="AY58" s="0" t="s">
        <v>86</v>
      </c>
      <c r="AZ58" s="0" t="n">
        <v>272</v>
      </c>
      <c r="BA58" s="0" t="n">
        <v>187109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272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272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26</v>
      </c>
      <c r="C59" s="0" t="n">
        <v>1</v>
      </c>
      <c r="D59" s="0" t="n">
        <v>43</v>
      </c>
      <c r="E59" s="0" t="s">
        <v>157</v>
      </c>
      <c r="F59" s="0" t="n">
        <v>60.122</v>
      </c>
      <c r="G59" s="0" t="n">
        <v>1</v>
      </c>
      <c r="H59" s="0" t="s">
        <v>79</v>
      </c>
      <c r="I59" s="0" t="s">
        <v>158</v>
      </c>
      <c r="J59" s="0" t="n">
        <v>-29277082</v>
      </c>
      <c r="K59" s="0" t="s">
        <v>81</v>
      </c>
      <c r="L59" s="0" t="n">
        <v>42893</v>
      </c>
      <c r="M59" s="12" t="n">
        <v>0.497534722222222</v>
      </c>
      <c r="N59" s="13" t="n">
        <v>0.0808680555555556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</v>
      </c>
      <c r="AA59" s="0" t="n">
        <v>1</v>
      </c>
      <c r="AB59" s="0" t="n">
        <v>12</v>
      </c>
      <c r="AN59" s="0" t="n">
        <v>4</v>
      </c>
      <c r="AO59" s="0" t="n">
        <v>1329</v>
      </c>
      <c r="AP59" s="0" t="n">
        <v>480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0</v>
      </c>
      <c r="AW59" s="0" t="n">
        <v>0</v>
      </c>
      <c r="AX59" s="0" t="n">
        <v>190480</v>
      </c>
      <c r="AY59" s="0" t="s">
        <v>86</v>
      </c>
      <c r="AZ59" s="0" t="n">
        <v>274</v>
      </c>
      <c r="BA59" s="0" t="n">
        <v>190754</v>
      </c>
      <c r="BC59" s="0" t="str">
        <f aca="false">$AP59&amp;LEFT($AS59,1)</f>
        <v>480T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274</v>
      </c>
      <c r="BI59" s="1" t="str">
        <f aca="false">IF($BC59=BI$14,$BH59,"")</f>
        <v/>
      </c>
      <c r="BJ59" s="1" t="str">
        <f aca="false">IF($BC59=BJ$14,$BH59,"")</f>
        <v/>
      </c>
      <c r="BK59" s="1" t="n">
        <f aca="false">IF($BC59=BK$14,$BH59,"")</f>
        <v>274</v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26</v>
      </c>
      <c r="C60" s="0" t="n">
        <v>1</v>
      </c>
      <c r="D60" s="0" t="n">
        <v>43</v>
      </c>
      <c r="E60" s="0" t="s">
        <v>157</v>
      </c>
      <c r="F60" s="0" t="n">
        <v>60.122</v>
      </c>
      <c r="G60" s="0" t="n">
        <v>1</v>
      </c>
      <c r="H60" s="0" t="s">
        <v>79</v>
      </c>
      <c r="I60" s="0" t="s">
        <v>158</v>
      </c>
      <c r="J60" s="0" t="n">
        <v>-29277082</v>
      </c>
      <c r="K60" s="0" t="s">
        <v>81</v>
      </c>
      <c r="L60" s="0" t="n">
        <v>42893</v>
      </c>
      <c r="M60" s="12" t="n">
        <v>0.497534722222222</v>
      </c>
      <c r="N60" s="13" t="n">
        <v>0.0808680555555556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17</v>
      </c>
      <c r="AA60" s="0" t="n">
        <v>1</v>
      </c>
      <c r="AB60" s="0" t="n">
        <v>13</v>
      </c>
      <c r="AF60" s="0" t="n">
        <v>1</v>
      </c>
      <c r="AH60" s="0" t="n">
        <v>-8</v>
      </c>
      <c r="AI60" s="0" t="n">
        <v>8</v>
      </c>
      <c r="AJ60" s="0" t="n">
        <v>194289</v>
      </c>
      <c r="AL60" s="0" t="n">
        <v>0</v>
      </c>
      <c r="AM60" s="0" t="n">
        <v>0</v>
      </c>
      <c r="AN60" s="0" t="n">
        <v>8</v>
      </c>
      <c r="AO60" s="0" t="n">
        <v>1361</v>
      </c>
      <c r="AP60" s="0" t="n">
        <v>600</v>
      </c>
      <c r="AQ60" s="0" t="s">
        <v>87</v>
      </c>
      <c r="AR60" s="0" t="s">
        <v>37</v>
      </c>
      <c r="AS60" s="0" t="s">
        <v>88</v>
      </c>
      <c r="BC60" s="0" t="str">
        <f aca="false">$AP60&amp;LEFT($AS60,1)</f>
        <v>600C</v>
      </c>
      <c r="BD60" s="0" t="str">
        <f aca="false">AS60</f>
        <v>Catch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26</v>
      </c>
      <c r="C61" s="0" t="n">
        <v>1</v>
      </c>
      <c r="D61" s="0" t="n">
        <v>43</v>
      </c>
      <c r="E61" s="0" t="s">
        <v>157</v>
      </c>
      <c r="F61" s="0" t="n">
        <v>60.122</v>
      </c>
      <c r="G61" s="0" t="n">
        <v>1</v>
      </c>
      <c r="H61" s="0" t="s">
        <v>79</v>
      </c>
      <c r="I61" s="0" t="s">
        <v>158</v>
      </c>
      <c r="J61" s="0" t="n">
        <v>-29277082</v>
      </c>
      <c r="K61" s="0" t="s">
        <v>81</v>
      </c>
      <c r="L61" s="0" t="n">
        <v>42893</v>
      </c>
      <c r="M61" s="12" t="n">
        <v>0.497534722222222</v>
      </c>
      <c r="N61" s="13" t="n">
        <v>0.0808680555555556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24</v>
      </c>
      <c r="AA61" s="0" t="n">
        <v>1</v>
      </c>
      <c r="AB61" s="0" t="n">
        <v>14</v>
      </c>
      <c r="AN61" s="0" t="n">
        <v>2</v>
      </c>
      <c r="AO61" s="0" t="n">
        <v>1412</v>
      </c>
      <c r="AP61" s="0" t="n">
        <v>240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-9</v>
      </c>
      <c r="AW61" s="0" t="n">
        <v>9</v>
      </c>
      <c r="AX61" s="0" t="n">
        <v>197782</v>
      </c>
      <c r="AY61" s="0" t="s">
        <v>86</v>
      </c>
      <c r="AZ61" s="0" t="n">
        <v>325</v>
      </c>
      <c r="BA61" s="0" t="n">
        <v>198107</v>
      </c>
      <c r="BC61" s="0" t="str">
        <f aca="false">$AP61&amp;LEFT($AS61,1)</f>
        <v>240T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325</v>
      </c>
      <c r="BI61" s="1" t="n">
        <f aca="false">IF($BC61=BI$14,$BH61,"")</f>
        <v>325</v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26</v>
      </c>
      <c r="C62" s="0" t="n">
        <v>1</v>
      </c>
      <c r="D62" s="0" t="n">
        <v>43</v>
      </c>
      <c r="E62" s="0" t="s">
        <v>157</v>
      </c>
      <c r="F62" s="0" t="n">
        <v>60.122</v>
      </c>
      <c r="G62" s="0" t="n">
        <v>1</v>
      </c>
      <c r="H62" s="0" t="s">
        <v>79</v>
      </c>
      <c r="I62" s="0" t="s">
        <v>158</v>
      </c>
      <c r="J62" s="0" t="n">
        <v>-29277082</v>
      </c>
      <c r="K62" s="0" t="s">
        <v>81</v>
      </c>
      <c r="L62" s="0" t="n">
        <v>42893</v>
      </c>
      <c r="M62" s="12" t="n">
        <v>0.497534722222222</v>
      </c>
      <c r="N62" s="13" t="n">
        <v>0.0808680555555556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33</v>
      </c>
      <c r="AA62" s="0" t="n">
        <v>1</v>
      </c>
      <c r="AB62" s="0" t="n">
        <v>15</v>
      </c>
      <c r="AN62" s="0" t="n">
        <v>1</v>
      </c>
      <c r="AO62" s="0" t="n">
        <v>1024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-4</v>
      </c>
      <c r="AW62" s="0" t="n">
        <v>4</v>
      </c>
      <c r="AX62" s="0" t="n">
        <v>201241</v>
      </c>
      <c r="AY62" s="0" t="s">
        <v>86</v>
      </c>
      <c r="AZ62" s="0" t="n">
        <v>509</v>
      </c>
      <c r="BA62" s="0" t="n">
        <v>201750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509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509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26</v>
      </c>
      <c r="C63" s="0" t="n">
        <v>1</v>
      </c>
      <c r="D63" s="0" t="n">
        <v>43</v>
      </c>
      <c r="E63" s="0" t="s">
        <v>157</v>
      </c>
      <c r="F63" s="0" t="n">
        <v>60.122</v>
      </c>
      <c r="G63" s="0" t="n">
        <v>1</v>
      </c>
      <c r="H63" s="0" t="s">
        <v>79</v>
      </c>
      <c r="I63" s="0" t="s">
        <v>158</v>
      </c>
      <c r="J63" s="0" t="n">
        <v>-29277082</v>
      </c>
      <c r="K63" s="0" t="s">
        <v>81</v>
      </c>
      <c r="L63" s="0" t="n">
        <v>42893</v>
      </c>
      <c r="M63" s="12" t="n">
        <v>0.497534722222222</v>
      </c>
      <c r="N63" s="13" t="n">
        <v>0.0808680555555556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31</v>
      </c>
      <c r="AA63" s="0" t="n">
        <v>1</v>
      </c>
      <c r="AB63" s="0" t="n">
        <v>16</v>
      </c>
      <c r="AN63" s="0" t="n">
        <v>5</v>
      </c>
      <c r="AO63" s="0" t="n">
        <v>1083</v>
      </c>
      <c r="AP63" s="0" t="n">
        <v>720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-4</v>
      </c>
      <c r="AW63" s="0" t="n">
        <v>4</v>
      </c>
      <c r="AX63" s="0" t="n">
        <v>204884</v>
      </c>
      <c r="AY63" s="0" t="s">
        <v>86</v>
      </c>
      <c r="AZ63" s="0" t="n">
        <v>285</v>
      </c>
      <c r="BA63" s="0" t="n">
        <v>205169</v>
      </c>
      <c r="BC63" s="0" t="str">
        <f aca="false">$AP63&amp;LEFT($AS63,1)</f>
        <v>720T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285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n">
        <f aca="false">IF($BC63=BM$14,$BH63,"")</f>
        <v>285</v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26</v>
      </c>
      <c r="C64" s="0" t="n">
        <v>1</v>
      </c>
      <c r="D64" s="0" t="n">
        <v>43</v>
      </c>
      <c r="E64" s="0" t="s">
        <v>157</v>
      </c>
      <c r="F64" s="0" t="n">
        <v>60.122</v>
      </c>
      <c r="G64" s="0" t="n">
        <v>1</v>
      </c>
      <c r="H64" s="0" t="s">
        <v>79</v>
      </c>
      <c r="I64" s="0" t="s">
        <v>158</v>
      </c>
      <c r="J64" s="0" t="n">
        <v>-29277082</v>
      </c>
      <c r="K64" s="0" t="s">
        <v>81</v>
      </c>
      <c r="L64" s="0" t="n">
        <v>42893</v>
      </c>
      <c r="M64" s="12" t="n">
        <v>0.497534722222222</v>
      </c>
      <c r="N64" s="13" t="n">
        <v>0.0808680555555556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3</v>
      </c>
      <c r="AA64" s="0" t="n">
        <v>1</v>
      </c>
      <c r="AB64" s="0" t="n">
        <v>17</v>
      </c>
      <c r="AN64" s="0" t="n">
        <v>5</v>
      </c>
      <c r="AO64" s="0" t="n">
        <v>1094</v>
      </c>
      <c r="AP64" s="0" t="n">
        <v>720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-9</v>
      </c>
      <c r="AW64" s="0" t="n">
        <v>9</v>
      </c>
      <c r="AX64" s="0" t="n">
        <v>208543</v>
      </c>
      <c r="AY64" s="0" t="s">
        <v>86</v>
      </c>
      <c r="AZ64" s="0" t="n">
        <v>260</v>
      </c>
      <c r="BA64" s="0" t="n">
        <v>208803</v>
      </c>
      <c r="BC64" s="0" t="str">
        <f aca="false">$AP64&amp;LEFT($AS64,1)</f>
        <v>720T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260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n">
        <f aca="false">IF($BC64=BM$14,$BH64,"")</f>
        <v>260</v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26</v>
      </c>
      <c r="C65" s="0" t="n">
        <v>1</v>
      </c>
      <c r="D65" s="0" t="n">
        <v>43</v>
      </c>
      <c r="E65" s="0" t="s">
        <v>157</v>
      </c>
      <c r="F65" s="0" t="n">
        <v>60.122</v>
      </c>
      <c r="G65" s="0" t="n">
        <v>1</v>
      </c>
      <c r="H65" s="0" t="s">
        <v>79</v>
      </c>
      <c r="I65" s="0" t="s">
        <v>158</v>
      </c>
      <c r="J65" s="0" t="n">
        <v>-29277082</v>
      </c>
      <c r="K65" s="0" t="s">
        <v>81</v>
      </c>
      <c r="L65" s="0" t="n">
        <v>42893</v>
      </c>
      <c r="M65" s="12" t="n">
        <v>0.497534722222222</v>
      </c>
      <c r="N65" s="13" t="n">
        <v>0.0808680555555556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12</v>
      </c>
      <c r="AA65" s="0" t="n">
        <v>1</v>
      </c>
      <c r="AB65" s="0" t="n">
        <v>18</v>
      </c>
      <c r="AN65" s="0" t="n">
        <v>1</v>
      </c>
      <c r="AO65" s="0" t="n">
        <v>1391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-4</v>
      </c>
      <c r="AW65" s="0" t="n">
        <v>4</v>
      </c>
      <c r="AX65" s="0" t="n">
        <v>212369</v>
      </c>
      <c r="AY65" s="0" t="s">
        <v>86</v>
      </c>
      <c r="AZ65" s="0" t="n">
        <v>235</v>
      </c>
      <c r="BA65" s="0" t="n">
        <v>212604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235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235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26</v>
      </c>
      <c r="C66" s="0" t="n">
        <v>1</v>
      </c>
      <c r="D66" s="0" t="n">
        <v>43</v>
      </c>
      <c r="E66" s="0" t="s">
        <v>157</v>
      </c>
      <c r="F66" s="0" t="n">
        <v>60.122</v>
      </c>
      <c r="G66" s="0" t="n">
        <v>1</v>
      </c>
      <c r="H66" s="0" t="s">
        <v>79</v>
      </c>
      <c r="I66" s="0" t="s">
        <v>158</v>
      </c>
      <c r="J66" s="0" t="n">
        <v>-29277082</v>
      </c>
      <c r="K66" s="0" t="s">
        <v>81</v>
      </c>
      <c r="L66" s="0" t="n">
        <v>42893</v>
      </c>
      <c r="M66" s="12" t="n">
        <v>0.497534722222222</v>
      </c>
      <c r="N66" s="13" t="n">
        <v>0.0808680555555556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21</v>
      </c>
      <c r="AA66" s="0" t="n">
        <v>1</v>
      </c>
      <c r="AB66" s="0" t="n">
        <v>19</v>
      </c>
      <c r="AF66" s="0" t="n">
        <v>1</v>
      </c>
      <c r="AH66" s="0" t="n">
        <v>1</v>
      </c>
      <c r="AI66" s="0" t="n">
        <v>-1</v>
      </c>
      <c r="AJ66" s="0" t="n">
        <v>216144</v>
      </c>
      <c r="AL66" s="0" t="n">
        <v>0</v>
      </c>
      <c r="AM66" s="0" t="n">
        <v>0</v>
      </c>
      <c r="AN66" s="0" t="n">
        <v>8</v>
      </c>
      <c r="AO66" s="0" t="n">
        <v>1340</v>
      </c>
      <c r="AP66" s="0" t="n">
        <v>600</v>
      </c>
      <c r="AQ66" s="0" t="s">
        <v>87</v>
      </c>
      <c r="AR66" s="0" t="s">
        <v>37</v>
      </c>
      <c r="AS66" s="0" t="s">
        <v>88</v>
      </c>
      <c r="BC66" s="0" t="str">
        <f aca="false">$AP66&amp;LEFT($AS66,1)</f>
        <v>600C</v>
      </c>
      <c r="BD66" s="0" t="str">
        <f aca="false">AS66</f>
        <v>Catch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str">
        <f aca="false">IF($BD66="Catch","", IF($AZ66&lt;$BC$11,"",$AZ66))</f>
        <v/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26</v>
      </c>
      <c r="C67" s="0" t="n">
        <v>1</v>
      </c>
      <c r="D67" s="0" t="n">
        <v>43</v>
      </c>
      <c r="E67" s="0" t="s">
        <v>157</v>
      </c>
      <c r="F67" s="0" t="n">
        <v>60.122</v>
      </c>
      <c r="G67" s="0" t="n">
        <v>1</v>
      </c>
      <c r="H67" s="0" t="s">
        <v>79</v>
      </c>
      <c r="I67" s="0" t="s">
        <v>158</v>
      </c>
      <c r="J67" s="0" t="n">
        <v>-29277082</v>
      </c>
      <c r="K67" s="0" t="s">
        <v>81</v>
      </c>
      <c r="L67" s="0" t="n">
        <v>42893</v>
      </c>
      <c r="M67" s="12" t="n">
        <v>0.497534722222222</v>
      </c>
      <c r="N67" s="13" t="n">
        <v>0.0808680555555556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25</v>
      </c>
      <c r="AA67" s="0" t="n">
        <v>1</v>
      </c>
      <c r="AB67" s="0" t="n">
        <v>20</v>
      </c>
      <c r="AN67" s="0" t="n">
        <v>1</v>
      </c>
      <c r="AO67" s="0" t="n">
        <v>1392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-10</v>
      </c>
      <c r="AW67" s="0" t="n">
        <v>10</v>
      </c>
      <c r="AX67" s="0" t="n">
        <v>219987</v>
      </c>
      <c r="AY67" s="0" t="s">
        <v>86</v>
      </c>
      <c r="AZ67" s="0" t="n">
        <v>282</v>
      </c>
      <c r="BA67" s="0" t="n">
        <v>220269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282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282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26</v>
      </c>
      <c r="C68" s="0" t="n">
        <v>1</v>
      </c>
      <c r="D68" s="0" t="n">
        <v>43</v>
      </c>
      <c r="E68" s="0" t="s">
        <v>157</v>
      </c>
      <c r="F68" s="0" t="n">
        <v>60.122</v>
      </c>
      <c r="G68" s="0" t="n">
        <v>1</v>
      </c>
      <c r="H68" s="0" t="s">
        <v>79</v>
      </c>
      <c r="I68" s="0" t="s">
        <v>158</v>
      </c>
      <c r="J68" s="0" t="n">
        <v>-29277082</v>
      </c>
      <c r="K68" s="0" t="s">
        <v>81</v>
      </c>
      <c r="L68" s="0" t="n">
        <v>42893</v>
      </c>
      <c r="M68" s="12" t="n">
        <v>0.497534722222222</v>
      </c>
      <c r="N68" s="13" t="n">
        <v>0.0808680555555556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19</v>
      </c>
      <c r="AA68" s="0" t="n">
        <v>1</v>
      </c>
      <c r="AB68" s="0" t="n">
        <v>21</v>
      </c>
      <c r="AN68" s="0" t="n">
        <v>6</v>
      </c>
      <c r="AO68" s="0" t="n">
        <v>1250</v>
      </c>
      <c r="AP68" s="0" t="n">
        <v>840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-5</v>
      </c>
      <c r="AW68" s="0" t="n">
        <v>5</v>
      </c>
      <c r="AX68" s="0" t="n">
        <v>223912</v>
      </c>
      <c r="AY68" s="0" t="s">
        <v>86</v>
      </c>
      <c r="AZ68" s="0" t="n">
        <v>320</v>
      </c>
      <c r="BA68" s="0" t="n">
        <v>224232</v>
      </c>
      <c r="BC68" s="0" t="str">
        <f aca="false">$AP68&amp;LEFT($AS68,1)</f>
        <v>840T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320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n">
        <f aca="false">IF($BC68=BN$14,$BH68,"")</f>
        <v>320</v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26</v>
      </c>
      <c r="C69" s="0" t="n">
        <v>1</v>
      </c>
      <c r="D69" s="0" t="n">
        <v>43</v>
      </c>
      <c r="E69" s="0" t="s">
        <v>157</v>
      </c>
      <c r="F69" s="0" t="n">
        <v>60.122</v>
      </c>
      <c r="G69" s="0" t="n">
        <v>1</v>
      </c>
      <c r="H69" s="0" t="s">
        <v>79</v>
      </c>
      <c r="I69" s="0" t="s">
        <v>158</v>
      </c>
      <c r="J69" s="0" t="n">
        <v>-29277082</v>
      </c>
      <c r="K69" s="0" t="s">
        <v>81</v>
      </c>
      <c r="L69" s="0" t="n">
        <v>42893</v>
      </c>
      <c r="M69" s="12" t="n">
        <v>0.497534722222222</v>
      </c>
      <c r="N69" s="13" t="n">
        <v>0.0808680555555556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27</v>
      </c>
      <c r="AA69" s="0" t="n">
        <v>1</v>
      </c>
      <c r="AB69" s="0" t="n">
        <v>22</v>
      </c>
      <c r="AN69" s="0" t="n">
        <v>5</v>
      </c>
      <c r="AO69" s="0" t="n">
        <v>1441</v>
      </c>
      <c r="AP69" s="0" t="n">
        <v>720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4</v>
      </c>
      <c r="AW69" s="0" t="n">
        <v>-4</v>
      </c>
      <c r="AX69" s="0" t="n">
        <v>227904</v>
      </c>
      <c r="AY69" s="0" t="s">
        <v>86</v>
      </c>
      <c r="AZ69" s="0" t="n">
        <v>306</v>
      </c>
      <c r="BA69" s="0" t="n">
        <v>228210</v>
      </c>
      <c r="BC69" s="0" t="str">
        <f aca="false">$AP69&amp;LEFT($AS69,1)</f>
        <v>720T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306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n">
        <f aca="false">IF($BC69=BM$14,$BH69,"")</f>
        <v>306</v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26</v>
      </c>
      <c r="C70" s="0" t="n">
        <v>1</v>
      </c>
      <c r="D70" s="0" t="n">
        <v>43</v>
      </c>
      <c r="E70" s="0" t="s">
        <v>157</v>
      </c>
      <c r="F70" s="0" t="n">
        <v>60.122</v>
      </c>
      <c r="G70" s="0" t="n">
        <v>1</v>
      </c>
      <c r="H70" s="0" t="s">
        <v>79</v>
      </c>
      <c r="I70" s="0" t="s">
        <v>158</v>
      </c>
      <c r="J70" s="0" t="n">
        <v>-29277082</v>
      </c>
      <c r="K70" s="0" t="s">
        <v>81</v>
      </c>
      <c r="L70" s="0" t="n">
        <v>42893</v>
      </c>
      <c r="M70" s="12" t="n">
        <v>0.497534722222222</v>
      </c>
      <c r="N70" s="13" t="n">
        <v>0.0808680555555556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14</v>
      </c>
      <c r="AA70" s="0" t="n">
        <v>1</v>
      </c>
      <c r="AB70" s="0" t="n">
        <v>23</v>
      </c>
      <c r="AN70" s="0" t="n">
        <v>3</v>
      </c>
      <c r="AO70" s="0" t="n">
        <v>1123</v>
      </c>
      <c r="AP70" s="0" t="n">
        <v>360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1</v>
      </c>
      <c r="AW70" s="0" t="n">
        <v>-1</v>
      </c>
      <c r="AX70" s="0" t="n">
        <v>231230</v>
      </c>
      <c r="AY70" s="0" t="s">
        <v>86</v>
      </c>
      <c r="AZ70" s="0" t="n">
        <v>291</v>
      </c>
      <c r="BA70" s="0" t="n">
        <v>231521</v>
      </c>
      <c r="BC70" s="0" t="str">
        <f aca="false">$AP70&amp;LEFT($AS70,1)</f>
        <v>360T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291</v>
      </c>
      <c r="BI70" s="1" t="str">
        <f aca="false">IF($BC70=BI$14,$BH70,"")</f>
        <v/>
      </c>
      <c r="BJ70" s="1" t="n">
        <f aca="false">IF($BC70=BJ$14,$BH70,"")</f>
        <v>291</v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26</v>
      </c>
      <c r="C71" s="0" t="n">
        <v>1</v>
      </c>
      <c r="D71" s="0" t="n">
        <v>43</v>
      </c>
      <c r="E71" s="0" t="s">
        <v>157</v>
      </c>
      <c r="F71" s="0" t="n">
        <v>60.122</v>
      </c>
      <c r="G71" s="0" t="n">
        <v>1</v>
      </c>
      <c r="H71" s="0" t="s">
        <v>79</v>
      </c>
      <c r="I71" s="0" t="s">
        <v>158</v>
      </c>
      <c r="J71" s="0" t="n">
        <v>-29277082</v>
      </c>
      <c r="K71" s="0" t="s">
        <v>81</v>
      </c>
      <c r="L71" s="0" t="n">
        <v>42893</v>
      </c>
      <c r="M71" s="12" t="n">
        <v>0.497534722222222</v>
      </c>
      <c r="N71" s="13" t="n">
        <v>0.0808680555555556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6</v>
      </c>
      <c r="AA71" s="0" t="n">
        <v>1</v>
      </c>
      <c r="AB71" s="0" t="n">
        <v>24</v>
      </c>
      <c r="AN71" s="0" t="n">
        <v>1</v>
      </c>
      <c r="AO71" s="0" t="n">
        <v>1035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-1</v>
      </c>
      <c r="AW71" s="0" t="n">
        <v>1</v>
      </c>
      <c r="AX71" s="0" t="n">
        <v>234707</v>
      </c>
      <c r="AY71" s="0" t="s">
        <v>86</v>
      </c>
      <c r="AZ71" s="0" t="n">
        <v>316</v>
      </c>
      <c r="BA71" s="0" t="n">
        <v>235023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316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316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26</v>
      </c>
      <c r="C72" s="0" t="n">
        <v>1</v>
      </c>
      <c r="D72" s="0" t="n">
        <v>43</v>
      </c>
      <c r="E72" s="0" t="s">
        <v>157</v>
      </c>
      <c r="F72" s="0" t="n">
        <v>60.122</v>
      </c>
      <c r="G72" s="0" t="n">
        <v>1</v>
      </c>
      <c r="H72" s="0" t="s">
        <v>79</v>
      </c>
      <c r="I72" s="0" t="s">
        <v>158</v>
      </c>
      <c r="J72" s="0" t="n">
        <v>-29277082</v>
      </c>
      <c r="K72" s="0" t="s">
        <v>81</v>
      </c>
      <c r="L72" s="0" t="n">
        <v>42893</v>
      </c>
      <c r="M72" s="12" t="n">
        <v>0.497534722222222</v>
      </c>
      <c r="N72" s="13" t="n">
        <v>0.0808680555555556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32</v>
      </c>
      <c r="AA72" s="0" t="n">
        <v>1</v>
      </c>
      <c r="AB72" s="0" t="n">
        <v>25</v>
      </c>
      <c r="AN72" s="0" t="n">
        <v>1</v>
      </c>
      <c r="AO72" s="0" t="n">
        <v>1064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-6</v>
      </c>
      <c r="AW72" s="0" t="n">
        <v>6</v>
      </c>
      <c r="AX72" s="0" t="n">
        <v>238216</v>
      </c>
      <c r="AY72" s="0" t="s">
        <v>86</v>
      </c>
      <c r="AZ72" s="0" t="n">
        <v>262</v>
      </c>
      <c r="BA72" s="0" t="n">
        <v>238478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262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262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26</v>
      </c>
      <c r="C73" s="0" t="n">
        <v>1</v>
      </c>
      <c r="D73" s="0" t="n">
        <v>43</v>
      </c>
      <c r="E73" s="0" t="s">
        <v>157</v>
      </c>
      <c r="F73" s="0" t="n">
        <v>60.122</v>
      </c>
      <c r="G73" s="0" t="n">
        <v>1</v>
      </c>
      <c r="H73" s="0" t="s">
        <v>79</v>
      </c>
      <c r="I73" s="0" t="s">
        <v>158</v>
      </c>
      <c r="J73" s="0" t="n">
        <v>-29277082</v>
      </c>
      <c r="K73" s="0" t="s">
        <v>81</v>
      </c>
      <c r="L73" s="0" t="n">
        <v>42893</v>
      </c>
      <c r="M73" s="12" t="n">
        <v>0.497534722222222</v>
      </c>
      <c r="N73" s="13" t="n">
        <v>0.0808680555555556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23</v>
      </c>
      <c r="AA73" s="0" t="n">
        <v>1</v>
      </c>
      <c r="AB73" s="0" t="n">
        <v>26</v>
      </c>
      <c r="AN73" s="0" t="n">
        <v>1</v>
      </c>
      <c r="AO73" s="0" t="n">
        <v>1054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-5</v>
      </c>
      <c r="AW73" s="0" t="n">
        <v>5</v>
      </c>
      <c r="AX73" s="0" t="n">
        <v>241709</v>
      </c>
      <c r="AY73" s="0" t="s">
        <v>86</v>
      </c>
      <c r="AZ73" s="0" t="n">
        <v>245</v>
      </c>
      <c r="BA73" s="0" t="n">
        <v>241954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245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245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26</v>
      </c>
      <c r="C74" s="0" t="n">
        <v>1</v>
      </c>
      <c r="D74" s="0" t="n">
        <v>43</v>
      </c>
      <c r="E74" s="0" t="s">
        <v>157</v>
      </c>
      <c r="F74" s="0" t="n">
        <v>60.122</v>
      </c>
      <c r="G74" s="0" t="n">
        <v>1</v>
      </c>
      <c r="H74" s="0" t="s">
        <v>79</v>
      </c>
      <c r="I74" s="0" t="s">
        <v>158</v>
      </c>
      <c r="J74" s="0" t="n">
        <v>-29277082</v>
      </c>
      <c r="K74" s="0" t="s">
        <v>81</v>
      </c>
      <c r="L74" s="0" t="n">
        <v>42893</v>
      </c>
      <c r="M74" s="12" t="n">
        <v>0.497534722222222</v>
      </c>
      <c r="N74" s="13" t="n">
        <v>0.0808680555555556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5</v>
      </c>
      <c r="AA74" s="0" t="n">
        <v>1</v>
      </c>
      <c r="AB74" s="0" t="n">
        <v>27</v>
      </c>
      <c r="AN74" s="0" t="n">
        <v>2</v>
      </c>
      <c r="AO74" s="0" t="n">
        <v>1056</v>
      </c>
      <c r="AP74" s="0" t="n">
        <v>240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4</v>
      </c>
      <c r="AW74" s="0" t="n">
        <v>-4</v>
      </c>
      <c r="AX74" s="0" t="n">
        <v>244836</v>
      </c>
      <c r="AY74" s="0" t="s">
        <v>86</v>
      </c>
      <c r="AZ74" s="0" t="n">
        <v>342</v>
      </c>
      <c r="BA74" s="0" t="n">
        <v>245178</v>
      </c>
      <c r="BC74" s="0" t="str">
        <f aca="false">$AP74&amp;LEFT($AS74,1)</f>
        <v>240T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342</v>
      </c>
      <c r="BI74" s="1" t="n">
        <f aca="false">IF($BC74=BI$14,$BH74,"")</f>
        <v>342</v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26</v>
      </c>
      <c r="C75" s="0" t="n">
        <v>1</v>
      </c>
      <c r="D75" s="0" t="n">
        <v>43</v>
      </c>
      <c r="E75" s="0" t="s">
        <v>157</v>
      </c>
      <c r="F75" s="0" t="n">
        <v>60.122</v>
      </c>
      <c r="G75" s="0" t="n">
        <v>1</v>
      </c>
      <c r="H75" s="0" t="s">
        <v>79</v>
      </c>
      <c r="I75" s="0" t="s">
        <v>158</v>
      </c>
      <c r="J75" s="0" t="n">
        <v>-29277082</v>
      </c>
      <c r="K75" s="0" t="s">
        <v>81</v>
      </c>
      <c r="L75" s="0" t="n">
        <v>42893</v>
      </c>
      <c r="M75" s="12" t="n">
        <v>0.497534722222222</v>
      </c>
      <c r="N75" s="13" t="n">
        <v>0.0808680555555556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28</v>
      </c>
      <c r="AA75" s="0" t="n">
        <v>1</v>
      </c>
      <c r="AB75" s="0" t="n">
        <v>28</v>
      </c>
      <c r="AN75" s="0" t="n">
        <v>1</v>
      </c>
      <c r="AO75" s="0" t="n">
        <v>1182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0</v>
      </c>
      <c r="AW75" s="0" t="n">
        <v>0</v>
      </c>
      <c r="AX75" s="0" t="n">
        <v>248462</v>
      </c>
      <c r="AY75" s="0" t="s">
        <v>86</v>
      </c>
      <c r="AZ75" s="0" t="n">
        <v>246</v>
      </c>
      <c r="BA75" s="0" t="n">
        <v>248708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246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246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26</v>
      </c>
      <c r="C76" s="0" t="n">
        <v>1</v>
      </c>
      <c r="D76" s="0" t="n">
        <v>43</v>
      </c>
      <c r="E76" s="0" t="s">
        <v>157</v>
      </c>
      <c r="F76" s="0" t="n">
        <v>60.122</v>
      </c>
      <c r="G76" s="0" t="n">
        <v>1</v>
      </c>
      <c r="H76" s="0" t="s">
        <v>79</v>
      </c>
      <c r="I76" s="0" t="s">
        <v>158</v>
      </c>
      <c r="J76" s="0" t="n">
        <v>-29277082</v>
      </c>
      <c r="K76" s="0" t="s">
        <v>81</v>
      </c>
      <c r="L76" s="0" t="n">
        <v>42893</v>
      </c>
      <c r="M76" s="12" t="n">
        <v>0.497534722222222</v>
      </c>
      <c r="N76" s="13" t="n">
        <v>0.0808680555555556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10</v>
      </c>
      <c r="AA76" s="0" t="n">
        <v>1</v>
      </c>
      <c r="AB76" s="0" t="n">
        <v>29</v>
      </c>
      <c r="AN76" s="0" t="n">
        <v>2</v>
      </c>
      <c r="AO76" s="0" t="n">
        <v>1105</v>
      </c>
      <c r="AP76" s="0" t="n">
        <v>240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-9</v>
      </c>
      <c r="AW76" s="0" t="n">
        <v>9</v>
      </c>
      <c r="AX76" s="0" t="n">
        <v>251656</v>
      </c>
      <c r="AY76" s="0" t="s">
        <v>86</v>
      </c>
      <c r="AZ76" s="0" t="n">
        <v>288</v>
      </c>
      <c r="BA76" s="0" t="n">
        <v>251944</v>
      </c>
      <c r="BC76" s="0" t="str">
        <f aca="false">$AP76&amp;LEFT($AS76,1)</f>
        <v>240T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288</v>
      </c>
      <c r="BI76" s="1" t="n">
        <f aca="false">IF($BC76=BI$14,$BH76,"")</f>
        <v>288</v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26</v>
      </c>
      <c r="C77" s="0" t="n">
        <v>1</v>
      </c>
      <c r="D77" s="0" t="n">
        <v>43</v>
      </c>
      <c r="E77" s="0" t="s">
        <v>157</v>
      </c>
      <c r="F77" s="0" t="n">
        <v>60.122</v>
      </c>
      <c r="G77" s="0" t="n">
        <v>1</v>
      </c>
      <c r="H77" s="0" t="s">
        <v>79</v>
      </c>
      <c r="I77" s="0" t="s">
        <v>158</v>
      </c>
      <c r="J77" s="0" t="n">
        <v>-29277082</v>
      </c>
      <c r="K77" s="0" t="s">
        <v>81</v>
      </c>
      <c r="L77" s="0" t="n">
        <v>42893</v>
      </c>
      <c r="M77" s="12" t="n">
        <v>0.497534722222222</v>
      </c>
      <c r="N77" s="13" t="n">
        <v>0.0808680555555556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18</v>
      </c>
      <c r="AA77" s="0" t="n">
        <v>1</v>
      </c>
      <c r="AB77" s="0" t="n">
        <v>30</v>
      </c>
      <c r="AF77" s="0" t="n">
        <v>1</v>
      </c>
      <c r="AH77" s="0" t="n">
        <v>-5</v>
      </c>
      <c r="AI77" s="0" t="n">
        <v>5</v>
      </c>
      <c r="AJ77" s="0" t="n">
        <v>255298</v>
      </c>
      <c r="AL77" s="0" t="n">
        <v>0</v>
      </c>
      <c r="AM77" s="0" t="n">
        <v>0</v>
      </c>
      <c r="AN77" s="0" t="n">
        <v>8</v>
      </c>
      <c r="AO77" s="0" t="n">
        <v>1206</v>
      </c>
      <c r="AP77" s="0" t="n">
        <v>600</v>
      </c>
      <c r="AQ77" s="0" t="s">
        <v>87</v>
      </c>
      <c r="AR77" s="0" t="s">
        <v>37</v>
      </c>
      <c r="AS77" s="0" t="s">
        <v>88</v>
      </c>
      <c r="BC77" s="0" t="str">
        <f aca="false">$AP77&amp;LEFT($AS77,1)</f>
        <v>600C</v>
      </c>
      <c r="BD77" s="0" t="str">
        <f aca="false">AS77</f>
        <v>Catch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str">
        <f aca="false">IF($BD77="Catch","", IF($AZ77&lt;$BC$11,"",$AZ77))</f>
        <v/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26</v>
      </c>
      <c r="C78" s="0" t="n">
        <v>1</v>
      </c>
      <c r="D78" s="0" t="n">
        <v>43</v>
      </c>
      <c r="E78" s="0" t="s">
        <v>157</v>
      </c>
      <c r="F78" s="0" t="n">
        <v>60.122</v>
      </c>
      <c r="G78" s="0" t="n">
        <v>1</v>
      </c>
      <c r="H78" s="0" t="s">
        <v>79</v>
      </c>
      <c r="I78" s="0" t="s">
        <v>158</v>
      </c>
      <c r="J78" s="0" t="n">
        <v>-29277082</v>
      </c>
      <c r="K78" s="0" t="s">
        <v>81</v>
      </c>
      <c r="L78" s="0" t="n">
        <v>42893</v>
      </c>
      <c r="M78" s="12" t="n">
        <v>0.497534722222222</v>
      </c>
      <c r="N78" s="13" t="n">
        <v>0.0808680555555556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13</v>
      </c>
      <c r="AA78" s="0" t="n">
        <v>1</v>
      </c>
      <c r="AB78" s="0" t="n">
        <v>31</v>
      </c>
      <c r="AN78" s="0" t="n">
        <v>7</v>
      </c>
      <c r="AO78" s="0" t="n">
        <v>1294</v>
      </c>
      <c r="AP78" s="0" t="n">
        <v>960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-3</v>
      </c>
      <c r="AW78" s="0" t="n">
        <v>3</v>
      </c>
      <c r="AX78" s="0" t="n">
        <v>259390</v>
      </c>
      <c r="AY78" s="0" t="s">
        <v>86</v>
      </c>
      <c r="AZ78" s="0" t="n">
        <v>374</v>
      </c>
      <c r="BA78" s="0" t="n">
        <v>259764</v>
      </c>
      <c r="BC78" s="0" t="str">
        <f aca="false">$AP78&amp;LEFT($AS78,1)</f>
        <v>960T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374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n">
        <f aca="false">IF($BC78=BO$14,$BH78,"")</f>
        <v>374</v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26</v>
      </c>
      <c r="C79" s="0" t="n">
        <v>1</v>
      </c>
      <c r="D79" s="0" t="n">
        <v>43</v>
      </c>
      <c r="E79" s="0" t="s">
        <v>157</v>
      </c>
      <c r="F79" s="0" t="n">
        <v>60.122</v>
      </c>
      <c r="G79" s="0" t="n">
        <v>1</v>
      </c>
      <c r="H79" s="0" t="s">
        <v>79</v>
      </c>
      <c r="I79" s="0" t="s">
        <v>158</v>
      </c>
      <c r="J79" s="0" t="n">
        <v>-29277082</v>
      </c>
      <c r="K79" s="0" t="s">
        <v>81</v>
      </c>
      <c r="L79" s="0" t="n">
        <v>42893</v>
      </c>
      <c r="M79" s="12" t="n">
        <v>0.497534722222222</v>
      </c>
      <c r="N79" s="13" t="n">
        <v>0.0808680555555556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15</v>
      </c>
      <c r="AA79" s="0" t="n">
        <v>1</v>
      </c>
      <c r="AB79" s="0" t="n">
        <v>32</v>
      </c>
      <c r="AN79" s="0" t="n">
        <v>4</v>
      </c>
      <c r="AO79" s="0" t="n">
        <v>1414</v>
      </c>
      <c r="AP79" s="0" t="n">
        <v>480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5</v>
      </c>
      <c r="AW79" s="0" t="n">
        <v>-5</v>
      </c>
      <c r="AX79" s="0" t="n">
        <v>263116</v>
      </c>
      <c r="AY79" s="0" t="s">
        <v>86</v>
      </c>
      <c r="AZ79" s="0" t="n">
        <v>272</v>
      </c>
      <c r="BA79" s="0" t="n">
        <v>263388</v>
      </c>
      <c r="BC79" s="0" t="str">
        <f aca="false">$AP79&amp;LEFT($AS79,1)</f>
        <v>480T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272</v>
      </c>
      <c r="BI79" s="1" t="str">
        <f aca="false">IF($BC79=BI$14,$BH79,"")</f>
        <v/>
      </c>
      <c r="BJ79" s="1" t="str">
        <f aca="false">IF($BC79=BJ$14,$BH79,"")</f>
        <v/>
      </c>
      <c r="BK79" s="1" t="n">
        <f aca="false">IF($BC79=BK$14,$BH79,"")</f>
        <v>272</v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26</v>
      </c>
      <c r="C80" s="0" t="n">
        <v>1</v>
      </c>
      <c r="D80" s="0" t="n">
        <v>43</v>
      </c>
      <c r="E80" s="0" t="s">
        <v>157</v>
      </c>
      <c r="F80" s="0" t="n">
        <v>60.122</v>
      </c>
      <c r="G80" s="0" t="n">
        <v>1</v>
      </c>
      <c r="H80" s="0" t="s">
        <v>79</v>
      </c>
      <c r="I80" s="0" t="s">
        <v>158</v>
      </c>
      <c r="J80" s="0" t="n">
        <v>-29277082</v>
      </c>
      <c r="K80" s="0" t="s">
        <v>81</v>
      </c>
      <c r="L80" s="0" t="n">
        <v>42893</v>
      </c>
      <c r="M80" s="12" t="n">
        <v>0.497534722222222</v>
      </c>
      <c r="N80" s="13" t="n">
        <v>0.0808680555555556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16</v>
      </c>
      <c r="AA80" s="0" t="n">
        <v>1</v>
      </c>
      <c r="AB80" s="0" t="n">
        <v>33</v>
      </c>
      <c r="AN80" s="0" t="n">
        <v>7</v>
      </c>
      <c r="AO80" s="0" t="n">
        <v>1062</v>
      </c>
      <c r="AP80" s="0" t="n">
        <v>960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-8</v>
      </c>
      <c r="AW80" s="0" t="n">
        <v>8</v>
      </c>
      <c r="AX80" s="0" t="n">
        <v>266991</v>
      </c>
      <c r="AY80" s="0" t="s">
        <v>86</v>
      </c>
      <c r="AZ80" s="0" t="n">
        <v>376</v>
      </c>
      <c r="BA80" s="0" t="n">
        <v>267367</v>
      </c>
      <c r="BC80" s="0" t="str">
        <f aca="false">$AP80&amp;LEFT($AS80,1)</f>
        <v>960T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376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n">
        <f aca="false">IF($BC80=BO$14,$BH80,"")</f>
        <v>376</v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26</v>
      </c>
      <c r="C81" s="0" t="n">
        <v>1</v>
      </c>
      <c r="D81" s="0" t="n">
        <v>43</v>
      </c>
      <c r="E81" s="0" t="s">
        <v>157</v>
      </c>
      <c r="F81" s="0" t="n">
        <v>60.122</v>
      </c>
      <c r="G81" s="0" t="n">
        <v>1</v>
      </c>
      <c r="H81" s="0" t="s">
        <v>79</v>
      </c>
      <c r="I81" s="0" t="s">
        <v>158</v>
      </c>
      <c r="J81" s="0" t="n">
        <v>-29277082</v>
      </c>
      <c r="K81" s="0" t="s">
        <v>81</v>
      </c>
      <c r="L81" s="0" t="n">
        <v>42893</v>
      </c>
      <c r="M81" s="12" t="n">
        <v>0.497534722222222</v>
      </c>
      <c r="N81" s="13" t="n">
        <v>0.0808680555555556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11</v>
      </c>
      <c r="AD81" s="0" t="n">
        <v>1</v>
      </c>
      <c r="AE81" s="0" t="n">
        <v>1</v>
      </c>
      <c r="AN81" s="0" t="n">
        <v>1</v>
      </c>
      <c r="AO81" s="0" t="n">
        <v>1259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1</v>
      </c>
      <c r="AW81" s="0" t="n">
        <v>-1</v>
      </c>
      <c r="AX81" s="0" t="n">
        <v>273611</v>
      </c>
      <c r="AY81" s="0" t="s">
        <v>86</v>
      </c>
      <c r="AZ81" s="0" t="n">
        <v>295</v>
      </c>
      <c r="BA81" s="0" t="n">
        <v>273906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295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295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26</v>
      </c>
      <c r="C82" s="0" t="n">
        <v>1</v>
      </c>
      <c r="D82" s="0" t="n">
        <v>43</v>
      </c>
      <c r="E82" s="0" t="s">
        <v>157</v>
      </c>
      <c r="F82" s="0" t="n">
        <v>60.122</v>
      </c>
      <c r="G82" s="0" t="n">
        <v>1</v>
      </c>
      <c r="H82" s="0" t="s">
        <v>79</v>
      </c>
      <c r="I82" s="0" t="s">
        <v>158</v>
      </c>
      <c r="J82" s="0" t="n">
        <v>-29277082</v>
      </c>
      <c r="K82" s="0" t="s">
        <v>81</v>
      </c>
      <c r="L82" s="0" t="n">
        <v>42893</v>
      </c>
      <c r="M82" s="12" t="n">
        <v>0.497534722222222</v>
      </c>
      <c r="N82" s="13" t="n">
        <v>0.0808680555555556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18</v>
      </c>
      <c r="AD82" s="0" t="n">
        <v>1</v>
      </c>
      <c r="AE82" s="0" t="n">
        <v>2</v>
      </c>
      <c r="AN82" s="0" t="n">
        <v>1</v>
      </c>
      <c r="AO82" s="0" t="n">
        <v>1154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2</v>
      </c>
      <c r="AW82" s="0" t="n">
        <v>-2</v>
      </c>
      <c r="AX82" s="0" t="n">
        <v>277204</v>
      </c>
      <c r="AY82" s="0" t="s">
        <v>86</v>
      </c>
      <c r="AZ82" s="0" t="n">
        <v>322</v>
      </c>
      <c r="BA82" s="0" t="n">
        <v>277526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322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322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26</v>
      </c>
      <c r="C83" s="0" t="n">
        <v>1</v>
      </c>
      <c r="D83" s="0" t="n">
        <v>43</v>
      </c>
      <c r="E83" s="0" t="s">
        <v>157</v>
      </c>
      <c r="F83" s="0" t="n">
        <v>60.122</v>
      </c>
      <c r="G83" s="0" t="n">
        <v>1</v>
      </c>
      <c r="H83" s="0" t="s">
        <v>79</v>
      </c>
      <c r="I83" s="0" t="s">
        <v>158</v>
      </c>
      <c r="J83" s="0" t="n">
        <v>-29277082</v>
      </c>
      <c r="K83" s="0" t="s">
        <v>81</v>
      </c>
      <c r="L83" s="0" t="n">
        <v>42893</v>
      </c>
      <c r="M83" s="12" t="n">
        <v>0.497534722222222</v>
      </c>
      <c r="N83" s="13" t="n">
        <v>0.0808680555555556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30</v>
      </c>
      <c r="AD83" s="0" t="n">
        <v>1</v>
      </c>
      <c r="AE83" s="0" t="n">
        <v>3</v>
      </c>
      <c r="AN83" s="0" t="n">
        <v>1</v>
      </c>
      <c r="AO83" s="0" t="n">
        <v>1343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-7</v>
      </c>
      <c r="AW83" s="0" t="n">
        <v>7</v>
      </c>
      <c r="AX83" s="0" t="n">
        <v>280996</v>
      </c>
      <c r="AY83" s="0" t="s">
        <v>86</v>
      </c>
      <c r="AZ83" s="0" t="n">
        <v>240</v>
      </c>
      <c r="BA83" s="0" t="n">
        <v>281236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240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240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26</v>
      </c>
      <c r="C84" s="0" t="n">
        <v>1</v>
      </c>
      <c r="D84" s="0" t="n">
        <v>43</v>
      </c>
      <c r="E84" s="0" t="s">
        <v>157</v>
      </c>
      <c r="F84" s="0" t="n">
        <v>60.122</v>
      </c>
      <c r="G84" s="0" t="n">
        <v>1</v>
      </c>
      <c r="H84" s="0" t="s">
        <v>79</v>
      </c>
      <c r="I84" s="0" t="s">
        <v>158</v>
      </c>
      <c r="J84" s="0" t="n">
        <v>-29277082</v>
      </c>
      <c r="K84" s="0" t="s">
        <v>81</v>
      </c>
      <c r="L84" s="0" t="n">
        <v>42893</v>
      </c>
      <c r="M84" s="12" t="n">
        <v>0.497534722222222</v>
      </c>
      <c r="N84" s="13" t="n">
        <v>0.0808680555555556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24</v>
      </c>
      <c r="AD84" s="0" t="n">
        <v>1</v>
      </c>
      <c r="AE84" s="0" t="n">
        <v>4</v>
      </c>
      <c r="AN84" s="0" t="n">
        <v>5</v>
      </c>
      <c r="AO84" s="0" t="n">
        <v>1455</v>
      </c>
      <c r="AP84" s="0" t="n">
        <v>720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-1</v>
      </c>
      <c r="AW84" s="0" t="n">
        <v>1</v>
      </c>
      <c r="AX84" s="0" t="n">
        <v>285005</v>
      </c>
      <c r="AY84" s="0" t="s">
        <v>86</v>
      </c>
      <c r="AZ84" s="0" t="n">
        <v>241</v>
      </c>
      <c r="BA84" s="0" t="n">
        <v>285246</v>
      </c>
      <c r="BC84" s="0" t="str">
        <f aca="false">$AP84&amp;LEFT($AS84,1)</f>
        <v>720T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241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n">
        <f aca="false">IF($BC84=BM$14,$BH84,"")</f>
        <v>241</v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26</v>
      </c>
      <c r="C85" s="0" t="n">
        <v>1</v>
      </c>
      <c r="D85" s="0" t="n">
        <v>43</v>
      </c>
      <c r="E85" s="0" t="s">
        <v>157</v>
      </c>
      <c r="F85" s="0" t="n">
        <v>60.122</v>
      </c>
      <c r="G85" s="0" t="n">
        <v>1</v>
      </c>
      <c r="H85" s="0" t="s">
        <v>79</v>
      </c>
      <c r="I85" s="0" t="s">
        <v>158</v>
      </c>
      <c r="J85" s="0" t="n">
        <v>-29277082</v>
      </c>
      <c r="K85" s="0" t="s">
        <v>81</v>
      </c>
      <c r="L85" s="0" t="n">
        <v>42893</v>
      </c>
      <c r="M85" s="12" t="n">
        <v>0.497534722222222</v>
      </c>
      <c r="N85" s="13" t="n">
        <v>0.0808680555555556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5</v>
      </c>
      <c r="AD85" s="0" t="n">
        <v>1</v>
      </c>
      <c r="AE85" s="0" t="n">
        <v>5</v>
      </c>
      <c r="AN85" s="0" t="n">
        <v>1</v>
      </c>
      <c r="AO85" s="0" t="n">
        <v>1468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-1</v>
      </c>
      <c r="AW85" s="0" t="n">
        <v>1</v>
      </c>
      <c r="AX85" s="0" t="n">
        <v>288913</v>
      </c>
      <c r="AY85" s="0" t="s">
        <v>86</v>
      </c>
      <c r="AZ85" s="0" t="n">
        <v>301</v>
      </c>
      <c r="BA85" s="0" t="n">
        <v>289214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301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301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26</v>
      </c>
      <c r="C86" s="0" t="n">
        <v>1</v>
      </c>
      <c r="D86" s="0" t="n">
        <v>43</v>
      </c>
      <c r="E86" s="0" t="s">
        <v>157</v>
      </c>
      <c r="F86" s="0" t="n">
        <v>60.122</v>
      </c>
      <c r="G86" s="0" t="n">
        <v>1</v>
      </c>
      <c r="H86" s="0" t="s">
        <v>79</v>
      </c>
      <c r="I86" s="0" t="s">
        <v>158</v>
      </c>
      <c r="J86" s="0" t="n">
        <v>-29277082</v>
      </c>
      <c r="K86" s="0" t="s">
        <v>81</v>
      </c>
      <c r="L86" s="0" t="n">
        <v>42893</v>
      </c>
      <c r="M86" s="12" t="n">
        <v>0.497534722222222</v>
      </c>
      <c r="N86" s="13" t="n">
        <v>0.0808680555555556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7</v>
      </c>
      <c r="AD86" s="0" t="n">
        <v>1</v>
      </c>
      <c r="AE86" s="0" t="n">
        <v>6</v>
      </c>
      <c r="AN86" s="0" t="n">
        <v>2</v>
      </c>
      <c r="AO86" s="0" t="n">
        <v>1416</v>
      </c>
      <c r="AP86" s="0" t="n">
        <v>240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2</v>
      </c>
      <c r="AW86" s="0" t="n">
        <v>-2</v>
      </c>
      <c r="AX86" s="0" t="n">
        <v>292406</v>
      </c>
      <c r="AY86" s="0" t="s">
        <v>86</v>
      </c>
      <c r="AZ86" s="0" t="n">
        <v>353</v>
      </c>
      <c r="BA86" s="0" t="n">
        <v>292759</v>
      </c>
      <c r="BC86" s="0" t="str">
        <f aca="false">$AP86&amp;LEFT($AS86,1)</f>
        <v>240T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353</v>
      </c>
      <c r="BI86" s="1" t="n">
        <f aca="false">IF($BC86=BI$14,$BH86,"")</f>
        <v>353</v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26</v>
      </c>
      <c r="C87" s="0" t="n">
        <v>1</v>
      </c>
      <c r="D87" s="0" t="n">
        <v>43</v>
      </c>
      <c r="E87" s="0" t="s">
        <v>157</v>
      </c>
      <c r="F87" s="0" t="n">
        <v>60.122</v>
      </c>
      <c r="G87" s="0" t="n">
        <v>1</v>
      </c>
      <c r="H87" s="0" t="s">
        <v>79</v>
      </c>
      <c r="I87" s="0" t="s">
        <v>158</v>
      </c>
      <c r="J87" s="0" t="n">
        <v>-29277082</v>
      </c>
      <c r="K87" s="0" t="s">
        <v>81</v>
      </c>
      <c r="L87" s="0" t="n">
        <v>42893</v>
      </c>
      <c r="M87" s="12" t="n">
        <v>0.497534722222222</v>
      </c>
      <c r="N87" s="13" t="n">
        <v>0.0808680555555556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10</v>
      </c>
      <c r="AD87" s="0" t="n">
        <v>1</v>
      </c>
      <c r="AE87" s="0" t="n">
        <v>7</v>
      </c>
      <c r="AN87" s="0" t="n">
        <v>7</v>
      </c>
      <c r="AO87" s="0" t="n">
        <v>1318</v>
      </c>
      <c r="AP87" s="0" t="n">
        <v>960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-5</v>
      </c>
      <c r="AW87" s="0" t="n">
        <v>5</v>
      </c>
      <c r="AX87" s="0" t="n">
        <v>296531</v>
      </c>
      <c r="AY87" s="0" t="s">
        <v>86</v>
      </c>
      <c r="AZ87" s="0" t="n">
        <v>254</v>
      </c>
      <c r="BA87" s="0" t="n">
        <v>296785</v>
      </c>
      <c r="BC87" s="0" t="str">
        <f aca="false">$AP87&amp;LEFT($AS87,1)</f>
        <v>960T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254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n">
        <f aca="false">IF($BC87=BO$14,$BH87,"")</f>
        <v>254</v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26</v>
      </c>
      <c r="C88" s="0" t="n">
        <v>1</v>
      </c>
      <c r="D88" s="0" t="n">
        <v>43</v>
      </c>
      <c r="E88" s="0" t="s">
        <v>157</v>
      </c>
      <c r="F88" s="0" t="n">
        <v>60.122</v>
      </c>
      <c r="G88" s="0" t="n">
        <v>1</v>
      </c>
      <c r="H88" s="0" t="s">
        <v>79</v>
      </c>
      <c r="I88" s="0" t="s">
        <v>158</v>
      </c>
      <c r="J88" s="0" t="n">
        <v>-29277082</v>
      </c>
      <c r="K88" s="0" t="s">
        <v>81</v>
      </c>
      <c r="L88" s="0" t="n">
        <v>42893</v>
      </c>
      <c r="M88" s="12" t="n">
        <v>0.497534722222222</v>
      </c>
      <c r="N88" s="13" t="n">
        <v>0.0808680555555556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27</v>
      </c>
      <c r="AD88" s="0" t="n">
        <v>1</v>
      </c>
      <c r="AE88" s="0" t="n">
        <v>8</v>
      </c>
      <c r="AN88" s="0" t="n">
        <v>6</v>
      </c>
      <c r="AO88" s="0" t="n">
        <v>1184</v>
      </c>
      <c r="AP88" s="0" t="n">
        <v>840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0</v>
      </c>
      <c r="AW88" s="0" t="n">
        <v>0</v>
      </c>
      <c r="AX88" s="0" t="n">
        <v>300390</v>
      </c>
      <c r="AY88" s="0" t="s">
        <v>86</v>
      </c>
      <c r="AZ88" s="0" t="n">
        <v>311</v>
      </c>
      <c r="BA88" s="0" t="n">
        <v>300701</v>
      </c>
      <c r="BC88" s="0" t="str">
        <f aca="false">$AP88&amp;LEFT($AS88,1)</f>
        <v>840T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311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n">
        <f aca="false">IF($BC88=BN$14,$BH88,"")</f>
        <v>311</v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26</v>
      </c>
      <c r="C89" s="0" t="n">
        <v>1</v>
      </c>
      <c r="D89" s="0" t="n">
        <v>43</v>
      </c>
      <c r="E89" s="0" t="s">
        <v>157</v>
      </c>
      <c r="F89" s="0" t="n">
        <v>60.122</v>
      </c>
      <c r="G89" s="0" t="n">
        <v>1</v>
      </c>
      <c r="H89" s="0" t="s">
        <v>79</v>
      </c>
      <c r="I89" s="0" t="s">
        <v>158</v>
      </c>
      <c r="J89" s="0" t="n">
        <v>-29277082</v>
      </c>
      <c r="K89" s="0" t="s">
        <v>81</v>
      </c>
      <c r="L89" s="0" t="n">
        <v>42893</v>
      </c>
      <c r="M89" s="12" t="n">
        <v>0.497534722222222</v>
      </c>
      <c r="N89" s="13" t="n">
        <v>0.0808680555555556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16</v>
      </c>
      <c r="AD89" s="0" t="n">
        <v>1</v>
      </c>
      <c r="AE89" s="0" t="n">
        <v>9</v>
      </c>
      <c r="AN89" s="0" t="n">
        <v>6</v>
      </c>
      <c r="AO89" s="0" t="n">
        <v>1096</v>
      </c>
      <c r="AP89" s="0" t="n">
        <v>840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0</v>
      </c>
      <c r="AW89" s="0" t="n">
        <v>0</v>
      </c>
      <c r="AX89" s="0" t="n">
        <v>304166</v>
      </c>
      <c r="AY89" s="0" t="s">
        <v>86</v>
      </c>
      <c r="AZ89" s="0" t="n">
        <v>278</v>
      </c>
      <c r="BA89" s="0" t="n">
        <v>304444</v>
      </c>
      <c r="BC89" s="0" t="str">
        <f aca="false">$AP89&amp;LEFT($AS89,1)</f>
        <v>840T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278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n">
        <f aca="false">IF($BC89=BN$14,$BH89,"")</f>
        <v>278</v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26</v>
      </c>
      <c r="C90" s="0" t="n">
        <v>1</v>
      </c>
      <c r="D90" s="0" t="n">
        <v>43</v>
      </c>
      <c r="E90" s="0" t="s">
        <v>157</v>
      </c>
      <c r="F90" s="0" t="n">
        <v>60.122</v>
      </c>
      <c r="G90" s="0" t="n">
        <v>1</v>
      </c>
      <c r="H90" s="0" t="s">
        <v>79</v>
      </c>
      <c r="I90" s="0" t="s">
        <v>158</v>
      </c>
      <c r="J90" s="0" t="n">
        <v>-29277082</v>
      </c>
      <c r="K90" s="0" t="s">
        <v>81</v>
      </c>
      <c r="L90" s="0" t="n">
        <v>42893</v>
      </c>
      <c r="M90" s="12" t="n">
        <v>0.497534722222222</v>
      </c>
      <c r="N90" s="13" t="n">
        <v>0.0808680555555556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32</v>
      </c>
      <c r="AD90" s="0" t="n">
        <v>1</v>
      </c>
      <c r="AE90" s="0" t="n">
        <v>10</v>
      </c>
      <c r="AN90" s="0" t="n">
        <v>1</v>
      </c>
      <c r="AO90" s="0" t="n">
        <v>1182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-4</v>
      </c>
      <c r="AW90" s="0" t="n">
        <v>4</v>
      </c>
      <c r="AX90" s="0" t="n">
        <v>307792</v>
      </c>
      <c r="AY90" s="0" t="s">
        <v>86</v>
      </c>
      <c r="AZ90" s="0" t="n">
        <v>219</v>
      </c>
      <c r="BA90" s="0" t="n">
        <v>308011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219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219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26</v>
      </c>
      <c r="C91" s="0" t="n">
        <v>1</v>
      </c>
      <c r="D91" s="0" t="n">
        <v>43</v>
      </c>
      <c r="E91" s="0" t="s">
        <v>157</v>
      </c>
      <c r="F91" s="0" t="n">
        <v>60.122</v>
      </c>
      <c r="G91" s="0" t="n">
        <v>1</v>
      </c>
      <c r="H91" s="0" t="s">
        <v>79</v>
      </c>
      <c r="I91" s="0" t="s">
        <v>158</v>
      </c>
      <c r="J91" s="0" t="n">
        <v>-29277082</v>
      </c>
      <c r="K91" s="0" t="s">
        <v>81</v>
      </c>
      <c r="L91" s="0" t="n">
        <v>42893</v>
      </c>
      <c r="M91" s="12" t="n">
        <v>0.497534722222222</v>
      </c>
      <c r="N91" s="13" t="n">
        <v>0.0808680555555556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</v>
      </c>
      <c r="AD91" s="0" t="n">
        <v>1</v>
      </c>
      <c r="AE91" s="0" t="n">
        <v>11</v>
      </c>
      <c r="AN91" s="0" t="n">
        <v>4</v>
      </c>
      <c r="AO91" s="0" t="n">
        <v>1234</v>
      </c>
      <c r="AP91" s="0" t="n">
        <v>480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-9</v>
      </c>
      <c r="AW91" s="0" t="n">
        <v>9</v>
      </c>
      <c r="AX91" s="0" t="n">
        <v>311351</v>
      </c>
      <c r="AY91" s="0" t="s">
        <v>86</v>
      </c>
      <c r="AZ91" s="0" t="n">
        <v>223</v>
      </c>
      <c r="BA91" s="0" t="n">
        <v>311574</v>
      </c>
      <c r="BC91" s="0" t="str">
        <f aca="false">$AP91&amp;LEFT($AS91,1)</f>
        <v>480T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223</v>
      </c>
      <c r="BI91" s="1" t="str">
        <f aca="false">IF($BC91=BI$14,$BH91,"")</f>
        <v/>
      </c>
      <c r="BJ91" s="1" t="str">
        <f aca="false">IF($BC91=BJ$14,$BH91,"")</f>
        <v/>
      </c>
      <c r="BK91" s="1" t="n">
        <f aca="false">IF($BC91=BK$14,$BH91,"")</f>
        <v>223</v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26</v>
      </c>
      <c r="C92" s="0" t="n">
        <v>1</v>
      </c>
      <c r="D92" s="0" t="n">
        <v>43</v>
      </c>
      <c r="E92" s="0" t="s">
        <v>157</v>
      </c>
      <c r="F92" s="0" t="n">
        <v>60.122</v>
      </c>
      <c r="G92" s="0" t="n">
        <v>1</v>
      </c>
      <c r="H92" s="0" t="s">
        <v>79</v>
      </c>
      <c r="I92" s="0" t="s">
        <v>158</v>
      </c>
      <c r="J92" s="0" t="n">
        <v>-29277082</v>
      </c>
      <c r="K92" s="0" t="s">
        <v>81</v>
      </c>
      <c r="L92" s="0" t="n">
        <v>42893</v>
      </c>
      <c r="M92" s="12" t="n">
        <v>0.497534722222222</v>
      </c>
      <c r="N92" s="13" t="n">
        <v>0.0808680555555556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23</v>
      </c>
      <c r="AD92" s="0" t="n">
        <v>1</v>
      </c>
      <c r="AE92" s="0" t="n">
        <v>12</v>
      </c>
      <c r="AF92" s="0" t="n">
        <v>1</v>
      </c>
      <c r="AH92" s="0" t="n">
        <v>-5</v>
      </c>
      <c r="AI92" s="0" t="n">
        <v>5</v>
      </c>
      <c r="AJ92" s="0" t="n">
        <v>315177</v>
      </c>
      <c r="AL92" s="0" t="n">
        <v>0</v>
      </c>
      <c r="AM92" s="0" t="n">
        <v>0</v>
      </c>
      <c r="AN92" s="0" t="n">
        <v>8</v>
      </c>
      <c r="AO92" s="0" t="n">
        <v>1390</v>
      </c>
      <c r="AP92" s="0" t="n">
        <v>600</v>
      </c>
      <c r="AQ92" s="0" t="s">
        <v>87</v>
      </c>
      <c r="AR92" s="0" t="s">
        <v>40</v>
      </c>
      <c r="AS92" s="0" t="s">
        <v>88</v>
      </c>
      <c r="BC92" s="0" t="str">
        <f aca="false">$AP92&amp;LEFT($AS92,1)</f>
        <v>600C</v>
      </c>
      <c r="BD92" s="0" t="str">
        <f aca="false">AS92</f>
        <v>Catch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str">
        <f aca="false">IF($BD92="Catch","", IF($AZ92&lt;$BC$11,"",$AZ92))</f>
        <v/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26</v>
      </c>
      <c r="C93" s="0" t="n">
        <v>1</v>
      </c>
      <c r="D93" s="0" t="n">
        <v>43</v>
      </c>
      <c r="E93" s="0" t="s">
        <v>157</v>
      </c>
      <c r="F93" s="0" t="n">
        <v>60.122</v>
      </c>
      <c r="G93" s="0" t="n">
        <v>1</v>
      </c>
      <c r="H93" s="0" t="s">
        <v>79</v>
      </c>
      <c r="I93" s="0" t="s">
        <v>158</v>
      </c>
      <c r="J93" s="0" t="n">
        <v>-29277082</v>
      </c>
      <c r="K93" s="0" t="s">
        <v>81</v>
      </c>
      <c r="L93" s="0" t="n">
        <v>42893</v>
      </c>
      <c r="M93" s="12" t="n">
        <v>0.497534722222222</v>
      </c>
      <c r="N93" s="13" t="n">
        <v>0.0808680555555556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4</v>
      </c>
      <c r="AD93" s="0" t="n">
        <v>1</v>
      </c>
      <c r="AE93" s="0" t="n">
        <v>13</v>
      </c>
      <c r="AN93" s="0" t="n">
        <v>1</v>
      </c>
      <c r="AO93" s="0" t="n">
        <v>1095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4</v>
      </c>
      <c r="AW93" s="0" t="n">
        <v>-4</v>
      </c>
      <c r="AX93" s="0" t="n">
        <v>318703</v>
      </c>
      <c r="AY93" s="0" t="s">
        <v>86</v>
      </c>
      <c r="AZ93" s="0" t="n">
        <v>256</v>
      </c>
      <c r="BA93" s="0" t="n">
        <v>318959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256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256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26</v>
      </c>
      <c r="C94" s="0" t="n">
        <v>1</v>
      </c>
      <c r="D94" s="0" t="n">
        <v>43</v>
      </c>
      <c r="E94" s="0" t="s">
        <v>157</v>
      </c>
      <c r="F94" s="0" t="n">
        <v>60.122</v>
      </c>
      <c r="G94" s="0" t="n">
        <v>1</v>
      </c>
      <c r="H94" s="0" t="s">
        <v>79</v>
      </c>
      <c r="I94" s="0" t="s">
        <v>158</v>
      </c>
      <c r="J94" s="0" t="n">
        <v>-29277082</v>
      </c>
      <c r="K94" s="0" t="s">
        <v>81</v>
      </c>
      <c r="L94" s="0" t="n">
        <v>42893</v>
      </c>
      <c r="M94" s="12" t="n">
        <v>0.497534722222222</v>
      </c>
      <c r="N94" s="13" t="n">
        <v>0.0808680555555556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3</v>
      </c>
      <c r="AD94" s="0" t="n">
        <v>1</v>
      </c>
      <c r="AE94" s="0" t="n">
        <v>14</v>
      </c>
      <c r="AF94" s="0" t="n">
        <v>1</v>
      </c>
      <c r="AH94" s="0" t="n">
        <v>1</v>
      </c>
      <c r="AI94" s="0" t="n">
        <v>-1</v>
      </c>
      <c r="AJ94" s="0" t="n">
        <v>322579</v>
      </c>
      <c r="AL94" s="0" t="n">
        <v>0</v>
      </c>
      <c r="AM94" s="0" t="n">
        <v>0</v>
      </c>
      <c r="AN94" s="0" t="n">
        <v>8</v>
      </c>
      <c r="AO94" s="0" t="n">
        <v>1433</v>
      </c>
      <c r="AP94" s="0" t="n">
        <v>600</v>
      </c>
      <c r="AQ94" s="0" t="s">
        <v>87</v>
      </c>
      <c r="AR94" s="0" t="s">
        <v>40</v>
      </c>
      <c r="AS94" s="0" t="s">
        <v>88</v>
      </c>
      <c r="BC94" s="0" t="str">
        <f aca="false">$AP94&amp;LEFT($AS94,1)</f>
        <v>600C</v>
      </c>
      <c r="BD94" s="0" t="str">
        <f aca="false">AS94</f>
        <v>Catch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26</v>
      </c>
      <c r="C95" s="0" t="n">
        <v>1</v>
      </c>
      <c r="D95" s="0" t="n">
        <v>43</v>
      </c>
      <c r="E95" s="0" t="s">
        <v>157</v>
      </c>
      <c r="F95" s="0" t="n">
        <v>60.122</v>
      </c>
      <c r="G95" s="0" t="n">
        <v>1</v>
      </c>
      <c r="H95" s="0" t="s">
        <v>79</v>
      </c>
      <c r="I95" s="0" t="s">
        <v>158</v>
      </c>
      <c r="J95" s="0" t="n">
        <v>-29277082</v>
      </c>
      <c r="K95" s="0" t="s">
        <v>81</v>
      </c>
      <c r="L95" s="0" t="n">
        <v>42893</v>
      </c>
      <c r="M95" s="12" t="n">
        <v>0.497534722222222</v>
      </c>
      <c r="N95" s="13" t="n">
        <v>0.0808680555555556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14</v>
      </c>
      <c r="AD95" s="0" t="n">
        <v>1</v>
      </c>
      <c r="AE95" s="0" t="n">
        <v>15</v>
      </c>
      <c r="AN95" s="0" t="n">
        <v>4</v>
      </c>
      <c r="AO95" s="0" t="n">
        <v>1240</v>
      </c>
      <c r="AP95" s="0" t="n">
        <v>480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2</v>
      </c>
      <c r="AW95" s="0" t="n">
        <v>-2</v>
      </c>
      <c r="AX95" s="0" t="n">
        <v>326138</v>
      </c>
      <c r="AY95" s="0" t="s">
        <v>86</v>
      </c>
      <c r="AZ95" s="0" t="n">
        <v>216</v>
      </c>
      <c r="BA95" s="0" t="n">
        <v>326354</v>
      </c>
      <c r="BC95" s="0" t="str">
        <f aca="false">$AP95&amp;LEFT($AS95,1)</f>
        <v>480T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216</v>
      </c>
      <c r="BI95" s="1" t="str">
        <f aca="false">IF($BC95=BI$14,$BH95,"")</f>
        <v/>
      </c>
      <c r="BJ95" s="1" t="str">
        <f aca="false">IF($BC95=BJ$14,$BH95,"")</f>
        <v/>
      </c>
      <c r="BK95" s="1" t="n">
        <f aca="false">IF($BC95=BK$14,$BH95,"")</f>
        <v>216</v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26</v>
      </c>
      <c r="C96" s="0" t="n">
        <v>1</v>
      </c>
      <c r="D96" s="0" t="n">
        <v>43</v>
      </c>
      <c r="E96" s="0" t="s">
        <v>157</v>
      </c>
      <c r="F96" s="0" t="n">
        <v>60.122</v>
      </c>
      <c r="G96" s="0" t="n">
        <v>1</v>
      </c>
      <c r="H96" s="0" t="s">
        <v>79</v>
      </c>
      <c r="I96" s="0" t="s">
        <v>158</v>
      </c>
      <c r="J96" s="0" t="n">
        <v>-29277082</v>
      </c>
      <c r="K96" s="0" t="s">
        <v>81</v>
      </c>
      <c r="L96" s="0" t="n">
        <v>42893</v>
      </c>
      <c r="M96" s="12" t="n">
        <v>0.497534722222222</v>
      </c>
      <c r="N96" s="13" t="n">
        <v>0.0808680555555556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26</v>
      </c>
      <c r="AD96" s="0" t="n">
        <v>1</v>
      </c>
      <c r="AE96" s="0" t="n">
        <v>16</v>
      </c>
      <c r="AN96" s="0" t="n">
        <v>3</v>
      </c>
      <c r="AO96" s="0" t="n">
        <v>1158</v>
      </c>
      <c r="AP96" s="0" t="n">
        <v>360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0</v>
      </c>
      <c r="AW96" s="0" t="n">
        <v>0</v>
      </c>
      <c r="AX96" s="0" t="n">
        <v>329498</v>
      </c>
      <c r="AY96" s="0" t="s">
        <v>86</v>
      </c>
      <c r="AZ96" s="0" t="n">
        <v>268</v>
      </c>
      <c r="BA96" s="0" t="n">
        <v>329766</v>
      </c>
      <c r="BC96" s="0" t="str">
        <f aca="false">$AP96&amp;LEFT($AS96,1)</f>
        <v>360T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268</v>
      </c>
      <c r="BI96" s="1" t="str">
        <f aca="false">IF($BC96=BI$14,$BH96,"")</f>
        <v/>
      </c>
      <c r="BJ96" s="1" t="n">
        <f aca="false">IF($BC96=BJ$14,$BH96,"")</f>
        <v>268</v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26</v>
      </c>
      <c r="C97" s="0" t="n">
        <v>1</v>
      </c>
      <c r="D97" s="0" t="n">
        <v>43</v>
      </c>
      <c r="E97" s="0" t="s">
        <v>157</v>
      </c>
      <c r="F97" s="0" t="n">
        <v>60.122</v>
      </c>
      <c r="G97" s="0" t="n">
        <v>1</v>
      </c>
      <c r="H97" s="0" t="s">
        <v>79</v>
      </c>
      <c r="I97" s="0" t="s">
        <v>158</v>
      </c>
      <c r="J97" s="0" t="n">
        <v>-29277082</v>
      </c>
      <c r="K97" s="0" t="s">
        <v>81</v>
      </c>
      <c r="L97" s="0" t="n">
        <v>42893</v>
      </c>
      <c r="M97" s="12" t="n">
        <v>0.497534722222222</v>
      </c>
      <c r="N97" s="13" t="n">
        <v>0.0808680555555556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13</v>
      </c>
      <c r="AD97" s="0" t="n">
        <v>1</v>
      </c>
      <c r="AE97" s="0" t="n">
        <v>17</v>
      </c>
      <c r="AF97" s="0" t="n">
        <v>1</v>
      </c>
      <c r="AH97" s="0" t="n">
        <v>-9</v>
      </c>
      <c r="AI97" s="0" t="n">
        <v>9</v>
      </c>
      <c r="AJ97" s="0" t="n">
        <v>333340</v>
      </c>
      <c r="AL97" s="0" t="n">
        <v>0</v>
      </c>
      <c r="AM97" s="0" t="n">
        <v>0</v>
      </c>
      <c r="AN97" s="0" t="n">
        <v>8</v>
      </c>
      <c r="AO97" s="0" t="n">
        <v>1393</v>
      </c>
      <c r="AP97" s="0" t="n">
        <v>600</v>
      </c>
      <c r="AQ97" s="0" t="s">
        <v>87</v>
      </c>
      <c r="AR97" s="0" t="s">
        <v>40</v>
      </c>
      <c r="AS97" s="0" t="s">
        <v>88</v>
      </c>
      <c r="BC97" s="0" t="str">
        <f aca="false">$AP97&amp;LEFT($AS97,1)</f>
        <v>600C</v>
      </c>
      <c r="BD97" s="0" t="str">
        <f aca="false">AS97</f>
        <v>Catch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26</v>
      </c>
      <c r="C98" s="0" t="n">
        <v>1</v>
      </c>
      <c r="D98" s="0" t="n">
        <v>43</v>
      </c>
      <c r="E98" s="0" t="s">
        <v>157</v>
      </c>
      <c r="F98" s="0" t="n">
        <v>60.122</v>
      </c>
      <c r="G98" s="0" t="n">
        <v>1</v>
      </c>
      <c r="H98" s="0" t="s">
        <v>79</v>
      </c>
      <c r="I98" s="0" t="s">
        <v>158</v>
      </c>
      <c r="J98" s="0" t="n">
        <v>-29277082</v>
      </c>
      <c r="K98" s="0" t="s">
        <v>81</v>
      </c>
      <c r="L98" s="0" t="n">
        <v>42893</v>
      </c>
      <c r="M98" s="12" t="n">
        <v>0.497534722222222</v>
      </c>
      <c r="N98" s="13" t="n">
        <v>0.0808680555555556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29</v>
      </c>
      <c r="AD98" s="0" t="n">
        <v>1</v>
      </c>
      <c r="AE98" s="0" t="n">
        <v>18</v>
      </c>
      <c r="AN98" s="0" t="n">
        <v>2</v>
      </c>
      <c r="AO98" s="0" t="n">
        <v>1345</v>
      </c>
      <c r="AP98" s="0" t="n">
        <v>240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-10</v>
      </c>
      <c r="AW98" s="0" t="n">
        <v>10</v>
      </c>
      <c r="AX98" s="0" t="n">
        <v>336766</v>
      </c>
      <c r="AY98" s="0" t="s">
        <v>86</v>
      </c>
      <c r="AZ98" s="0" t="n">
        <v>273</v>
      </c>
      <c r="BA98" s="0" t="n">
        <v>337039</v>
      </c>
      <c r="BC98" s="0" t="str">
        <f aca="false">$AP98&amp;LEFT($AS98,1)</f>
        <v>240T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273</v>
      </c>
      <c r="BI98" s="1" t="n">
        <f aca="false">IF($BC98=BI$14,$BH98,"")</f>
        <v>273</v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26</v>
      </c>
      <c r="C99" s="0" t="n">
        <v>1</v>
      </c>
      <c r="D99" s="0" t="n">
        <v>43</v>
      </c>
      <c r="E99" s="0" t="s">
        <v>157</v>
      </c>
      <c r="F99" s="0" t="n">
        <v>60.122</v>
      </c>
      <c r="G99" s="0" t="n">
        <v>1</v>
      </c>
      <c r="H99" s="0" t="s">
        <v>79</v>
      </c>
      <c r="I99" s="0" t="s">
        <v>158</v>
      </c>
      <c r="J99" s="0" t="n">
        <v>-29277082</v>
      </c>
      <c r="K99" s="0" t="s">
        <v>81</v>
      </c>
      <c r="L99" s="0" t="n">
        <v>42893</v>
      </c>
      <c r="M99" s="12" t="n">
        <v>0.497534722222222</v>
      </c>
      <c r="N99" s="13" t="n">
        <v>0.0808680555555556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17</v>
      </c>
      <c r="AD99" s="0" t="n">
        <v>1</v>
      </c>
      <c r="AE99" s="0" t="n">
        <v>19</v>
      </c>
      <c r="AN99" s="0" t="n">
        <v>1</v>
      </c>
      <c r="AO99" s="0" t="n">
        <v>1150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3</v>
      </c>
      <c r="AW99" s="0" t="n">
        <v>-3</v>
      </c>
      <c r="AX99" s="0" t="n">
        <v>340343</v>
      </c>
      <c r="AY99" s="0" t="s">
        <v>86</v>
      </c>
      <c r="AZ99" s="0" t="n">
        <v>317</v>
      </c>
      <c r="BA99" s="0" t="n">
        <v>340660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317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317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26</v>
      </c>
      <c r="C100" s="0" t="n">
        <v>1</v>
      </c>
      <c r="D100" s="0" t="n">
        <v>43</v>
      </c>
      <c r="E100" s="0" t="s">
        <v>157</v>
      </c>
      <c r="F100" s="0" t="n">
        <v>60.122</v>
      </c>
      <c r="G100" s="0" t="n">
        <v>1</v>
      </c>
      <c r="H100" s="0" t="s">
        <v>79</v>
      </c>
      <c r="I100" s="0" t="s">
        <v>158</v>
      </c>
      <c r="J100" s="0" t="n">
        <v>-29277082</v>
      </c>
      <c r="K100" s="0" t="s">
        <v>81</v>
      </c>
      <c r="L100" s="0" t="n">
        <v>42893</v>
      </c>
      <c r="M100" s="12" t="n">
        <v>0.497534722222222</v>
      </c>
      <c r="N100" s="13" t="n">
        <v>0.0808680555555556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28</v>
      </c>
      <c r="AD100" s="0" t="n">
        <v>1</v>
      </c>
      <c r="AE100" s="0" t="n">
        <v>20</v>
      </c>
      <c r="AN100" s="0" t="n">
        <v>1</v>
      </c>
      <c r="AO100" s="0" t="n">
        <v>1308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-8</v>
      </c>
      <c r="AW100" s="0" t="n">
        <v>8</v>
      </c>
      <c r="AX100" s="0" t="n">
        <v>344102</v>
      </c>
      <c r="AY100" s="0" t="s">
        <v>86</v>
      </c>
      <c r="AZ100" s="0" t="n">
        <v>290</v>
      </c>
      <c r="BA100" s="0" t="n">
        <v>344392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290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290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26</v>
      </c>
      <c r="C101" s="0" t="n">
        <v>1</v>
      </c>
      <c r="D101" s="0" t="n">
        <v>43</v>
      </c>
      <c r="E101" s="0" t="s">
        <v>157</v>
      </c>
      <c r="F101" s="0" t="n">
        <v>60.122</v>
      </c>
      <c r="G101" s="0" t="n">
        <v>1</v>
      </c>
      <c r="H101" s="0" t="s">
        <v>79</v>
      </c>
      <c r="I101" s="0" t="s">
        <v>158</v>
      </c>
      <c r="J101" s="0" t="n">
        <v>-29277082</v>
      </c>
      <c r="K101" s="0" t="s">
        <v>81</v>
      </c>
      <c r="L101" s="0" t="n">
        <v>42893</v>
      </c>
      <c r="M101" s="12" t="n">
        <v>0.497534722222222</v>
      </c>
      <c r="N101" s="13" t="n">
        <v>0.0808680555555556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25</v>
      </c>
      <c r="AD101" s="0" t="n">
        <v>1</v>
      </c>
      <c r="AE101" s="0" t="n">
        <v>21</v>
      </c>
      <c r="AN101" s="0" t="n">
        <v>7</v>
      </c>
      <c r="AO101" s="0" t="n">
        <v>1367</v>
      </c>
      <c r="AP101" s="0" t="n">
        <v>960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1</v>
      </c>
      <c r="AW101" s="0" t="n">
        <v>-1</v>
      </c>
      <c r="AX101" s="0" t="n">
        <v>348260</v>
      </c>
      <c r="AY101" s="0" t="s">
        <v>86</v>
      </c>
      <c r="AZ101" s="0" t="n">
        <v>283</v>
      </c>
      <c r="BA101" s="0" t="n">
        <v>348543</v>
      </c>
      <c r="BC101" s="0" t="str">
        <f aca="false">$AP101&amp;LEFT($AS101,1)</f>
        <v>960T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283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n">
        <f aca="false">IF($BC101=BO$14,$BH101,"")</f>
        <v>283</v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26</v>
      </c>
      <c r="C102" s="0" t="n">
        <v>1</v>
      </c>
      <c r="D102" s="0" t="n">
        <v>43</v>
      </c>
      <c r="E102" s="0" t="s">
        <v>157</v>
      </c>
      <c r="F102" s="0" t="n">
        <v>60.122</v>
      </c>
      <c r="G102" s="0" t="n">
        <v>1</v>
      </c>
      <c r="H102" s="0" t="s">
        <v>79</v>
      </c>
      <c r="I102" s="0" t="s">
        <v>158</v>
      </c>
      <c r="J102" s="0" t="n">
        <v>-29277082</v>
      </c>
      <c r="K102" s="0" t="s">
        <v>81</v>
      </c>
      <c r="L102" s="0" t="n">
        <v>42893</v>
      </c>
      <c r="M102" s="12" t="n">
        <v>0.497534722222222</v>
      </c>
      <c r="N102" s="13" t="n">
        <v>0.0808680555555556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22</v>
      </c>
      <c r="AD102" s="0" t="n">
        <v>1</v>
      </c>
      <c r="AE102" s="0" t="n">
        <v>22</v>
      </c>
      <c r="AN102" s="0" t="n">
        <v>6</v>
      </c>
      <c r="AO102" s="0" t="n">
        <v>1318</v>
      </c>
      <c r="AP102" s="0" t="n">
        <v>840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-9</v>
      </c>
      <c r="AW102" s="0" t="n">
        <v>9</v>
      </c>
      <c r="AX102" s="0" t="n">
        <v>352268</v>
      </c>
      <c r="AY102" s="0" t="s">
        <v>86</v>
      </c>
      <c r="AZ102" s="0" t="n">
        <v>254</v>
      </c>
      <c r="BA102" s="0" t="n">
        <v>352522</v>
      </c>
      <c r="BC102" s="0" t="str">
        <f aca="false">$AP102&amp;LEFT($AS102,1)</f>
        <v>840T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254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n">
        <f aca="false">IF($BC102=BN$14,$BH102,"")</f>
        <v>254</v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26</v>
      </c>
      <c r="C103" s="0" t="n">
        <v>1</v>
      </c>
      <c r="D103" s="0" t="n">
        <v>43</v>
      </c>
      <c r="E103" s="0" t="s">
        <v>157</v>
      </c>
      <c r="F103" s="0" t="n">
        <v>60.122</v>
      </c>
      <c r="G103" s="0" t="n">
        <v>1</v>
      </c>
      <c r="H103" s="0" t="s">
        <v>79</v>
      </c>
      <c r="I103" s="0" t="s">
        <v>158</v>
      </c>
      <c r="J103" s="0" t="n">
        <v>-29277082</v>
      </c>
      <c r="K103" s="0" t="s">
        <v>81</v>
      </c>
      <c r="L103" s="0" t="n">
        <v>42893</v>
      </c>
      <c r="M103" s="12" t="n">
        <v>0.497534722222222</v>
      </c>
      <c r="N103" s="13" t="n">
        <v>0.0808680555555556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33</v>
      </c>
      <c r="AD103" s="0" t="n">
        <v>1</v>
      </c>
      <c r="AE103" s="0" t="n">
        <v>23</v>
      </c>
      <c r="AN103" s="0" t="n">
        <v>7</v>
      </c>
      <c r="AO103" s="0" t="n">
        <v>1081</v>
      </c>
      <c r="AP103" s="0" t="n">
        <v>960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-4</v>
      </c>
      <c r="AW103" s="0" t="n">
        <v>4</v>
      </c>
      <c r="AX103" s="0" t="n">
        <v>356144</v>
      </c>
      <c r="AY103" s="0" t="s">
        <v>86</v>
      </c>
      <c r="AZ103" s="0" t="n">
        <v>265</v>
      </c>
      <c r="BA103" s="0" t="n">
        <v>356409</v>
      </c>
      <c r="BC103" s="0" t="str">
        <f aca="false">$AP103&amp;LEFT($AS103,1)</f>
        <v>960T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265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n">
        <f aca="false">IF($BC103=BO$14,$BH103,"")</f>
        <v>265</v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26</v>
      </c>
      <c r="C104" s="0" t="n">
        <v>1</v>
      </c>
      <c r="D104" s="0" t="n">
        <v>43</v>
      </c>
      <c r="E104" s="0" t="s">
        <v>157</v>
      </c>
      <c r="F104" s="0" t="n">
        <v>60.122</v>
      </c>
      <c r="G104" s="0" t="n">
        <v>1</v>
      </c>
      <c r="H104" s="0" t="s">
        <v>79</v>
      </c>
      <c r="I104" s="0" t="s">
        <v>158</v>
      </c>
      <c r="J104" s="0" t="n">
        <v>-29277082</v>
      </c>
      <c r="K104" s="0" t="s">
        <v>81</v>
      </c>
      <c r="L104" s="0" t="n">
        <v>42893</v>
      </c>
      <c r="M104" s="12" t="n">
        <v>0.497534722222222</v>
      </c>
      <c r="N104" s="13" t="n">
        <v>0.0808680555555556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9</v>
      </c>
      <c r="AD104" s="0" t="n">
        <v>1</v>
      </c>
      <c r="AE104" s="0" t="n">
        <v>24</v>
      </c>
      <c r="AN104" s="0" t="n">
        <v>3</v>
      </c>
      <c r="AO104" s="0" t="n">
        <v>1131</v>
      </c>
      <c r="AP104" s="0" t="n">
        <v>360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1</v>
      </c>
      <c r="AW104" s="0" t="n">
        <v>-1</v>
      </c>
      <c r="AX104" s="0" t="n">
        <v>359470</v>
      </c>
      <c r="AY104" s="0" t="s">
        <v>86</v>
      </c>
      <c r="AZ104" s="0" t="n">
        <v>272</v>
      </c>
      <c r="BA104" s="0" t="n">
        <v>359742</v>
      </c>
      <c r="BC104" s="0" t="str">
        <f aca="false">$AP104&amp;LEFT($AS104,1)</f>
        <v>360T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272</v>
      </c>
      <c r="BI104" s="1" t="str">
        <f aca="false">IF($BC104=BI$14,$BH104,"")</f>
        <v/>
      </c>
      <c r="BJ104" s="1" t="n">
        <f aca="false">IF($BC104=BJ$14,$BH104,"")</f>
        <v>272</v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26</v>
      </c>
      <c r="C105" s="0" t="n">
        <v>1</v>
      </c>
      <c r="D105" s="0" t="n">
        <v>43</v>
      </c>
      <c r="E105" s="0" t="s">
        <v>157</v>
      </c>
      <c r="F105" s="0" t="n">
        <v>60.122</v>
      </c>
      <c r="G105" s="0" t="n">
        <v>1</v>
      </c>
      <c r="H105" s="0" t="s">
        <v>79</v>
      </c>
      <c r="I105" s="0" t="s">
        <v>158</v>
      </c>
      <c r="J105" s="0" t="n">
        <v>-29277082</v>
      </c>
      <c r="K105" s="0" t="s">
        <v>81</v>
      </c>
      <c r="L105" s="0" t="n">
        <v>42893</v>
      </c>
      <c r="M105" s="12" t="n">
        <v>0.497534722222222</v>
      </c>
      <c r="N105" s="13" t="n">
        <v>0.0808680555555556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15</v>
      </c>
      <c r="AD105" s="0" t="n">
        <v>1</v>
      </c>
      <c r="AE105" s="0" t="n">
        <v>25</v>
      </c>
      <c r="AN105" s="0" t="n">
        <v>1</v>
      </c>
      <c r="AO105" s="0" t="n">
        <v>1361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-7</v>
      </c>
      <c r="AW105" s="0" t="n">
        <v>7</v>
      </c>
      <c r="AX105" s="0" t="n">
        <v>363279</v>
      </c>
      <c r="AY105" s="0" t="s">
        <v>86</v>
      </c>
      <c r="AZ105" s="0" t="n">
        <v>248</v>
      </c>
      <c r="BA105" s="0" t="n">
        <v>363527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248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248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26</v>
      </c>
      <c r="C106" s="0" t="n">
        <v>1</v>
      </c>
      <c r="D106" s="0" t="n">
        <v>43</v>
      </c>
      <c r="E106" s="0" t="s">
        <v>157</v>
      </c>
      <c r="F106" s="0" t="n">
        <v>60.122</v>
      </c>
      <c r="G106" s="0" t="n">
        <v>1</v>
      </c>
      <c r="H106" s="0" t="s">
        <v>79</v>
      </c>
      <c r="I106" s="0" t="s">
        <v>158</v>
      </c>
      <c r="J106" s="0" t="n">
        <v>-29277082</v>
      </c>
      <c r="K106" s="0" t="s">
        <v>81</v>
      </c>
      <c r="L106" s="0" t="n">
        <v>42893</v>
      </c>
      <c r="M106" s="12" t="n">
        <v>0.497534722222222</v>
      </c>
      <c r="N106" s="13" t="n">
        <v>0.0808680555555556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20</v>
      </c>
      <c r="AD106" s="0" t="n">
        <v>1</v>
      </c>
      <c r="AE106" s="0" t="n">
        <v>26</v>
      </c>
      <c r="AN106" s="0" t="n">
        <v>3</v>
      </c>
      <c r="AO106" s="0" t="n">
        <v>1038</v>
      </c>
      <c r="AP106" s="0" t="n">
        <v>360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4</v>
      </c>
      <c r="AW106" s="0" t="n">
        <v>-4</v>
      </c>
      <c r="AX106" s="0" t="n">
        <v>366506</v>
      </c>
      <c r="AY106" s="0" t="s">
        <v>86</v>
      </c>
      <c r="AZ106" s="0" t="n">
        <v>326</v>
      </c>
      <c r="BA106" s="0" t="n">
        <v>366832</v>
      </c>
      <c r="BC106" s="0" t="str">
        <f aca="false">$AP106&amp;LEFT($AS106,1)</f>
        <v>360T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326</v>
      </c>
      <c r="BI106" s="1" t="str">
        <f aca="false">IF($BC106=BI$14,$BH106,"")</f>
        <v/>
      </c>
      <c r="BJ106" s="1" t="n">
        <f aca="false">IF($BC106=BJ$14,$BH106,"")</f>
        <v>326</v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26</v>
      </c>
      <c r="C107" s="0" t="n">
        <v>1</v>
      </c>
      <c r="D107" s="0" t="n">
        <v>43</v>
      </c>
      <c r="E107" s="0" t="s">
        <v>157</v>
      </c>
      <c r="F107" s="0" t="n">
        <v>60.122</v>
      </c>
      <c r="G107" s="0" t="n">
        <v>1</v>
      </c>
      <c r="H107" s="0" t="s">
        <v>79</v>
      </c>
      <c r="I107" s="0" t="s">
        <v>158</v>
      </c>
      <c r="J107" s="0" t="n">
        <v>-29277082</v>
      </c>
      <c r="K107" s="0" t="s">
        <v>81</v>
      </c>
      <c r="L107" s="0" t="n">
        <v>42893</v>
      </c>
      <c r="M107" s="12" t="n">
        <v>0.497534722222222</v>
      </c>
      <c r="N107" s="13" t="n">
        <v>0.0808680555555556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31</v>
      </c>
      <c r="AD107" s="0" t="n">
        <v>1</v>
      </c>
      <c r="AE107" s="0" t="n">
        <v>27</v>
      </c>
      <c r="AN107" s="0" t="n">
        <v>4</v>
      </c>
      <c r="AO107" s="0" t="n">
        <v>1438</v>
      </c>
      <c r="AP107" s="0" t="n">
        <v>480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3</v>
      </c>
      <c r="AW107" s="0" t="n">
        <v>-3</v>
      </c>
      <c r="AX107" s="0" t="n">
        <v>370265</v>
      </c>
      <c r="AY107" s="0" t="s">
        <v>86</v>
      </c>
      <c r="AZ107" s="0" t="n">
        <v>254</v>
      </c>
      <c r="BA107" s="0" t="n">
        <v>370519</v>
      </c>
      <c r="BC107" s="0" t="str">
        <f aca="false">$AP107&amp;LEFT($AS107,1)</f>
        <v>480T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254</v>
      </c>
      <c r="BI107" s="1" t="str">
        <f aca="false">IF($BC107=BI$14,$BH107,"")</f>
        <v/>
      </c>
      <c r="BJ107" s="1" t="str">
        <f aca="false">IF($BC107=BJ$14,$BH107,"")</f>
        <v/>
      </c>
      <c r="BK107" s="1" t="n">
        <f aca="false">IF($BC107=BK$14,$BH107,"")</f>
        <v>254</v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26</v>
      </c>
      <c r="C108" s="0" t="n">
        <v>1</v>
      </c>
      <c r="D108" s="0" t="n">
        <v>43</v>
      </c>
      <c r="E108" s="0" t="s">
        <v>157</v>
      </c>
      <c r="F108" s="0" t="n">
        <v>60.122</v>
      </c>
      <c r="G108" s="0" t="n">
        <v>1</v>
      </c>
      <c r="H108" s="0" t="s">
        <v>79</v>
      </c>
      <c r="I108" s="0" t="s">
        <v>158</v>
      </c>
      <c r="J108" s="0" t="n">
        <v>-29277082</v>
      </c>
      <c r="K108" s="0" t="s">
        <v>81</v>
      </c>
      <c r="L108" s="0" t="n">
        <v>42893</v>
      </c>
      <c r="M108" s="12" t="n">
        <v>0.497534722222222</v>
      </c>
      <c r="N108" s="13" t="n">
        <v>0.0808680555555556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</v>
      </c>
      <c r="AD108" s="0" t="n">
        <v>1</v>
      </c>
      <c r="AE108" s="0" t="n">
        <v>28</v>
      </c>
      <c r="AN108" s="0" t="n">
        <v>2</v>
      </c>
      <c r="AO108" s="0" t="n">
        <v>1269</v>
      </c>
      <c r="AP108" s="0" t="n">
        <v>240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-8</v>
      </c>
      <c r="AW108" s="0" t="n">
        <v>8</v>
      </c>
      <c r="AX108" s="0" t="n">
        <v>373625</v>
      </c>
      <c r="AY108" s="0" t="s">
        <v>86</v>
      </c>
      <c r="AZ108" s="0" t="n">
        <v>280</v>
      </c>
      <c r="BA108" s="0" t="n">
        <v>373905</v>
      </c>
      <c r="BC108" s="0" t="str">
        <f aca="false">$AP108&amp;LEFT($AS108,1)</f>
        <v>240T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280</v>
      </c>
      <c r="BI108" s="1" t="n">
        <f aca="false">IF($BC108=BI$14,$BH108,"")</f>
        <v>280</v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26</v>
      </c>
      <c r="C109" s="0" t="n">
        <v>1</v>
      </c>
      <c r="D109" s="0" t="n">
        <v>43</v>
      </c>
      <c r="E109" s="0" t="s">
        <v>157</v>
      </c>
      <c r="F109" s="0" t="n">
        <v>60.122</v>
      </c>
      <c r="G109" s="0" t="n">
        <v>1</v>
      </c>
      <c r="H109" s="0" t="s">
        <v>79</v>
      </c>
      <c r="I109" s="0" t="s">
        <v>158</v>
      </c>
      <c r="J109" s="0" t="n">
        <v>-29277082</v>
      </c>
      <c r="K109" s="0" t="s">
        <v>81</v>
      </c>
      <c r="L109" s="0" t="n">
        <v>42893</v>
      </c>
      <c r="M109" s="12" t="n">
        <v>0.497534722222222</v>
      </c>
      <c r="N109" s="13" t="n">
        <v>0.0808680555555556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19</v>
      </c>
      <c r="AD109" s="0" t="n">
        <v>1</v>
      </c>
      <c r="AE109" s="0" t="n">
        <v>29</v>
      </c>
      <c r="AN109" s="0" t="n">
        <v>5</v>
      </c>
      <c r="AO109" s="0" t="n">
        <v>1150</v>
      </c>
      <c r="AP109" s="0" t="n">
        <v>720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-7</v>
      </c>
      <c r="AW109" s="0" t="n">
        <v>7</v>
      </c>
      <c r="AX109" s="0" t="n">
        <v>377334</v>
      </c>
      <c r="AY109" s="0" t="s">
        <v>86</v>
      </c>
      <c r="AZ109" s="0" t="n">
        <v>322</v>
      </c>
      <c r="BA109" s="0" t="n">
        <v>377656</v>
      </c>
      <c r="BC109" s="0" t="str">
        <f aca="false">$AP109&amp;LEFT($AS109,1)</f>
        <v>720T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322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n">
        <f aca="false">IF($BC109=BM$14,$BH109,"")</f>
        <v>322</v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26</v>
      </c>
      <c r="C110" s="0" t="n">
        <v>1</v>
      </c>
      <c r="D110" s="0" t="n">
        <v>43</v>
      </c>
      <c r="E110" s="0" t="s">
        <v>157</v>
      </c>
      <c r="F110" s="0" t="n">
        <v>60.122</v>
      </c>
      <c r="G110" s="0" t="n">
        <v>1</v>
      </c>
      <c r="H110" s="0" t="s">
        <v>79</v>
      </c>
      <c r="I110" s="0" t="s">
        <v>158</v>
      </c>
      <c r="J110" s="0" t="n">
        <v>-29277082</v>
      </c>
      <c r="K110" s="0" t="s">
        <v>81</v>
      </c>
      <c r="L110" s="0" t="n">
        <v>42893</v>
      </c>
      <c r="M110" s="12" t="n">
        <v>0.497534722222222</v>
      </c>
      <c r="N110" s="13" t="n">
        <v>0.0808680555555556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6</v>
      </c>
      <c r="AD110" s="0" t="n">
        <v>1</v>
      </c>
      <c r="AE110" s="0" t="n">
        <v>30</v>
      </c>
      <c r="AN110" s="0" t="n">
        <v>1</v>
      </c>
      <c r="AO110" s="0" t="n">
        <v>1412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3</v>
      </c>
      <c r="AW110" s="0" t="n">
        <v>-3</v>
      </c>
      <c r="AX110" s="0" t="n">
        <v>381176</v>
      </c>
      <c r="AY110" s="0" t="s">
        <v>86</v>
      </c>
      <c r="AZ110" s="0" t="n">
        <v>270</v>
      </c>
      <c r="BA110" s="0" t="n">
        <v>381446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270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270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26</v>
      </c>
      <c r="C111" s="0" t="n">
        <v>1</v>
      </c>
      <c r="D111" s="0" t="n">
        <v>43</v>
      </c>
      <c r="E111" s="0" t="s">
        <v>157</v>
      </c>
      <c r="F111" s="0" t="n">
        <v>60.122</v>
      </c>
      <c r="G111" s="0" t="n">
        <v>1</v>
      </c>
      <c r="H111" s="0" t="s">
        <v>79</v>
      </c>
      <c r="I111" s="0" t="s">
        <v>158</v>
      </c>
      <c r="J111" s="0" t="n">
        <v>-29277082</v>
      </c>
      <c r="K111" s="0" t="s">
        <v>81</v>
      </c>
      <c r="L111" s="0" t="n">
        <v>42893</v>
      </c>
      <c r="M111" s="12" t="n">
        <v>0.497534722222222</v>
      </c>
      <c r="N111" s="13" t="n">
        <v>0.0808680555555556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12</v>
      </c>
      <c r="AD111" s="0" t="n">
        <v>1</v>
      </c>
      <c r="AE111" s="0" t="n">
        <v>31</v>
      </c>
      <c r="AN111" s="0" t="n">
        <v>5</v>
      </c>
      <c r="AO111" s="0" t="n">
        <v>1059</v>
      </c>
      <c r="AP111" s="0" t="n">
        <v>720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-4</v>
      </c>
      <c r="AW111" s="0" t="n">
        <v>4</v>
      </c>
      <c r="AX111" s="0" t="n">
        <v>384802</v>
      </c>
      <c r="AY111" s="0" t="s">
        <v>86</v>
      </c>
      <c r="AZ111" s="0" t="n">
        <v>293</v>
      </c>
      <c r="BA111" s="0" t="n">
        <v>385095</v>
      </c>
      <c r="BC111" s="0" t="str">
        <f aca="false">$AP111&amp;LEFT($AS111,1)</f>
        <v>720T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293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n">
        <f aca="false">IF($BC111=BM$14,$BH111,"")</f>
        <v>293</v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26</v>
      </c>
      <c r="C112" s="0" t="n">
        <v>1</v>
      </c>
      <c r="D112" s="0" t="n">
        <v>43</v>
      </c>
      <c r="E112" s="0" t="s">
        <v>157</v>
      </c>
      <c r="F112" s="0" t="n">
        <v>60.122</v>
      </c>
      <c r="G112" s="0" t="n">
        <v>1</v>
      </c>
      <c r="H112" s="0" t="s">
        <v>79</v>
      </c>
      <c r="I112" s="0" t="s">
        <v>158</v>
      </c>
      <c r="J112" s="0" t="n">
        <v>-29277082</v>
      </c>
      <c r="K112" s="0" t="s">
        <v>81</v>
      </c>
      <c r="L112" s="0" t="n">
        <v>42893</v>
      </c>
      <c r="M112" s="12" t="n">
        <v>0.497534722222222</v>
      </c>
      <c r="N112" s="13" t="n">
        <v>0.0808680555555556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21</v>
      </c>
      <c r="AD112" s="0" t="n">
        <v>1</v>
      </c>
      <c r="AE112" s="0" t="n">
        <v>32</v>
      </c>
      <c r="AN112" s="0" t="n">
        <v>1</v>
      </c>
      <c r="AO112" s="0" t="n">
        <v>1214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-10</v>
      </c>
      <c r="AW112" s="0" t="n">
        <v>10</v>
      </c>
      <c r="AX112" s="0" t="n">
        <v>388462</v>
      </c>
      <c r="AY112" s="0" t="s">
        <v>86</v>
      </c>
      <c r="AZ112" s="0" t="n">
        <v>279</v>
      </c>
      <c r="BA112" s="0" t="n">
        <v>388741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279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279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26</v>
      </c>
      <c r="C113" s="0" t="n">
        <v>1</v>
      </c>
      <c r="D113" s="0" t="n">
        <v>43</v>
      </c>
      <c r="E113" s="0" t="s">
        <v>157</v>
      </c>
      <c r="F113" s="0" t="n">
        <v>60.122</v>
      </c>
      <c r="G113" s="0" t="n">
        <v>1</v>
      </c>
      <c r="H113" s="0" t="s">
        <v>79</v>
      </c>
      <c r="I113" s="0" t="s">
        <v>158</v>
      </c>
      <c r="J113" s="0" t="n">
        <v>-29277082</v>
      </c>
      <c r="K113" s="0" t="s">
        <v>81</v>
      </c>
      <c r="L113" s="0" t="n">
        <v>42893</v>
      </c>
      <c r="M113" s="12" t="n">
        <v>0.497534722222222</v>
      </c>
      <c r="N113" s="13" t="n">
        <v>0.0808680555555556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8</v>
      </c>
      <c r="AD113" s="0" t="n">
        <v>1</v>
      </c>
      <c r="AE113" s="0" t="n">
        <v>33</v>
      </c>
      <c r="AN113" s="0" t="n">
        <v>1</v>
      </c>
      <c r="AO113" s="0" t="n">
        <v>1453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-9</v>
      </c>
      <c r="AW113" s="0" t="n">
        <v>9</v>
      </c>
      <c r="AX113" s="0" t="n">
        <v>392354</v>
      </c>
      <c r="AY113" s="0" t="s">
        <v>86</v>
      </c>
      <c r="AZ113" s="0" t="n">
        <v>284</v>
      </c>
      <c r="BA113" s="0" t="n">
        <v>392638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284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284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0.444444444444444</v>
      </c>
      <c r="BJ115" s="21" t="n">
        <f aca="false">(COUNTIF(BJ15:BJ113,"&lt;"&amp;$BP$3))/BJ5</f>
        <v>0.666666666666667</v>
      </c>
      <c r="BK115" s="21" t="n">
        <f aca="false">(COUNTIF(BK15:BK113,"&lt;"&amp;$BP$3))/BK5</f>
        <v>0.888888888888889</v>
      </c>
      <c r="BL115" s="21" t="n">
        <f aca="false">(COUNTIF(BL15:BL113,"&lt;"&amp;$BP$3))/BL5</f>
        <v>0.705882352941177</v>
      </c>
      <c r="BM115" s="21" t="n">
        <f aca="false">(COUNTIF(BM15:BM113,"&lt;"&amp;$BP$3))/BM5</f>
        <v>0.5</v>
      </c>
      <c r="BN115" s="21" t="n">
        <f aca="false">(COUNTIF(BN15:BN113,"&lt;"&amp;$BP$3))/BN5</f>
        <v>0.444444444444444</v>
      </c>
      <c r="BO115" s="21" t="n">
        <f aca="false">(COUNTIF(BO15:BO113,"&lt;"&amp;$BP$3))/BO5</f>
        <v>0.555555555555556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0.222222222222222</v>
      </c>
      <c r="BJ116" s="1" t="n">
        <f aca="false">COUNTIF(BJ15:BJ113,"&lt;"&amp;$BP$116)/BJ5</f>
        <v>0.555555555555556</v>
      </c>
      <c r="BK116" s="1" t="n">
        <f aca="false">COUNTIF(BK15:BK113,"&lt;"&amp;$BP$116)/BK5</f>
        <v>0.666666666666667</v>
      </c>
      <c r="BL116" s="1" t="n">
        <f aca="false">COUNTIF(BL15:BL113,"&lt;"&amp;$BP$116)/BL5</f>
        <v>0.558823529411765</v>
      </c>
      <c r="BM116" s="1" t="n">
        <f aca="false">COUNTIF(BM15:BM113,"&lt;"&amp;$BP$116)/BM5</f>
        <v>0.5</v>
      </c>
      <c r="BN116" s="1" t="n">
        <f aca="false">COUNTIF(BN15:BN113,"&lt;"&amp;$BP$116)/BN5</f>
        <v>0.333333333333333</v>
      </c>
      <c r="BO116" s="1" t="n">
        <f aca="false">COUNTIF(BO15:BO113,"&lt;"&amp;$BP$116)/BO5</f>
        <v>0.333333333333333</v>
      </c>
      <c r="BP116" s="0" t="n">
        <f aca="false">MEDIAN(BH15:BH113)</f>
        <v>272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0.333333333333333</v>
      </c>
      <c r="BJ117" s="1" t="n">
        <f aca="false">COUNTIF(BJ15:BJ113,"&lt;"&amp;$BL$3)/BJ5</f>
        <v>0.666666666666667</v>
      </c>
      <c r="BK117" s="1" t="n">
        <f aca="false">COUNTIF(BK15:BK113,"&lt;"&amp;$BL$3)/BK5</f>
        <v>0.888888888888889</v>
      </c>
      <c r="BL117" s="1" t="n">
        <f aca="false">COUNTIF(BL15:BL113,"&lt;"&amp;$BL$3)/BL5</f>
        <v>0.588235294117647</v>
      </c>
      <c r="BM117" s="1" t="n">
        <f aca="false">COUNTIF(BM15:BM113,"&lt;"&amp;$BL$3)/BM5</f>
        <v>0.5</v>
      </c>
      <c r="BN117" s="1" t="n">
        <f aca="false">COUNTIF(BN15:BN113,"&lt;"&amp;$BL$3)/BN5</f>
        <v>0.333333333333333</v>
      </c>
      <c r="BO117" s="1" t="n">
        <f aca="false">COUNTIF(BO15:BO113,"&lt;"&amp;$BL$3)/BO5</f>
        <v>0.333333333333333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A00-00001A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26'!BI3:BO3</xm:f>
              <xm:sqref>BG3</xm:sqref>
            </x14:sparkline>
          </x14:sparklines>
        </x14:sparklineGroup>
      </x14:sparklineGroup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W88" activePane="bottomRight" state="frozen"/>
      <selection pane="topLeft" activeCell="A1" activeCellId="0" sqref="A1"/>
      <selection pane="topRight" activeCell="AW1" activeCellId="0" sqref="AW1"/>
      <selection pane="bottomLeft" activeCell="A88" activeCellId="0" sqref="A88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362.125</v>
      </c>
      <c r="BJ3" s="7" t="n">
        <f aca="false">AVERAGE(BJ$15:BJ$113)</f>
        <v>333.333333333333</v>
      </c>
      <c r="BK3" s="7" t="n">
        <f aca="false">AVERAGE(BK$15:BK$113)</f>
        <v>320.555555555556</v>
      </c>
      <c r="BL3" s="7" t="n">
        <f aca="false">AVERAGE(BL$15:BL$113)</f>
        <v>312.527777777778</v>
      </c>
      <c r="BM3" s="7" t="n">
        <f aca="false">AVERAGE(BM$15:BM$113)</f>
        <v>315.666666666667</v>
      </c>
      <c r="BN3" s="7" t="n">
        <f aca="false">AVERAGE(BN$15:BN$113)</f>
        <v>315</v>
      </c>
      <c r="BO3" s="7" t="n">
        <f aca="false">AVERAGE(BO$15:BO$113)</f>
        <v>304.777777777778</v>
      </c>
      <c r="BP3" s="7" t="n">
        <f aca="false">AVERAGE(BH15:BH113)</f>
        <v>319.685393258427</v>
      </c>
      <c r="BQ3" s="1" t="s">
        <v>3</v>
      </c>
      <c r="BR3" s="1" t="n">
        <f aca="false">SUM(BR15:BR113)</f>
        <v>1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35.1260485354428</v>
      </c>
      <c r="BJ4" s="7" t="n">
        <f aca="false">STDEV(BJ$15:BJ$113)</f>
        <v>38.9230009120571</v>
      </c>
      <c r="BK4" s="7" t="n">
        <f aca="false">STDEV(BK$15:BK$113)</f>
        <v>54.4038397337704</v>
      </c>
      <c r="BL4" s="7" t="n">
        <f aca="false">STDEV(BL$15:BL$113)</f>
        <v>79.3309473430716</v>
      </c>
      <c r="BM4" s="7" t="n">
        <f aca="false">STDEV(BM$15:BM$113)</f>
        <v>41.2583324917525</v>
      </c>
      <c r="BN4" s="7" t="n">
        <f aca="false">STDEV(BN$15:BN$113)</f>
        <v>52.3497850998454</v>
      </c>
      <c r="BO4" s="7" t="n">
        <f aca="false">STDEV(BO$15:BO$113)</f>
        <v>50.4722145783643</v>
      </c>
      <c r="BP4" s="7" t="n">
        <f aca="false">STDEV(BH15:BH113)</f>
        <v>62.2408437051401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89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12.4189335578497</v>
      </c>
      <c r="BJ6" s="7" t="n">
        <f aca="false">BJ4/SQRT(BJ5)</f>
        <v>12.9743336373524</v>
      </c>
      <c r="BK6" s="7" t="n">
        <f aca="false">BK4/SQRT(BK5)</f>
        <v>18.1346132445901</v>
      </c>
      <c r="BL6" s="7" t="n">
        <f aca="false">BL4/SQRT(BL5)</f>
        <v>13.2218245571786</v>
      </c>
      <c r="BM6" s="7" t="n">
        <f aca="false">BM4/SQRT(BM5)</f>
        <v>13.7527774972508</v>
      </c>
      <c r="BN6" s="7" t="n">
        <f aca="false">BN4/SQRT(BN5)</f>
        <v>17.4499283666151</v>
      </c>
      <c r="BO6" s="7" t="n">
        <f aca="false">BO4/SQRT(BO5)</f>
        <v>16.8240715261214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</v>
      </c>
      <c r="BH8" s="1" t="s">
        <v>8</v>
      </c>
      <c r="BI8" s="1" t="n">
        <f aca="false">BI7-BI5</f>
        <v>1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12.9308942133603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1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332.616287471787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1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27</v>
      </c>
      <c r="C15" s="0" t="n">
        <v>1</v>
      </c>
      <c r="D15" s="0" t="n">
        <v>46</v>
      </c>
      <c r="E15" s="0" t="s">
        <v>159</v>
      </c>
      <c r="F15" s="0" t="n">
        <v>60.122</v>
      </c>
      <c r="G15" s="0" t="n">
        <v>1</v>
      </c>
      <c r="H15" s="0" t="s">
        <v>79</v>
      </c>
      <c r="I15" s="0" t="s">
        <v>160</v>
      </c>
      <c r="J15" s="0" t="n">
        <v>-571018101</v>
      </c>
      <c r="K15" s="0" t="s">
        <v>111</v>
      </c>
      <c r="L15" s="0" t="n">
        <v>42893</v>
      </c>
      <c r="M15" s="12" t="n">
        <v>0.646712962962963</v>
      </c>
      <c r="N15" s="13" t="n">
        <v>0.230046296296296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21</v>
      </c>
      <c r="X15" s="0" t="n">
        <v>1</v>
      </c>
      <c r="Y15" s="0" t="n">
        <v>1</v>
      </c>
      <c r="AN15" s="0" t="n">
        <v>1</v>
      </c>
      <c r="AO15" s="0" t="n">
        <v>1324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0</v>
      </c>
      <c r="AW15" s="0" t="n">
        <v>0</v>
      </c>
      <c r="AX15" s="0" t="n">
        <v>26060</v>
      </c>
      <c r="AY15" s="0" t="s">
        <v>86</v>
      </c>
      <c r="AZ15" s="0" t="n">
        <v>237</v>
      </c>
      <c r="BA15" s="0" t="n">
        <v>26297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237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237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27</v>
      </c>
      <c r="C16" s="0" t="n">
        <v>1</v>
      </c>
      <c r="D16" s="0" t="n">
        <v>46</v>
      </c>
      <c r="E16" s="0" t="s">
        <v>159</v>
      </c>
      <c r="F16" s="0" t="n">
        <v>60.122</v>
      </c>
      <c r="G16" s="0" t="n">
        <v>1</v>
      </c>
      <c r="H16" s="0" t="s">
        <v>79</v>
      </c>
      <c r="I16" s="0" t="s">
        <v>160</v>
      </c>
      <c r="J16" s="0" t="n">
        <v>-571018101</v>
      </c>
      <c r="K16" s="0" t="s">
        <v>111</v>
      </c>
      <c r="L16" s="0" t="n">
        <v>42893</v>
      </c>
      <c r="M16" s="12" t="n">
        <v>0.646712962962963</v>
      </c>
      <c r="N16" s="13" t="n">
        <v>0.230046296296296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25</v>
      </c>
      <c r="X16" s="0" t="n">
        <v>1</v>
      </c>
      <c r="Y16" s="0" t="n">
        <v>2</v>
      </c>
      <c r="AN16" s="0" t="n">
        <v>1</v>
      </c>
      <c r="AO16" s="0" t="n">
        <v>1334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-2</v>
      </c>
      <c r="AW16" s="0" t="n">
        <v>2</v>
      </c>
      <c r="AX16" s="0" t="n">
        <v>29836</v>
      </c>
      <c r="AY16" s="0" t="s">
        <v>86</v>
      </c>
      <c r="AZ16" s="0" t="n">
        <v>235</v>
      </c>
      <c r="BA16" s="0" t="n">
        <v>30071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235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235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27</v>
      </c>
      <c r="C17" s="0" t="n">
        <v>1</v>
      </c>
      <c r="D17" s="0" t="n">
        <v>46</v>
      </c>
      <c r="E17" s="0" t="s">
        <v>159</v>
      </c>
      <c r="F17" s="0" t="n">
        <v>60.122</v>
      </c>
      <c r="G17" s="0" t="n">
        <v>1</v>
      </c>
      <c r="H17" s="0" t="s">
        <v>79</v>
      </c>
      <c r="I17" s="0" t="s">
        <v>160</v>
      </c>
      <c r="J17" s="0" t="n">
        <v>-571018101</v>
      </c>
      <c r="K17" s="0" t="s">
        <v>111</v>
      </c>
      <c r="L17" s="0" t="n">
        <v>42893</v>
      </c>
      <c r="M17" s="12" t="n">
        <v>0.646712962962963</v>
      </c>
      <c r="N17" s="13" t="n">
        <v>0.230046296296296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24</v>
      </c>
      <c r="X17" s="0" t="n">
        <v>1</v>
      </c>
      <c r="Y17" s="0" t="n">
        <v>3</v>
      </c>
      <c r="AN17" s="0" t="n">
        <v>1</v>
      </c>
      <c r="AO17" s="0" t="n">
        <v>1105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0</v>
      </c>
      <c r="AW17" s="0" t="n">
        <v>0</v>
      </c>
      <c r="AX17" s="0" t="n">
        <v>33379</v>
      </c>
      <c r="AY17" s="0" t="s">
        <v>86</v>
      </c>
      <c r="AZ17" s="0" t="n">
        <v>219</v>
      </c>
      <c r="BA17" s="0" t="n">
        <v>33598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219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219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27</v>
      </c>
      <c r="C18" s="0" t="n">
        <v>1</v>
      </c>
      <c r="D18" s="0" t="n">
        <v>46</v>
      </c>
      <c r="E18" s="0" t="s">
        <v>159</v>
      </c>
      <c r="F18" s="0" t="n">
        <v>60.122</v>
      </c>
      <c r="G18" s="0" t="n">
        <v>1</v>
      </c>
      <c r="H18" s="0" t="s">
        <v>79</v>
      </c>
      <c r="I18" s="0" t="s">
        <v>160</v>
      </c>
      <c r="J18" s="0" t="n">
        <v>-571018101</v>
      </c>
      <c r="K18" s="0" t="s">
        <v>111</v>
      </c>
      <c r="L18" s="0" t="n">
        <v>42893</v>
      </c>
      <c r="M18" s="12" t="n">
        <v>0.646712962962963</v>
      </c>
      <c r="N18" s="13" t="n">
        <v>0.230046296296296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12</v>
      </c>
      <c r="X18" s="0" t="n">
        <v>1</v>
      </c>
      <c r="Y18" s="0" t="n">
        <v>4</v>
      </c>
      <c r="AN18" s="0" t="n">
        <v>1</v>
      </c>
      <c r="AO18" s="0" t="n">
        <v>1295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-7</v>
      </c>
      <c r="AW18" s="0" t="n">
        <v>7</v>
      </c>
      <c r="AX18" s="0" t="n">
        <v>37121</v>
      </c>
      <c r="AY18" s="0" t="s">
        <v>86</v>
      </c>
      <c r="AZ18" s="0" t="n">
        <v>216</v>
      </c>
      <c r="BA18" s="0" t="n">
        <v>37337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216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216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27</v>
      </c>
      <c r="C19" s="0" t="n">
        <v>1</v>
      </c>
      <c r="D19" s="0" t="n">
        <v>46</v>
      </c>
      <c r="E19" s="0" t="s">
        <v>159</v>
      </c>
      <c r="F19" s="0" t="n">
        <v>60.122</v>
      </c>
      <c r="G19" s="0" t="n">
        <v>1</v>
      </c>
      <c r="H19" s="0" t="s">
        <v>79</v>
      </c>
      <c r="I19" s="0" t="s">
        <v>160</v>
      </c>
      <c r="J19" s="0" t="n">
        <v>-571018101</v>
      </c>
      <c r="K19" s="0" t="s">
        <v>111</v>
      </c>
      <c r="L19" s="0" t="n">
        <v>42893</v>
      </c>
      <c r="M19" s="12" t="n">
        <v>0.646712962962963</v>
      </c>
      <c r="N19" s="13" t="n">
        <v>0.230046296296296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23</v>
      </c>
      <c r="X19" s="0" t="n">
        <v>1</v>
      </c>
      <c r="Y19" s="0" t="n">
        <v>5</v>
      </c>
      <c r="AN19" s="0" t="n">
        <v>1</v>
      </c>
      <c r="AO19" s="0" t="n">
        <v>1292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-1</v>
      </c>
      <c r="AW19" s="0" t="n">
        <v>1</v>
      </c>
      <c r="AX19" s="0" t="n">
        <v>40847</v>
      </c>
      <c r="AY19" s="0" t="s">
        <v>86</v>
      </c>
      <c r="AZ19" s="0" t="n">
        <v>207</v>
      </c>
      <c r="BA19" s="0" t="n">
        <v>41054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207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207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27</v>
      </c>
      <c r="C20" s="0" t="n">
        <v>1</v>
      </c>
      <c r="D20" s="0" t="n">
        <v>46</v>
      </c>
      <c r="E20" s="0" t="s">
        <v>159</v>
      </c>
      <c r="F20" s="0" t="n">
        <v>60.122</v>
      </c>
      <c r="G20" s="0" t="n">
        <v>1</v>
      </c>
      <c r="H20" s="0" t="s">
        <v>79</v>
      </c>
      <c r="I20" s="0" t="s">
        <v>160</v>
      </c>
      <c r="J20" s="0" t="n">
        <v>-571018101</v>
      </c>
      <c r="K20" s="0" t="s">
        <v>111</v>
      </c>
      <c r="L20" s="0" t="n">
        <v>42893</v>
      </c>
      <c r="M20" s="12" t="n">
        <v>0.646712962962963</v>
      </c>
      <c r="N20" s="13" t="n">
        <v>0.230046296296296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33</v>
      </c>
      <c r="X20" s="0" t="n">
        <v>1</v>
      </c>
      <c r="Y20" s="0" t="n">
        <v>6</v>
      </c>
      <c r="AN20" s="0" t="n">
        <v>2</v>
      </c>
      <c r="AO20" s="0" t="n">
        <v>1122</v>
      </c>
      <c r="AP20" s="0" t="n">
        <v>240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-9</v>
      </c>
      <c r="AW20" s="0" t="n">
        <v>9</v>
      </c>
      <c r="AX20" s="0" t="n">
        <v>44057</v>
      </c>
      <c r="AY20" s="0" t="s">
        <v>86</v>
      </c>
      <c r="AZ20" s="0" t="n">
        <v>297</v>
      </c>
      <c r="BA20" s="0" t="n">
        <v>44354</v>
      </c>
      <c r="BC20" s="0" t="str">
        <f aca="false">$AP20&amp;LEFT($AS20,1)</f>
        <v>240T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297</v>
      </c>
      <c r="BI20" s="1" t="n">
        <f aca="false">IF($BC20=BI$14,$BH20,"")</f>
        <v>297</v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27</v>
      </c>
      <c r="C21" s="0" t="n">
        <v>1</v>
      </c>
      <c r="D21" s="0" t="n">
        <v>46</v>
      </c>
      <c r="E21" s="0" t="s">
        <v>159</v>
      </c>
      <c r="F21" s="0" t="n">
        <v>60.122</v>
      </c>
      <c r="G21" s="0" t="n">
        <v>1</v>
      </c>
      <c r="H21" s="0" t="s">
        <v>79</v>
      </c>
      <c r="I21" s="0" t="s">
        <v>160</v>
      </c>
      <c r="J21" s="0" t="n">
        <v>-571018101</v>
      </c>
      <c r="K21" s="0" t="s">
        <v>111</v>
      </c>
      <c r="L21" s="0" t="n">
        <v>42893</v>
      </c>
      <c r="M21" s="12" t="n">
        <v>0.646712962962963</v>
      </c>
      <c r="N21" s="13" t="n">
        <v>0.230046296296296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6</v>
      </c>
      <c r="X21" s="0" t="n">
        <v>1</v>
      </c>
      <c r="Y21" s="0" t="n">
        <v>7</v>
      </c>
      <c r="AN21" s="0" t="n">
        <v>7</v>
      </c>
      <c r="AO21" s="0" t="n">
        <v>1080</v>
      </c>
      <c r="AP21" s="0" t="n">
        <v>960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-4</v>
      </c>
      <c r="AW21" s="0" t="n">
        <v>4</v>
      </c>
      <c r="AX21" s="0" t="n">
        <v>47932</v>
      </c>
      <c r="AY21" s="0" t="s">
        <v>86</v>
      </c>
      <c r="AZ21" s="0" t="n">
        <v>250</v>
      </c>
      <c r="BA21" s="0" t="n">
        <v>48182</v>
      </c>
      <c r="BC21" s="0" t="str">
        <f aca="false">$AP21&amp;LEFT($AS21,1)</f>
        <v>960T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250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n">
        <f aca="false">IF($BC21=BO$14,$BH21,"")</f>
        <v>250</v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27</v>
      </c>
      <c r="C22" s="0" t="n">
        <v>1</v>
      </c>
      <c r="D22" s="0" t="n">
        <v>46</v>
      </c>
      <c r="E22" s="0" t="s">
        <v>159</v>
      </c>
      <c r="F22" s="0" t="n">
        <v>60.122</v>
      </c>
      <c r="G22" s="0" t="n">
        <v>1</v>
      </c>
      <c r="H22" s="0" t="s">
        <v>79</v>
      </c>
      <c r="I22" s="0" t="s">
        <v>160</v>
      </c>
      <c r="J22" s="0" t="n">
        <v>-571018101</v>
      </c>
      <c r="K22" s="0" t="s">
        <v>111</v>
      </c>
      <c r="L22" s="0" t="n">
        <v>42893</v>
      </c>
      <c r="M22" s="12" t="n">
        <v>0.646712962962963</v>
      </c>
      <c r="N22" s="13" t="n">
        <v>0.230046296296296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</v>
      </c>
      <c r="X22" s="0" t="n">
        <v>1</v>
      </c>
      <c r="Y22" s="0" t="n">
        <v>8</v>
      </c>
      <c r="AN22" s="0" t="n">
        <v>4</v>
      </c>
      <c r="AO22" s="0" t="n">
        <v>1143</v>
      </c>
      <c r="AP22" s="0" t="n">
        <v>480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-1</v>
      </c>
      <c r="AW22" s="0" t="n">
        <v>1</v>
      </c>
      <c r="AX22" s="0" t="n">
        <v>51392</v>
      </c>
      <c r="AY22" s="0" t="s">
        <v>86</v>
      </c>
      <c r="AZ22" s="0" t="n">
        <v>258</v>
      </c>
      <c r="BA22" s="0" t="n">
        <v>51650</v>
      </c>
      <c r="BC22" s="0" t="str">
        <f aca="false">$AP22&amp;LEFT($AS22,1)</f>
        <v>480T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258</v>
      </c>
      <c r="BI22" s="1" t="str">
        <f aca="false">IF($BC22=BI$14,$BH22,"")</f>
        <v/>
      </c>
      <c r="BJ22" s="1" t="str">
        <f aca="false">IF($BC22=BJ$14,$BH22,"")</f>
        <v/>
      </c>
      <c r="BK22" s="1" t="n">
        <f aca="false">IF($BC22=BK$14,$BH22,"")</f>
        <v>258</v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27</v>
      </c>
      <c r="C23" s="0" t="n">
        <v>1</v>
      </c>
      <c r="D23" s="0" t="n">
        <v>46</v>
      </c>
      <c r="E23" s="0" t="s">
        <v>159</v>
      </c>
      <c r="F23" s="0" t="n">
        <v>60.122</v>
      </c>
      <c r="G23" s="0" t="n">
        <v>1</v>
      </c>
      <c r="H23" s="0" t="s">
        <v>79</v>
      </c>
      <c r="I23" s="0" t="s">
        <v>160</v>
      </c>
      <c r="J23" s="0" t="n">
        <v>-571018101</v>
      </c>
      <c r="K23" s="0" t="s">
        <v>111</v>
      </c>
      <c r="L23" s="0" t="n">
        <v>42893</v>
      </c>
      <c r="M23" s="12" t="n">
        <v>0.646712962962963</v>
      </c>
      <c r="N23" s="13" t="n">
        <v>0.230046296296296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</v>
      </c>
      <c r="X23" s="0" t="n">
        <v>1</v>
      </c>
      <c r="Y23" s="0" t="n">
        <v>9</v>
      </c>
      <c r="AN23" s="0" t="n">
        <v>1</v>
      </c>
      <c r="AO23" s="0" t="n">
        <v>1324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4</v>
      </c>
      <c r="AW23" s="0" t="n">
        <v>-4</v>
      </c>
      <c r="AX23" s="0" t="n">
        <v>55151</v>
      </c>
      <c r="AY23" s="0" t="s">
        <v>86</v>
      </c>
      <c r="AZ23" s="0" t="n">
        <v>229</v>
      </c>
      <c r="BA23" s="0" t="n">
        <v>55380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229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229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27</v>
      </c>
      <c r="C24" s="0" t="n">
        <v>1</v>
      </c>
      <c r="D24" s="0" t="n">
        <v>46</v>
      </c>
      <c r="E24" s="0" t="s">
        <v>159</v>
      </c>
      <c r="F24" s="0" t="n">
        <v>60.122</v>
      </c>
      <c r="G24" s="0" t="n">
        <v>1</v>
      </c>
      <c r="H24" s="0" t="s">
        <v>79</v>
      </c>
      <c r="I24" s="0" t="s">
        <v>160</v>
      </c>
      <c r="J24" s="0" t="n">
        <v>-571018101</v>
      </c>
      <c r="K24" s="0" t="s">
        <v>111</v>
      </c>
      <c r="L24" s="0" t="n">
        <v>42893</v>
      </c>
      <c r="M24" s="12" t="n">
        <v>0.646712962962963</v>
      </c>
      <c r="N24" s="13" t="n">
        <v>0.230046296296296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22</v>
      </c>
      <c r="X24" s="0" t="n">
        <v>1</v>
      </c>
      <c r="Y24" s="0" t="n">
        <v>10</v>
      </c>
      <c r="AF24" s="0" t="n">
        <v>1</v>
      </c>
      <c r="AH24" s="0" t="n">
        <v>-5</v>
      </c>
      <c r="AI24" s="0" t="n">
        <v>5</v>
      </c>
      <c r="AJ24" s="0" t="n">
        <v>58743</v>
      </c>
      <c r="AL24" s="0" t="n">
        <v>0</v>
      </c>
      <c r="AM24" s="0" t="n">
        <v>0</v>
      </c>
      <c r="AN24" s="0" t="n">
        <v>8</v>
      </c>
      <c r="AO24" s="0" t="n">
        <v>1143</v>
      </c>
      <c r="AP24" s="0" t="n">
        <v>600</v>
      </c>
      <c r="AQ24" s="0" t="s">
        <v>87</v>
      </c>
      <c r="AR24" s="0" t="s">
        <v>34</v>
      </c>
      <c r="AS24" s="0" t="s">
        <v>88</v>
      </c>
      <c r="BC24" s="0" t="str">
        <f aca="false">$AP24&amp;LEFT($AS24,1)</f>
        <v>600C</v>
      </c>
      <c r="BD24" s="0" t="str">
        <f aca="false">AS24</f>
        <v>Catch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str">
        <f aca="false">IF($BD24="Catch","", IF($AZ24&lt;$BC$11,"",$AZ24))</f>
        <v/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27</v>
      </c>
      <c r="C25" s="0" t="n">
        <v>1</v>
      </c>
      <c r="D25" s="0" t="n">
        <v>46</v>
      </c>
      <c r="E25" s="0" t="s">
        <v>159</v>
      </c>
      <c r="F25" s="0" t="n">
        <v>60.122</v>
      </c>
      <c r="G25" s="0" t="n">
        <v>1</v>
      </c>
      <c r="H25" s="0" t="s">
        <v>79</v>
      </c>
      <c r="I25" s="0" t="s">
        <v>160</v>
      </c>
      <c r="J25" s="0" t="n">
        <v>-571018101</v>
      </c>
      <c r="K25" s="0" t="s">
        <v>111</v>
      </c>
      <c r="L25" s="0" t="n">
        <v>42893</v>
      </c>
      <c r="M25" s="12" t="n">
        <v>0.646712962962963</v>
      </c>
      <c r="N25" s="13" t="n">
        <v>0.230046296296296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7</v>
      </c>
      <c r="X25" s="0" t="n">
        <v>1</v>
      </c>
      <c r="Y25" s="0" t="n">
        <v>11</v>
      </c>
      <c r="AN25" s="0" t="n">
        <v>5</v>
      </c>
      <c r="AO25" s="0" t="n">
        <v>1313</v>
      </c>
      <c r="AP25" s="0" t="n">
        <v>720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-8</v>
      </c>
      <c r="AW25" s="0" t="n">
        <v>8</v>
      </c>
      <c r="AX25" s="0" t="n">
        <v>62619</v>
      </c>
      <c r="AY25" s="0" t="s">
        <v>86</v>
      </c>
      <c r="AZ25" s="0" t="n">
        <v>325</v>
      </c>
      <c r="BA25" s="0" t="n">
        <v>62944</v>
      </c>
      <c r="BC25" s="0" t="str">
        <f aca="false">$AP25&amp;LEFT($AS25,1)</f>
        <v>720T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325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n">
        <f aca="false">IF($BC25=BM$14,$BH25,"")</f>
        <v>325</v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27</v>
      </c>
      <c r="C26" s="0" t="n">
        <v>1</v>
      </c>
      <c r="D26" s="0" t="n">
        <v>46</v>
      </c>
      <c r="E26" s="0" t="s">
        <v>159</v>
      </c>
      <c r="F26" s="0" t="n">
        <v>60.122</v>
      </c>
      <c r="G26" s="0" t="n">
        <v>1</v>
      </c>
      <c r="H26" s="0" t="s">
        <v>79</v>
      </c>
      <c r="I26" s="0" t="s">
        <v>160</v>
      </c>
      <c r="J26" s="0" t="n">
        <v>-571018101</v>
      </c>
      <c r="K26" s="0" t="s">
        <v>111</v>
      </c>
      <c r="L26" s="0" t="n">
        <v>42893</v>
      </c>
      <c r="M26" s="12" t="n">
        <v>0.646712962962963</v>
      </c>
      <c r="N26" s="13" t="n">
        <v>0.230046296296296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27</v>
      </c>
      <c r="X26" s="0" t="n">
        <v>1</v>
      </c>
      <c r="Y26" s="0" t="n">
        <v>12</v>
      </c>
      <c r="AN26" s="0" t="n">
        <v>7</v>
      </c>
      <c r="AO26" s="0" t="n">
        <v>1313</v>
      </c>
      <c r="AP26" s="0" t="n">
        <v>960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-3</v>
      </c>
      <c r="AW26" s="0" t="n">
        <v>3</v>
      </c>
      <c r="AX26" s="0" t="n">
        <v>66727</v>
      </c>
      <c r="AY26" s="0" t="s">
        <v>86</v>
      </c>
      <c r="AZ26" s="0" t="n">
        <v>258</v>
      </c>
      <c r="BA26" s="0" t="n">
        <v>66985</v>
      </c>
      <c r="BC26" s="0" t="str">
        <f aca="false">$AP26&amp;LEFT($AS26,1)</f>
        <v>960T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258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n">
        <f aca="false">IF($BC26=BO$14,$BH26,"")</f>
        <v>258</v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27</v>
      </c>
      <c r="C27" s="0" t="n">
        <v>1</v>
      </c>
      <c r="D27" s="0" t="n">
        <v>46</v>
      </c>
      <c r="E27" s="0" t="s">
        <v>159</v>
      </c>
      <c r="F27" s="0" t="n">
        <v>60.122</v>
      </c>
      <c r="G27" s="0" t="n">
        <v>1</v>
      </c>
      <c r="H27" s="0" t="s">
        <v>79</v>
      </c>
      <c r="I27" s="0" t="s">
        <v>160</v>
      </c>
      <c r="J27" s="0" t="n">
        <v>-571018101</v>
      </c>
      <c r="K27" s="0" t="s">
        <v>111</v>
      </c>
      <c r="L27" s="0" t="n">
        <v>42893</v>
      </c>
      <c r="M27" s="12" t="n">
        <v>0.646712962962963</v>
      </c>
      <c r="N27" s="13" t="n">
        <v>0.230046296296296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32</v>
      </c>
      <c r="X27" s="0" t="n">
        <v>1</v>
      </c>
      <c r="Y27" s="0" t="n">
        <v>13</v>
      </c>
      <c r="AN27" s="0" t="n">
        <v>4</v>
      </c>
      <c r="AO27" s="0" t="n">
        <v>1295</v>
      </c>
      <c r="AP27" s="0" t="n">
        <v>480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2</v>
      </c>
      <c r="AW27" s="0" t="n">
        <v>-2</v>
      </c>
      <c r="AX27" s="0" t="n">
        <v>70337</v>
      </c>
      <c r="AY27" s="0" t="s">
        <v>86</v>
      </c>
      <c r="AZ27" s="0" t="n">
        <v>271</v>
      </c>
      <c r="BA27" s="0" t="n">
        <v>70608</v>
      </c>
      <c r="BC27" s="0" t="str">
        <f aca="false">$AP27&amp;LEFT($AS27,1)</f>
        <v>480T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271</v>
      </c>
      <c r="BI27" s="1" t="str">
        <f aca="false">IF($BC27=BI$14,$BH27,"")</f>
        <v/>
      </c>
      <c r="BJ27" s="1" t="str">
        <f aca="false">IF($BC27=BJ$14,$BH27,"")</f>
        <v/>
      </c>
      <c r="BK27" s="1" t="n">
        <f aca="false">IF($BC27=BK$14,$BH27,"")</f>
        <v>271</v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27</v>
      </c>
      <c r="C28" s="0" t="n">
        <v>1</v>
      </c>
      <c r="D28" s="0" t="n">
        <v>46</v>
      </c>
      <c r="E28" s="0" t="s">
        <v>159</v>
      </c>
      <c r="F28" s="0" t="n">
        <v>60.122</v>
      </c>
      <c r="G28" s="0" t="n">
        <v>1</v>
      </c>
      <c r="H28" s="0" t="s">
        <v>79</v>
      </c>
      <c r="I28" s="0" t="s">
        <v>160</v>
      </c>
      <c r="J28" s="0" t="n">
        <v>-571018101</v>
      </c>
      <c r="K28" s="0" t="s">
        <v>111</v>
      </c>
      <c r="L28" s="0" t="n">
        <v>42893</v>
      </c>
      <c r="M28" s="12" t="n">
        <v>0.646712962962963</v>
      </c>
      <c r="N28" s="13" t="n">
        <v>0.230046296296296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15</v>
      </c>
      <c r="X28" s="0" t="n">
        <v>1</v>
      </c>
      <c r="Y28" s="0" t="n">
        <v>14</v>
      </c>
      <c r="AN28" s="0" t="n">
        <v>3</v>
      </c>
      <c r="AO28" s="0" t="n">
        <v>1130</v>
      </c>
      <c r="AP28" s="0" t="n">
        <v>360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5</v>
      </c>
      <c r="AW28" s="0" t="n">
        <v>-5</v>
      </c>
      <c r="AX28" s="0" t="n">
        <v>73664</v>
      </c>
      <c r="AY28" s="0" t="s">
        <v>86</v>
      </c>
      <c r="AZ28" s="0" t="n">
        <v>308</v>
      </c>
      <c r="BA28" s="0" t="n">
        <v>73972</v>
      </c>
      <c r="BC28" s="0" t="str">
        <f aca="false">$AP28&amp;LEFT($AS28,1)</f>
        <v>360T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308</v>
      </c>
      <c r="BI28" s="1" t="str">
        <f aca="false">IF($BC28=BI$14,$BH28,"")</f>
        <v/>
      </c>
      <c r="BJ28" s="1" t="n">
        <f aca="false">IF($BC28=BJ$14,$BH28,"")</f>
        <v>308</v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27</v>
      </c>
      <c r="C29" s="0" t="n">
        <v>1</v>
      </c>
      <c r="D29" s="0" t="n">
        <v>46</v>
      </c>
      <c r="E29" s="0" t="s">
        <v>159</v>
      </c>
      <c r="F29" s="0" t="n">
        <v>60.122</v>
      </c>
      <c r="G29" s="0" t="n">
        <v>1</v>
      </c>
      <c r="H29" s="0" t="s">
        <v>79</v>
      </c>
      <c r="I29" s="0" t="s">
        <v>160</v>
      </c>
      <c r="J29" s="0" t="n">
        <v>-571018101</v>
      </c>
      <c r="K29" s="0" t="s">
        <v>111</v>
      </c>
      <c r="L29" s="0" t="n">
        <v>42893</v>
      </c>
      <c r="M29" s="12" t="n">
        <v>0.646712962962963</v>
      </c>
      <c r="N29" s="13" t="n">
        <v>0.230046296296296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11</v>
      </c>
      <c r="X29" s="0" t="n">
        <v>1</v>
      </c>
      <c r="Y29" s="0" t="n">
        <v>15</v>
      </c>
      <c r="AN29" s="0" t="n">
        <v>5</v>
      </c>
      <c r="AO29" s="0" t="n">
        <v>1250</v>
      </c>
      <c r="AP29" s="0" t="n">
        <v>720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-10</v>
      </c>
      <c r="AW29" s="0" t="n">
        <v>10</v>
      </c>
      <c r="AX29" s="0" t="n">
        <v>77489</v>
      </c>
      <c r="AY29" s="0" t="s">
        <v>86</v>
      </c>
      <c r="AZ29" s="0" t="n">
        <v>247</v>
      </c>
      <c r="BA29" s="0" t="n">
        <v>77736</v>
      </c>
      <c r="BC29" s="0" t="str">
        <f aca="false">$AP29&amp;LEFT($AS29,1)</f>
        <v>720T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247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n">
        <f aca="false">IF($BC29=BM$14,$BH29,"")</f>
        <v>247</v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27</v>
      </c>
      <c r="C30" s="0" t="n">
        <v>1</v>
      </c>
      <c r="D30" s="0" t="n">
        <v>46</v>
      </c>
      <c r="E30" s="0" t="s">
        <v>159</v>
      </c>
      <c r="F30" s="0" t="n">
        <v>60.122</v>
      </c>
      <c r="G30" s="0" t="n">
        <v>1</v>
      </c>
      <c r="H30" s="0" t="s">
        <v>79</v>
      </c>
      <c r="I30" s="0" t="s">
        <v>160</v>
      </c>
      <c r="J30" s="0" t="n">
        <v>-571018101</v>
      </c>
      <c r="K30" s="0" t="s">
        <v>111</v>
      </c>
      <c r="L30" s="0" t="n">
        <v>42893</v>
      </c>
      <c r="M30" s="12" t="n">
        <v>0.646712962962963</v>
      </c>
      <c r="N30" s="13" t="n">
        <v>0.230046296296296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31</v>
      </c>
      <c r="X30" s="0" t="n">
        <v>1</v>
      </c>
      <c r="Y30" s="0" t="n">
        <v>16</v>
      </c>
      <c r="AN30" s="0" t="n">
        <v>1</v>
      </c>
      <c r="AO30" s="0" t="n">
        <v>1250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5</v>
      </c>
      <c r="AW30" s="0" t="n">
        <v>-5</v>
      </c>
      <c r="AX30" s="0" t="n">
        <v>81164</v>
      </c>
      <c r="AY30" s="0" t="s">
        <v>86</v>
      </c>
      <c r="AZ30" s="0" t="n">
        <v>251</v>
      </c>
      <c r="BA30" s="0" t="n">
        <v>81415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251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251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27</v>
      </c>
      <c r="C31" s="0" t="n">
        <v>1</v>
      </c>
      <c r="D31" s="0" t="n">
        <v>46</v>
      </c>
      <c r="E31" s="0" t="s">
        <v>159</v>
      </c>
      <c r="F31" s="0" t="n">
        <v>60.122</v>
      </c>
      <c r="G31" s="0" t="n">
        <v>1</v>
      </c>
      <c r="H31" s="0" t="s">
        <v>79</v>
      </c>
      <c r="I31" s="0" t="s">
        <v>160</v>
      </c>
      <c r="J31" s="0" t="n">
        <v>-571018101</v>
      </c>
      <c r="K31" s="0" t="s">
        <v>111</v>
      </c>
      <c r="L31" s="0" t="n">
        <v>42893</v>
      </c>
      <c r="M31" s="12" t="n">
        <v>0.646712962962963</v>
      </c>
      <c r="N31" s="13" t="n">
        <v>0.230046296296296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13</v>
      </c>
      <c r="X31" s="0" t="n">
        <v>1</v>
      </c>
      <c r="Y31" s="0" t="n">
        <v>17</v>
      </c>
      <c r="AN31" s="0" t="n">
        <v>1</v>
      </c>
      <c r="AO31" s="0" t="n">
        <v>1122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-9</v>
      </c>
      <c r="AW31" s="0" t="n">
        <v>9</v>
      </c>
      <c r="AX31" s="0" t="n">
        <v>84740</v>
      </c>
      <c r="AY31" s="0" t="s">
        <v>86</v>
      </c>
      <c r="AZ31" s="0" t="n">
        <v>258</v>
      </c>
      <c r="BA31" s="0" t="n">
        <v>84998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258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258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27</v>
      </c>
      <c r="C32" s="0" t="n">
        <v>1</v>
      </c>
      <c r="D32" s="0" t="n">
        <v>46</v>
      </c>
      <c r="E32" s="0" t="s">
        <v>159</v>
      </c>
      <c r="F32" s="0" t="n">
        <v>60.122</v>
      </c>
      <c r="G32" s="0" t="n">
        <v>1</v>
      </c>
      <c r="H32" s="0" t="s">
        <v>79</v>
      </c>
      <c r="I32" s="0" t="s">
        <v>160</v>
      </c>
      <c r="J32" s="0" t="n">
        <v>-571018101</v>
      </c>
      <c r="K32" s="0" t="s">
        <v>111</v>
      </c>
      <c r="L32" s="0" t="n">
        <v>42893</v>
      </c>
      <c r="M32" s="12" t="n">
        <v>0.646712962962963</v>
      </c>
      <c r="N32" s="13" t="n">
        <v>0.230046296296296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14</v>
      </c>
      <c r="X32" s="0" t="n">
        <v>1</v>
      </c>
      <c r="Y32" s="0" t="n">
        <v>18</v>
      </c>
      <c r="AN32" s="0" t="n">
        <v>1</v>
      </c>
      <c r="AO32" s="0" t="n">
        <v>1376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-2</v>
      </c>
      <c r="AW32" s="0" t="n">
        <v>2</v>
      </c>
      <c r="AX32" s="0" t="n">
        <v>88549</v>
      </c>
      <c r="AY32" s="0" t="s">
        <v>86</v>
      </c>
      <c r="AZ32" s="0" t="n">
        <v>309</v>
      </c>
      <c r="BA32" s="0" t="n">
        <v>88858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309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309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27</v>
      </c>
      <c r="C33" s="0" t="n">
        <v>1</v>
      </c>
      <c r="D33" s="0" t="n">
        <v>46</v>
      </c>
      <c r="E33" s="0" t="s">
        <v>159</v>
      </c>
      <c r="F33" s="0" t="n">
        <v>60.122</v>
      </c>
      <c r="G33" s="0" t="n">
        <v>1</v>
      </c>
      <c r="H33" s="0" t="s">
        <v>79</v>
      </c>
      <c r="I33" s="0" t="s">
        <v>160</v>
      </c>
      <c r="J33" s="0" t="n">
        <v>-571018101</v>
      </c>
      <c r="K33" s="0" t="s">
        <v>111</v>
      </c>
      <c r="L33" s="0" t="n">
        <v>42893</v>
      </c>
      <c r="M33" s="12" t="n">
        <v>0.646712962962963</v>
      </c>
      <c r="N33" s="13" t="n">
        <v>0.230046296296296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20</v>
      </c>
      <c r="X33" s="0" t="n">
        <v>1</v>
      </c>
      <c r="Y33" s="0" t="n">
        <v>19</v>
      </c>
      <c r="AF33" s="0" t="n">
        <v>1</v>
      </c>
      <c r="AH33" s="0" t="n">
        <v>-3</v>
      </c>
      <c r="AI33" s="0" t="n">
        <v>3</v>
      </c>
      <c r="AJ33" s="0" t="n">
        <v>92209</v>
      </c>
      <c r="AL33" s="0" t="n">
        <v>0</v>
      </c>
      <c r="AM33" s="0" t="n">
        <v>0</v>
      </c>
      <c r="AN33" s="0" t="n">
        <v>8</v>
      </c>
      <c r="AO33" s="0" t="n">
        <v>1219</v>
      </c>
      <c r="AP33" s="0" t="n">
        <v>600</v>
      </c>
      <c r="AQ33" s="0" t="s">
        <v>87</v>
      </c>
      <c r="AR33" s="0" t="s">
        <v>34</v>
      </c>
      <c r="AS33" s="0" t="s">
        <v>88</v>
      </c>
      <c r="BC33" s="0" t="str">
        <f aca="false">$AP33&amp;LEFT($AS33,1)</f>
        <v>600C</v>
      </c>
      <c r="BD33" s="0" t="str">
        <f aca="false">AS33</f>
        <v>Catch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27</v>
      </c>
      <c r="C34" s="0" t="n">
        <v>1</v>
      </c>
      <c r="D34" s="0" t="n">
        <v>46</v>
      </c>
      <c r="E34" s="0" t="s">
        <v>159</v>
      </c>
      <c r="F34" s="0" t="n">
        <v>60.122</v>
      </c>
      <c r="G34" s="0" t="n">
        <v>1</v>
      </c>
      <c r="H34" s="0" t="s">
        <v>79</v>
      </c>
      <c r="I34" s="0" t="s">
        <v>160</v>
      </c>
      <c r="J34" s="0" t="n">
        <v>-571018101</v>
      </c>
      <c r="K34" s="0" t="s">
        <v>111</v>
      </c>
      <c r="L34" s="0" t="n">
        <v>42893</v>
      </c>
      <c r="M34" s="12" t="n">
        <v>0.646712962962963</v>
      </c>
      <c r="N34" s="13" t="n">
        <v>0.230046296296296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16</v>
      </c>
      <c r="X34" s="0" t="n">
        <v>1</v>
      </c>
      <c r="Y34" s="0" t="n">
        <v>20</v>
      </c>
      <c r="AN34" s="0" t="n">
        <v>5</v>
      </c>
      <c r="AO34" s="0" t="n">
        <v>1433</v>
      </c>
      <c r="AP34" s="0" t="n">
        <v>720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-1</v>
      </c>
      <c r="AW34" s="0" t="n">
        <v>1</v>
      </c>
      <c r="AX34" s="0" t="n">
        <v>96200</v>
      </c>
      <c r="AY34" s="0" t="s">
        <v>86</v>
      </c>
      <c r="AZ34" s="0" t="n">
        <v>361</v>
      </c>
      <c r="BA34" s="0" t="n">
        <v>96561</v>
      </c>
      <c r="BC34" s="0" t="str">
        <f aca="false">$AP34&amp;LEFT($AS34,1)</f>
        <v>720T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361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n">
        <f aca="false">IF($BC34=BM$14,$BH34,"")</f>
        <v>361</v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27</v>
      </c>
      <c r="C35" s="0" t="n">
        <v>1</v>
      </c>
      <c r="D35" s="0" t="n">
        <v>46</v>
      </c>
      <c r="E35" s="0" t="s">
        <v>159</v>
      </c>
      <c r="F35" s="0" t="n">
        <v>60.122</v>
      </c>
      <c r="G35" s="0" t="n">
        <v>1</v>
      </c>
      <c r="H35" s="0" t="s">
        <v>79</v>
      </c>
      <c r="I35" s="0" t="s">
        <v>160</v>
      </c>
      <c r="J35" s="0" t="n">
        <v>-571018101</v>
      </c>
      <c r="K35" s="0" t="s">
        <v>111</v>
      </c>
      <c r="L35" s="0" t="n">
        <v>42893</v>
      </c>
      <c r="M35" s="12" t="n">
        <v>0.646712962962963</v>
      </c>
      <c r="N35" s="13" t="n">
        <v>0.230046296296296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30</v>
      </c>
      <c r="X35" s="0" t="n">
        <v>1</v>
      </c>
      <c r="Y35" s="0" t="n">
        <v>21</v>
      </c>
      <c r="AN35" s="0" t="n">
        <v>6</v>
      </c>
      <c r="AO35" s="0" t="n">
        <v>1400</v>
      </c>
      <c r="AP35" s="0" t="n">
        <v>840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4</v>
      </c>
      <c r="AW35" s="0" t="n">
        <v>-4</v>
      </c>
      <c r="AX35" s="0" t="n">
        <v>100275</v>
      </c>
      <c r="AY35" s="0" t="s">
        <v>86</v>
      </c>
      <c r="AZ35" s="0" t="n">
        <v>423</v>
      </c>
      <c r="BA35" s="0" t="n">
        <v>100698</v>
      </c>
      <c r="BC35" s="0" t="str">
        <f aca="false">$AP35&amp;LEFT($AS35,1)</f>
        <v>840T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423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n">
        <f aca="false">IF($BC35=BN$14,$BH35,"")</f>
        <v>423</v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27</v>
      </c>
      <c r="C36" s="0" t="n">
        <v>1</v>
      </c>
      <c r="D36" s="0" t="n">
        <v>46</v>
      </c>
      <c r="E36" s="0" t="s">
        <v>159</v>
      </c>
      <c r="F36" s="0" t="n">
        <v>60.122</v>
      </c>
      <c r="G36" s="0" t="n">
        <v>1</v>
      </c>
      <c r="H36" s="0" t="s">
        <v>79</v>
      </c>
      <c r="I36" s="0" t="s">
        <v>160</v>
      </c>
      <c r="J36" s="0" t="n">
        <v>-571018101</v>
      </c>
      <c r="K36" s="0" t="s">
        <v>111</v>
      </c>
      <c r="L36" s="0" t="n">
        <v>42893</v>
      </c>
      <c r="M36" s="12" t="n">
        <v>0.646712962962963</v>
      </c>
      <c r="N36" s="13" t="n">
        <v>0.230046296296296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9</v>
      </c>
      <c r="X36" s="0" t="n">
        <v>1</v>
      </c>
      <c r="Y36" s="0" t="n">
        <v>22</v>
      </c>
      <c r="AN36" s="0" t="n">
        <v>6</v>
      </c>
      <c r="AO36" s="0" t="n">
        <v>1112</v>
      </c>
      <c r="AP36" s="0" t="n">
        <v>840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3</v>
      </c>
      <c r="AW36" s="0" t="n">
        <v>-3</v>
      </c>
      <c r="AX36" s="0" t="n">
        <v>104068</v>
      </c>
      <c r="AY36" s="0" t="s">
        <v>86</v>
      </c>
      <c r="AZ36" s="0" t="n">
        <v>266</v>
      </c>
      <c r="BA36" s="0" t="n">
        <v>104334</v>
      </c>
      <c r="BC36" s="0" t="str">
        <f aca="false">$AP36&amp;LEFT($AS36,1)</f>
        <v>840T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266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n">
        <f aca="false">IF($BC36=BN$14,$BH36,"")</f>
        <v>266</v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27</v>
      </c>
      <c r="C37" s="0" t="n">
        <v>1</v>
      </c>
      <c r="D37" s="0" t="n">
        <v>46</v>
      </c>
      <c r="E37" s="0" t="s">
        <v>159</v>
      </c>
      <c r="F37" s="0" t="n">
        <v>60.122</v>
      </c>
      <c r="G37" s="0" t="n">
        <v>1</v>
      </c>
      <c r="H37" s="0" t="s">
        <v>79</v>
      </c>
      <c r="I37" s="0" t="s">
        <v>160</v>
      </c>
      <c r="J37" s="0" t="n">
        <v>-571018101</v>
      </c>
      <c r="K37" s="0" t="s">
        <v>111</v>
      </c>
      <c r="L37" s="0" t="n">
        <v>42893</v>
      </c>
      <c r="M37" s="12" t="n">
        <v>0.646712962962963</v>
      </c>
      <c r="N37" s="13" t="n">
        <v>0.230046296296296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4</v>
      </c>
      <c r="X37" s="0" t="n">
        <v>1</v>
      </c>
      <c r="Y37" s="0" t="n">
        <v>23</v>
      </c>
      <c r="AN37" s="0" t="n">
        <v>1</v>
      </c>
      <c r="AO37" s="0" t="n">
        <v>1105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5</v>
      </c>
      <c r="AW37" s="0" t="n">
        <v>-5</v>
      </c>
      <c r="AX37" s="0" t="n">
        <v>107611</v>
      </c>
      <c r="AY37" s="0" t="s">
        <v>86</v>
      </c>
      <c r="AZ37" s="0" t="n">
        <v>296</v>
      </c>
      <c r="BA37" s="0" t="n">
        <v>107907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296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296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27</v>
      </c>
      <c r="C38" s="0" t="n">
        <v>1</v>
      </c>
      <c r="D38" s="0" t="n">
        <v>46</v>
      </c>
      <c r="E38" s="0" t="s">
        <v>159</v>
      </c>
      <c r="F38" s="0" t="n">
        <v>60.122</v>
      </c>
      <c r="G38" s="0" t="n">
        <v>1</v>
      </c>
      <c r="H38" s="0" t="s">
        <v>79</v>
      </c>
      <c r="I38" s="0" t="s">
        <v>160</v>
      </c>
      <c r="J38" s="0" t="n">
        <v>-571018101</v>
      </c>
      <c r="K38" s="0" t="s">
        <v>111</v>
      </c>
      <c r="L38" s="0" t="n">
        <v>42893</v>
      </c>
      <c r="M38" s="12" t="n">
        <v>0.646712962962963</v>
      </c>
      <c r="N38" s="13" t="n">
        <v>0.230046296296296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26</v>
      </c>
      <c r="X38" s="0" t="n">
        <v>1</v>
      </c>
      <c r="Y38" s="0" t="n">
        <v>24</v>
      </c>
      <c r="AN38" s="0" t="n">
        <v>3</v>
      </c>
      <c r="AO38" s="0" t="n">
        <v>1080</v>
      </c>
      <c r="AP38" s="0" t="n">
        <v>360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-8</v>
      </c>
      <c r="AW38" s="0" t="n">
        <v>8</v>
      </c>
      <c r="AX38" s="0" t="n">
        <v>110904</v>
      </c>
      <c r="AY38" s="0" t="s">
        <v>86</v>
      </c>
      <c r="AZ38" s="0" t="n">
        <v>333</v>
      </c>
      <c r="BA38" s="0" t="n">
        <v>111237</v>
      </c>
      <c r="BC38" s="0" t="str">
        <f aca="false">$AP38&amp;LEFT($AS38,1)</f>
        <v>360T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333</v>
      </c>
      <c r="BI38" s="1" t="str">
        <f aca="false">IF($BC38=BI$14,$BH38,"")</f>
        <v/>
      </c>
      <c r="BJ38" s="1" t="n">
        <f aca="false">IF($BC38=BJ$14,$BH38,"")</f>
        <v>333</v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27</v>
      </c>
      <c r="C39" s="0" t="n">
        <v>1</v>
      </c>
      <c r="D39" s="0" t="n">
        <v>46</v>
      </c>
      <c r="E39" s="0" t="s">
        <v>159</v>
      </c>
      <c r="F39" s="0" t="n">
        <v>60.122</v>
      </c>
      <c r="G39" s="0" t="n">
        <v>1</v>
      </c>
      <c r="H39" s="0" t="s">
        <v>79</v>
      </c>
      <c r="I39" s="0" t="s">
        <v>160</v>
      </c>
      <c r="J39" s="0" t="n">
        <v>-571018101</v>
      </c>
      <c r="K39" s="0" t="s">
        <v>111</v>
      </c>
      <c r="L39" s="0" t="n">
        <v>42893</v>
      </c>
      <c r="M39" s="12" t="n">
        <v>0.646712962962963</v>
      </c>
      <c r="N39" s="13" t="n">
        <v>0.230046296296296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</v>
      </c>
      <c r="X39" s="0" t="n">
        <v>1</v>
      </c>
      <c r="Y39" s="0" t="n">
        <v>25</v>
      </c>
      <c r="AN39" s="0" t="n">
        <v>6</v>
      </c>
      <c r="AO39" s="0" t="n">
        <v>1292</v>
      </c>
      <c r="AP39" s="0" t="n">
        <v>840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5</v>
      </c>
      <c r="AW39" s="0" t="n">
        <v>-5</v>
      </c>
      <c r="AX39" s="0" t="n">
        <v>114863</v>
      </c>
      <c r="AY39" s="0" t="s">
        <v>86</v>
      </c>
      <c r="AZ39" s="0" t="n">
        <v>260</v>
      </c>
      <c r="BA39" s="0" t="n">
        <v>115123</v>
      </c>
      <c r="BC39" s="0" t="str">
        <f aca="false">$AP39&amp;LEFT($AS39,1)</f>
        <v>840T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260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n">
        <f aca="false">IF($BC39=BN$14,$BH39,"")</f>
        <v>260</v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27</v>
      </c>
      <c r="C40" s="0" t="n">
        <v>1</v>
      </c>
      <c r="D40" s="0" t="n">
        <v>46</v>
      </c>
      <c r="E40" s="0" t="s">
        <v>159</v>
      </c>
      <c r="F40" s="0" t="n">
        <v>60.122</v>
      </c>
      <c r="G40" s="0" t="n">
        <v>1</v>
      </c>
      <c r="H40" s="0" t="s">
        <v>79</v>
      </c>
      <c r="I40" s="0" t="s">
        <v>160</v>
      </c>
      <c r="J40" s="0" t="n">
        <v>-571018101</v>
      </c>
      <c r="K40" s="0" t="s">
        <v>111</v>
      </c>
      <c r="L40" s="0" t="n">
        <v>42893</v>
      </c>
      <c r="M40" s="12" t="n">
        <v>0.646712962962963</v>
      </c>
      <c r="N40" s="13" t="n">
        <v>0.230046296296296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8</v>
      </c>
      <c r="X40" s="0" t="n">
        <v>1</v>
      </c>
      <c r="Y40" s="0" t="n">
        <v>26</v>
      </c>
      <c r="AN40" s="0" t="n">
        <v>1</v>
      </c>
      <c r="AO40" s="0" t="n">
        <v>1188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-9</v>
      </c>
      <c r="AW40" s="0" t="n">
        <v>9</v>
      </c>
      <c r="AX40" s="0" t="n">
        <v>118505</v>
      </c>
      <c r="AY40" s="0" t="s">
        <v>86</v>
      </c>
      <c r="AZ40" s="0" t="n">
        <v>288</v>
      </c>
      <c r="BA40" s="0" t="n">
        <v>118793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288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288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27</v>
      </c>
      <c r="C41" s="0" t="n">
        <v>1</v>
      </c>
      <c r="D41" s="0" t="n">
        <v>46</v>
      </c>
      <c r="E41" s="0" t="s">
        <v>159</v>
      </c>
      <c r="F41" s="0" t="n">
        <v>60.122</v>
      </c>
      <c r="G41" s="0" t="n">
        <v>1</v>
      </c>
      <c r="H41" s="0" t="s">
        <v>79</v>
      </c>
      <c r="I41" s="0" t="s">
        <v>160</v>
      </c>
      <c r="J41" s="0" t="n">
        <v>-571018101</v>
      </c>
      <c r="K41" s="0" t="s">
        <v>111</v>
      </c>
      <c r="L41" s="0" t="n">
        <v>42893</v>
      </c>
      <c r="M41" s="12" t="n">
        <v>0.646712962962963</v>
      </c>
      <c r="N41" s="13" t="n">
        <v>0.230046296296296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5</v>
      </c>
      <c r="X41" s="0" t="n">
        <v>1</v>
      </c>
      <c r="Y41" s="0" t="n">
        <v>27</v>
      </c>
      <c r="AN41" s="0" t="n">
        <v>2</v>
      </c>
      <c r="AO41" s="0" t="n">
        <v>1334</v>
      </c>
      <c r="AP41" s="0" t="n">
        <v>240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-5</v>
      </c>
      <c r="AW41" s="0" t="n">
        <v>5</v>
      </c>
      <c r="AX41" s="0" t="n">
        <v>121915</v>
      </c>
      <c r="AY41" s="0" t="s">
        <v>86</v>
      </c>
      <c r="AZ41" s="0" t="n">
        <v>362</v>
      </c>
      <c r="BA41" s="0" t="n">
        <v>122277</v>
      </c>
      <c r="BC41" s="0" t="str">
        <f aca="false">$AP41&amp;LEFT($AS41,1)</f>
        <v>240T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362</v>
      </c>
      <c r="BI41" s="1" t="n">
        <f aca="false">IF($BC41=BI$14,$BH41,"")</f>
        <v>362</v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27</v>
      </c>
      <c r="C42" s="0" t="n">
        <v>1</v>
      </c>
      <c r="D42" s="0" t="n">
        <v>46</v>
      </c>
      <c r="E42" s="0" t="s">
        <v>159</v>
      </c>
      <c r="F42" s="0" t="n">
        <v>60.122</v>
      </c>
      <c r="G42" s="0" t="n">
        <v>1</v>
      </c>
      <c r="H42" s="0" t="s">
        <v>79</v>
      </c>
      <c r="I42" s="0" t="s">
        <v>160</v>
      </c>
      <c r="J42" s="0" t="n">
        <v>-571018101</v>
      </c>
      <c r="K42" s="0" t="s">
        <v>111</v>
      </c>
      <c r="L42" s="0" t="n">
        <v>42893</v>
      </c>
      <c r="M42" s="12" t="n">
        <v>0.646712962962963</v>
      </c>
      <c r="N42" s="13" t="n">
        <v>0.230046296296296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19</v>
      </c>
      <c r="X42" s="0" t="n">
        <v>1</v>
      </c>
      <c r="Y42" s="0" t="n">
        <v>28</v>
      </c>
      <c r="AN42" s="0" t="n">
        <v>3</v>
      </c>
      <c r="AO42" s="0" t="n">
        <v>1375</v>
      </c>
      <c r="AP42" s="0" t="n">
        <v>360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-6</v>
      </c>
      <c r="AW42" s="0" t="n">
        <v>6</v>
      </c>
      <c r="AX42" s="0" t="n">
        <v>125491</v>
      </c>
      <c r="AY42" s="0" t="s">
        <v>86</v>
      </c>
      <c r="AZ42" s="0" t="n">
        <v>305</v>
      </c>
      <c r="BA42" s="0" t="n">
        <v>125796</v>
      </c>
      <c r="BC42" s="0" t="str">
        <f aca="false">$AP42&amp;LEFT($AS42,1)</f>
        <v>360T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305</v>
      </c>
      <c r="BI42" s="1" t="str">
        <f aca="false">IF($BC42=BI$14,$BH42,"")</f>
        <v/>
      </c>
      <c r="BJ42" s="1" t="n">
        <f aca="false">IF($BC42=BJ$14,$BH42,"")</f>
        <v>305</v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27</v>
      </c>
      <c r="C43" s="0" t="n">
        <v>1</v>
      </c>
      <c r="D43" s="0" t="n">
        <v>46</v>
      </c>
      <c r="E43" s="0" t="s">
        <v>159</v>
      </c>
      <c r="F43" s="0" t="n">
        <v>60.122</v>
      </c>
      <c r="G43" s="0" t="n">
        <v>1</v>
      </c>
      <c r="H43" s="0" t="s">
        <v>79</v>
      </c>
      <c r="I43" s="0" t="s">
        <v>160</v>
      </c>
      <c r="J43" s="0" t="n">
        <v>-571018101</v>
      </c>
      <c r="K43" s="0" t="s">
        <v>111</v>
      </c>
      <c r="L43" s="0" t="n">
        <v>42893</v>
      </c>
      <c r="M43" s="12" t="n">
        <v>0.646712962962963</v>
      </c>
      <c r="N43" s="13" t="n">
        <v>0.230046296296296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10</v>
      </c>
      <c r="X43" s="0" t="n">
        <v>1</v>
      </c>
      <c r="Y43" s="0" t="n">
        <v>29</v>
      </c>
      <c r="AN43" s="0" t="n">
        <v>7</v>
      </c>
      <c r="AO43" s="0" t="n">
        <v>1400</v>
      </c>
      <c r="AP43" s="0" t="n">
        <v>960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3</v>
      </c>
      <c r="AW43" s="0" t="n">
        <v>-3</v>
      </c>
      <c r="AX43" s="0" t="n">
        <v>129682</v>
      </c>
      <c r="AY43" s="0" t="s">
        <v>86</v>
      </c>
      <c r="AZ43" s="0" t="n">
        <v>269</v>
      </c>
      <c r="BA43" s="0" t="n">
        <v>129951</v>
      </c>
      <c r="BC43" s="0" t="str">
        <f aca="false">$AP43&amp;LEFT($AS43,1)</f>
        <v>960T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269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n">
        <f aca="false">IF($BC43=BO$14,$BH43,"")</f>
        <v>269</v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27</v>
      </c>
      <c r="C44" s="0" t="n">
        <v>1</v>
      </c>
      <c r="D44" s="0" t="n">
        <v>46</v>
      </c>
      <c r="E44" s="0" t="s">
        <v>159</v>
      </c>
      <c r="F44" s="0" t="n">
        <v>60.122</v>
      </c>
      <c r="G44" s="0" t="n">
        <v>1</v>
      </c>
      <c r="H44" s="0" t="s">
        <v>79</v>
      </c>
      <c r="I44" s="0" t="s">
        <v>160</v>
      </c>
      <c r="J44" s="0" t="n">
        <v>-571018101</v>
      </c>
      <c r="K44" s="0" t="s">
        <v>111</v>
      </c>
      <c r="L44" s="0" t="n">
        <v>42893</v>
      </c>
      <c r="M44" s="12" t="n">
        <v>0.646712962962963</v>
      </c>
      <c r="N44" s="13" t="n">
        <v>0.230046296296296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29</v>
      </c>
      <c r="X44" s="0" t="n">
        <v>1</v>
      </c>
      <c r="Y44" s="0" t="n">
        <v>30</v>
      </c>
      <c r="AN44" s="0" t="n">
        <v>4</v>
      </c>
      <c r="AO44" s="0" t="n">
        <v>1112</v>
      </c>
      <c r="AP44" s="0" t="n">
        <v>480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-8</v>
      </c>
      <c r="AW44" s="0" t="n">
        <v>8</v>
      </c>
      <c r="AX44" s="0" t="n">
        <v>133125</v>
      </c>
      <c r="AY44" s="0" t="s">
        <v>86</v>
      </c>
      <c r="AZ44" s="0" t="n">
        <v>313</v>
      </c>
      <c r="BA44" s="0" t="n">
        <v>133438</v>
      </c>
      <c r="BC44" s="0" t="str">
        <f aca="false">$AP44&amp;LEFT($AS44,1)</f>
        <v>480T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313</v>
      </c>
      <c r="BI44" s="1" t="str">
        <f aca="false">IF($BC44=BI$14,$BH44,"")</f>
        <v/>
      </c>
      <c r="BJ44" s="1" t="str">
        <f aca="false">IF($BC44=BJ$14,$BH44,"")</f>
        <v/>
      </c>
      <c r="BK44" s="1" t="n">
        <f aca="false">IF($BC44=BK$14,$BH44,"")</f>
        <v>313</v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27</v>
      </c>
      <c r="C45" s="0" t="n">
        <v>1</v>
      </c>
      <c r="D45" s="0" t="n">
        <v>46</v>
      </c>
      <c r="E45" s="0" t="s">
        <v>159</v>
      </c>
      <c r="F45" s="0" t="n">
        <v>60.122</v>
      </c>
      <c r="G45" s="0" t="n">
        <v>1</v>
      </c>
      <c r="H45" s="0" t="s">
        <v>79</v>
      </c>
      <c r="I45" s="0" t="s">
        <v>160</v>
      </c>
      <c r="J45" s="0" t="n">
        <v>-571018101</v>
      </c>
      <c r="K45" s="0" t="s">
        <v>111</v>
      </c>
      <c r="L45" s="0" t="n">
        <v>42893</v>
      </c>
      <c r="M45" s="12" t="n">
        <v>0.646712962962963</v>
      </c>
      <c r="N45" s="13" t="n">
        <v>0.230046296296296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18</v>
      </c>
      <c r="X45" s="0" t="n">
        <v>1</v>
      </c>
      <c r="Y45" s="0" t="n">
        <v>31</v>
      </c>
      <c r="AN45" s="0" t="n">
        <v>1</v>
      </c>
      <c r="AO45" s="0" t="n">
        <v>1035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-9</v>
      </c>
      <c r="AW45" s="0" t="n">
        <v>9</v>
      </c>
      <c r="AX45" s="0" t="n">
        <v>136601</v>
      </c>
      <c r="AY45" s="0" t="s">
        <v>86</v>
      </c>
      <c r="AZ45" s="0" t="n">
        <v>301</v>
      </c>
      <c r="BA45" s="0" t="n">
        <v>136902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301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301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27</v>
      </c>
      <c r="C46" s="0" t="n">
        <v>1</v>
      </c>
      <c r="D46" s="0" t="n">
        <v>46</v>
      </c>
      <c r="E46" s="0" t="s">
        <v>159</v>
      </c>
      <c r="F46" s="0" t="n">
        <v>60.122</v>
      </c>
      <c r="G46" s="0" t="n">
        <v>1</v>
      </c>
      <c r="H46" s="0" t="s">
        <v>79</v>
      </c>
      <c r="I46" s="0" t="s">
        <v>160</v>
      </c>
      <c r="J46" s="0" t="n">
        <v>-571018101</v>
      </c>
      <c r="K46" s="0" t="s">
        <v>111</v>
      </c>
      <c r="L46" s="0" t="n">
        <v>42893</v>
      </c>
      <c r="M46" s="12" t="n">
        <v>0.646712962962963</v>
      </c>
      <c r="N46" s="13" t="n">
        <v>0.230046296296296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28</v>
      </c>
      <c r="X46" s="0" t="n">
        <v>1</v>
      </c>
      <c r="Y46" s="0" t="n">
        <v>32</v>
      </c>
      <c r="AN46" s="0" t="n">
        <v>2</v>
      </c>
      <c r="AO46" s="0" t="n">
        <v>1188</v>
      </c>
      <c r="AP46" s="0" t="n">
        <v>240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-1</v>
      </c>
      <c r="AW46" s="0" t="n">
        <v>1</v>
      </c>
      <c r="AX46" s="0" t="n">
        <v>139861</v>
      </c>
      <c r="AY46" s="0" t="s">
        <v>86</v>
      </c>
      <c r="AZ46" s="0" t="n">
        <v>377</v>
      </c>
      <c r="BA46" s="0" t="n">
        <v>140238</v>
      </c>
      <c r="BC46" s="0" t="str">
        <f aca="false">$AP46&amp;LEFT($AS46,1)</f>
        <v>240T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377</v>
      </c>
      <c r="BI46" s="1" t="n">
        <f aca="false">IF($BC46=BI$14,$BH46,"")</f>
        <v>377</v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27</v>
      </c>
      <c r="C47" s="0" t="n">
        <v>1</v>
      </c>
      <c r="D47" s="0" t="n">
        <v>46</v>
      </c>
      <c r="E47" s="0" t="s">
        <v>159</v>
      </c>
      <c r="F47" s="0" t="n">
        <v>60.122</v>
      </c>
      <c r="G47" s="0" t="n">
        <v>1</v>
      </c>
      <c r="H47" s="0" t="s">
        <v>79</v>
      </c>
      <c r="I47" s="0" t="s">
        <v>160</v>
      </c>
      <c r="J47" s="0" t="n">
        <v>-571018101</v>
      </c>
      <c r="K47" s="0" t="s">
        <v>111</v>
      </c>
      <c r="L47" s="0" t="n">
        <v>42893</v>
      </c>
      <c r="M47" s="12" t="n">
        <v>0.646712962962963</v>
      </c>
      <c r="N47" s="13" t="n">
        <v>0.230046296296296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17</v>
      </c>
      <c r="X47" s="0" t="n">
        <v>1</v>
      </c>
      <c r="Y47" s="0" t="n">
        <v>33</v>
      </c>
      <c r="AF47" s="0" t="n">
        <v>1</v>
      </c>
      <c r="AH47" s="0" t="n">
        <v>-2</v>
      </c>
      <c r="AI47" s="0" t="n">
        <v>2</v>
      </c>
      <c r="AJ47" s="0" t="n">
        <v>143437</v>
      </c>
      <c r="AL47" s="0" t="n">
        <v>0</v>
      </c>
      <c r="AM47" s="0" t="n">
        <v>0</v>
      </c>
      <c r="AN47" s="0" t="n">
        <v>8</v>
      </c>
      <c r="AO47" s="0" t="n">
        <v>1135</v>
      </c>
      <c r="AP47" s="0" t="n">
        <v>600</v>
      </c>
      <c r="AQ47" s="0" t="s">
        <v>87</v>
      </c>
      <c r="AR47" s="0" t="s">
        <v>34</v>
      </c>
      <c r="AS47" s="0" t="s">
        <v>88</v>
      </c>
      <c r="BC47" s="0" t="str">
        <f aca="false">$AP47&amp;LEFT($AS47,1)</f>
        <v>600C</v>
      </c>
      <c r="BD47" s="0" t="str">
        <f aca="false">AS47</f>
        <v>Catch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27</v>
      </c>
      <c r="C48" s="0" t="n">
        <v>1</v>
      </c>
      <c r="D48" s="0" t="n">
        <v>46</v>
      </c>
      <c r="E48" s="0" t="s">
        <v>159</v>
      </c>
      <c r="F48" s="0" t="n">
        <v>60.122</v>
      </c>
      <c r="G48" s="0" t="n">
        <v>1</v>
      </c>
      <c r="H48" s="0" t="s">
        <v>79</v>
      </c>
      <c r="I48" s="0" t="s">
        <v>160</v>
      </c>
      <c r="J48" s="0" t="n">
        <v>-571018101</v>
      </c>
      <c r="K48" s="0" t="s">
        <v>111</v>
      </c>
      <c r="L48" s="0" t="n">
        <v>42893</v>
      </c>
      <c r="M48" s="12" t="n">
        <v>0.646712962962963</v>
      </c>
      <c r="N48" s="13" t="n">
        <v>0.230046296296296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21</v>
      </c>
      <c r="AA48" s="0" t="n">
        <v>1</v>
      </c>
      <c r="AB48" s="0" t="n">
        <v>1</v>
      </c>
      <c r="AN48" s="0" t="n">
        <v>2</v>
      </c>
      <c r="AO48" s="0" t="n">
        <v>1340</v>
      </c>
      <c r="AP48" s="0" t="n">
        <v>240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-3</v>
      </c>
      <c r="AW48" s="0" t="n">
        <v>3</v>
      </c>
      <c r="AX48" s="0" t="n">
        <v>204613</v>
      </c>
      <c r="AY48" s="0" t="s">
        <v>86</v>
      </c>
      <c r="AZ48" s="0" t="n">
        <v>399</v>
      </c>
      <c r="BA48" s="0" t="n">
        <v>205012</v>
      </c>
      <c r="BC48" s="0" t="str">
        <f aca="false">$AP48&amp;LEFT($AS48,1)</f>
        <v>240T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399</v>
      </c>
      <c r="BI48" s="1" t="n">
        <f aca="false">IF($BC48=BI$14,$BH48,"")</f>
        <v>399</v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27</v>
      </c>
      <c r="C49" s="0" t="n">
        <v>1</v>
      </c>
      <c r="D49" s="0" t="n">
        <v>46</v>
      </c>
      <c r="E49" s="0" t="s">
        <v>159</v>
      </c>
      <c r="F49" s="0" t="n">
        <v>60.122</v>
      </c>
      <c r="G49" s="0" t="n">
        <v>1</v>
      </c>
      <c r="H49" s="0" t="s">
        <v>79</v>
      </c>
      <c r="I49" s="0" t="s">
        <v>160</v>
      </c>
      <c r="J49" s="0" t="n">
        <v>-571018101</v>
      </c>
      <c r="K49" s="0" t="s">
        <v>111</v>
      </c>
      <c r="L49" s="0" t="n">
        <v>42893</v>
      </c>
      <c r="M49" s="12" t="n">
        <v>0.646712962962963</v>
      </c>
      <c r="N49" s="13" t="n">
        <v>0.230046296296296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10</v>
      </c>
      <c r="AA49" s="0" t="n">
        <v>1</v>
      </c>
      <c r="AB49" s="0" t="n">
        <v>2</v>
      </c>
      <c r="AN49" s="0" t="n">
        <v>3</v>
      </c>
      <c r="AO49" s="0" t="n">
        <v>1105</v>
      </c>
      <c r="AP49" s="0" t="n">
        <v>360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-8</v>
      </c>
      <c r="AW49" s="0" t="n">
        <v>8</v>
      </c>
      <c r="AX49" s="0" t="n">
        <v>207923</v>
      </c>
      <c r="AY49" s="0" t="s">
        <v>86</v>
      </c>
      <c r="AZ49" s="0" t="n">
        <v>282</v>
      </c>
      <c r="BA49" s="0" t="n">
        <v>208205</v>
      </c>
      <c r="BC49" s="0" t="str">
        <f aca="false">$AP49&amp;LEFT($AS49,1)</f>
        <v>360T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282</v>
      </c>
      <c r="BI49" s="1" t="str">
        <f aca="false">IF($BC49=BI$14,$BH49,"")</f>
        <v/>
      </c>
      <c r="BJ49" s="1" t="n">
        <f aca="false">IF($BC49=BJ$14,$BH49,"")</f>
        <v>282</v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27</v>
      </c>
      <c r="C50" s="0" t="n">
        <v>1</v>
      </c>
      <c r="D50" s="0" t="n">
        <v>46</v>
      </c>
      <c r="E50" s="0" t="s">
        <v>159</v>
      </c>
      <c r="F50" s="0" t="n">
        <v>60.122</v>
      </c>
      <c r="G50" s="0" t="n">
        <v>1</v>
      </c>
      <c r="H50" s="0" t="s">
        <v>79</v>
      </c>
      <c r="I50" s="0" t="s">
        <v>160</v>
      </c>
      <c r="J50" s="0" t="n">
        <v>-571018101</v>
      </c>
      <c r="K50" s="0" t="s">
        <v>111</v>
      </c>
      <c r="L50" s="0" t="n">
        <v>42893</v>
      </c>
      <c r="M50" s="12" t="n">
        <v>0.646712962962963</v>
      </c>
      <c r="N50" s="13" t="n">
        <v>0.230046296296296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32</v>
      </c>
      <c r="AA50" s="0" t="n">
        <v>1</v>
      </c>
      <c r="AB50" s="0" t="n">
        <v>3</v>
      </c>
      <c r="AN50" s="0" t="n">
        <v>6</v>
      </c>
      <c r="AO50" s="0" t="n">
        <v>1064</v>
      </c>
      <c r="AP50" s="0" t="n">
        <v>840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-6</v>
      </c>
      <c r="AW50" s="0" t="n">
        <v>6</v>
      </c>
      <c r="AX50" s="0" t="n">
        <v>211665</v>
      </c>
      <c r="AY50" s="0" t="s">
        <v>86</v>
      </c>
      <c r="AZ50" s="0" t="n">
        <v>361</v>
      </c>
      <c r="BA50" s="0" t="n">
        <v>212026</v>
      </c>
      <c r="BC50" s="0" t="str">
        <f aca="false">$AP50&amp;LEFT($AS50,1)</f>
        <v>840T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361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n">
        <f aca="false">IF($BC50=BN$14,$BH50,"")</f>
        <v>361</v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27</v>
      </c>
      <c r="C51" s="0" t="n">
        <v>1</v>
      </c>
      <c r="D51" s="0" t="n">
        <v>46</v>
      </c>
      <c r="E51" s="0" t="s">
        <v>159</v>
      </c>
      <c r="F51" s="0" t="n">
        <v>60.122</v>
      </c>
      <c r="G51" s="0" t="n">
        <v>1</v>
      </c>
      <c r="H51" s="0" t="s">
        <v>79</v>
      </c>
      <c r="I51" s="0" t="s">
        <v>160</v>
      </c>
      <c r="J51" s="0" t="n">
        <v>-571018101</v>
      </c>
      <c r="K51" s="0" t="s">
        <v>111</v>
      </c>
      <c r="L51" s="0" t="n">
        <v>42893</v>
      </c>
      <c r="M51" s="12" t="n">
        <v>0.646712962962963</v>
      </c>
      <c r="N51" s="13" t="n">
        <v>0.230046296296296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</v>
      </c>
      <c r="AA51" s="0" t="n">
        <v>1</v>
      </c>
      <c r="AB51" s="0" t="n">
        <v>4</v>
      </c>
      <c r="AN51" s="0" t="n">
        <v>5</v>
      </c>
      <c r="AO51" s="0" t="n">
        <v>1329</v>
      </c>
      <c r="AP51" s="0" t="n">
        <v>720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-9</v>
      </c>
      <c r="AW51" s="0" t="n">
        <v>9</v>
      </c>
      <c r="AX51" s="0" t="n">
        <v>215557</v>
      </c>
      <c r="AY51" s="0" t="s">
        <v>86</v>
      </c>
      <c r="AZ51" s="0" t="n">
        <v>330</v>
      </c>
      <c r="BA51" s="0" t="n">
        <v>215887</v>
      </c>
      <c r="BC51" s="0" t="str">
        <f aca="false">$AP51&amp;LEFT($AS51,1)</f>
        <v>720T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330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n">
        <f aca="false">IF($BC51=BM$14,$BH51,"")</f>
        <v>330</v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27</v>
      </c>
      <c r="C52" s="0" t="n">
        <v>1</v>
      </c>
      <c r="D52" s="0" t="n">
        <v>46</v>
      </c>
      <c r="E52" s="0" t="s">
        <v>159</v>
      </c>
      <c r="F52" s="0" t="n">
        <v>60.122</v>
      </c>
      <c r="G52" s="0" t="n">
        <v>1</v>
      </c>
      <c r="H52" s="0" t="s">
        <v>79</v>
      </c>
      <c r="I52" s="0" t="s">
        <v>160</v>
      </c>
      <c r="J52" s="0" t="n">
        <v>-571018101</v>
      </c>
      <c r="K52" s="0" t="s">
        <v>111</v>
      </c>
      <c r="L52" s="0" t="n">
        <v>42893</v>
      </c>
      <c r="M52" s="12" t="n">
        <v>0.646712962962963</v>
      </c>
      <c r="N52" s="13" t="n">
        <v>0.230046296296296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33</v>
      </c>
      <c r="AA52" s="0" t="n">
        <v>1</v>
      </c>
      <c r="AB52" s="0" t="n">
        <v>5</v>
      </c>
      <c r="AN52" s="0" t="n">
        <v>4</v>
      </c>
      <c r="AO52" s="0" t="n">
        <v>1024</v>
      </c>
      <c r="AP52" s="0" t="n">
        <v>480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-8</v>
      </c>
      <c r="AW52" s="0" t="n">
        <v>8</v>
      </c>
      <c r="AX52" s="0" t="n">
        <v>218900</v>
      </c>
      <c r="AY52" s="0" t="s">
        <v>86</v>
      </c>
      <c r="AZ52" s="0" t="n">
        <v>421</v>
      </c>
      <c r="BA52" s="0" t="n">
        <v>219321</v>
      </c>
      <c r="BC52" s="0" t="str">
        <f aca="false">$AP52&amp;LEFT($AS52,1)</f>
        <v>480T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421</v>
      </c>
      <c r="BI52" s="1" t="str">
        <f aca="false">IF($BC52=BI$14,$BH52,"")</f>
        <v/>
      </c>
      <c r="BJ52" s="1" t="str">
        <f aca="false">IF($BC52=BJ$14,$BH52,"")</f>
        <v/>
      </c>
      <c r="BK52" s="1" t="n">
        <f aca="false">IF($BC52=BK$14,$BH52,"")</f>
        <v>421</v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27</v>
      </c>
      <c r="C53" s="0" t="n">
        <v>1</v>
      </c>
      <c r="D53" s="0" t="n">
        <v>46</v>
      </c>
      <c r="E53" s="0" t="s">
        <v>159</v>
      </c>
      <c r="F53" s="0" t="n">
        <v>60.122</v>
      </c>
      <c r="G53" s="0" t="n">
        <v>1</v>
      </c>
      <c r="H53" s="0" t="s">
        <v>79</v>
      </c>
      <c r="I53" s="0" t="s">
        <v>160</v>
      </c>
      <c r="J53" s="0" t="n">
        <v>-571018101</v>
      </c>
      <c r="K53" s="0" t="s">
        <v>111</v>
      </c>
      <c r="L53" s="0" t="n">
        <v>42893</v>
      </c>
      <c r="M53" s="12" t="n">
        <v>0.646712962962963</v>
      </c>
      <c r="N53" s="13" t="n">
        <v>0.230046296296296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7</v>
      </c>
      <c r="AA53" s="0" t="n">
        <v>1</v>
      </c>
      <c r="AB53" s="0" t="n">
        <v>6</v>
      </c>
      <c r="AN53" s="0" t="n">
        <v>4</v>
      </c>
      <c r="AO53" s="0" t="n">
        <v>1005</v>
      </c>
      <c r="AP53" s="0" t="n">
        <v>480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-10</v>
      </c>
      <c r="AW53" s="0" t="n">
        <v>10</v>
      </c>
      <c r="AX53" s="0" t="n">
        <v>222227</v>
      </c>
      <c r="AY53" s="0" t="s">
        <v>86</v>
      </c>
      <c r="AZ53" s="0" t="n">
        <v>334</v>
      </c>
      <c r="BA53" s="0" t="n">
        <v>222561</v>
      </c>
      <c r="BC53" s="0" t="str">
        <f aca="false">$AP53&amp;LEFT($AS53,1)</f>
        <v>480T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334</v>
      </c>
      <c r="BI53" s="1" t="str">
        <f aca="false">IF($BC53=BI$14,$BH53,"")</f>
        <v/>
      </c>
      <c r="BJ53" s="1" t="str">
        <f aca="false">IF($BC53=BJ$14,$BH53,"")</f>
        <v/>
      </c>
      <c r="BK53" s="1" t="n">
        <f aca="false">IF($BC53=BK$14,$BH53,"")</f>
        <v>334</v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27</v>
      </c>
      <c r="C54" s="0" t="n">
        <v>1</v>
      </c>
      <c r="D54" s="0" t="n">
        <v>46</v>
      </c>
      <c r="E54" s="0" t="s">
        <v>159</v>
      </c>
      <c r="F54" s="0" t="n">
        <v>60.122</v>
      </c>
      <c r="G54" s="0" t="n">
        <v>1</v>
      </c>
      <c r="H54" s="0" t="s">
        <v>79</v>
      </c>
      <c r="I54" s="0" t="s">
        <v>160</v>
      </c>
      <c r="J54" s="0" t="n">
        <v>-571018101</v>
      </c>
      <c r="K54" s="0" t="s">
        <v>111</v>
      </c>
      <c r="L54" s="0" t="n">
        <v>42893</v>
      </c>
      <c r="M54" s="12" t="n">
        <v>0.646712962962963</v>
      </c>
      <c r="N54" s="13" t="n">
        <v>0.230046296296296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16</v>
      </c>
      <c r="AA54" s="0" t="n">
        <v>1</v>
      </c>
      <c r="AB54" s="0" t="n">
        <v>7</v>
      </c>
      <c r="AN54" s="0" t="n">
        <v>1</v>
      </c>
      <c r="AO54" s="0" t="n">
        <v>1062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</v>
      </c>
      <c r="AW54" s="0" t="n">
        <v>1</v>
      </c>
      <c r="AX54" s="0" t="n">
        <v>225720</v>
      </c>
      <c r="AY54" s="0" t="s">
        <v>86</v>
      </c>
      <c r="AZ54" s="0" t="n">
        <v>336</v>
      </c>
      <c r="BA54" s="0" t="n">
        <v>226056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336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336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27</v>
      </c>
      <c r="C55" s="0" t="n">
        <v>1</v>
      </c>
      <c r="D55" s="0" t="n">
        <v>46</v>
      </c>
      <c r="E55" s="0" t="s">
        <v>159</v>
      </c>
      <c r="F55" s="0" t="n">
        <v>60.122</v>
      </c>
      <c r="G55" s="0" t="n">
        <v>1</v>
      </c>
      <c r="H55" s="0" t="s">
        <v>79</v>
      </c>
      <c r="I55" s="0" t="s">
        <v>160</v>
      </c>
      <c r="J55" s="0" t="n">
        <v>-571018101</v>
      </c>
      <c r="K55" s="0" t="s">
        <v>111</v>
      </c>
      <c r="L55" s="0" t="n">
        <v>42893</v>
      </c>
      <c r="M55" s="12" t="n">
        <v>0.646712962962963</v>
      </c>
      <c r="N55" s="13" t="n">
        <v>0.230046296296296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12</v>
      </c>
      <c r="AA55" s="0" t="n">
        <v>1</v>
      </c>
      <c r="AB55" s="0" t="n">
        <v>8</v>
      </c>
      <c r="AN55" s="0" t="n">
        <v>7</v>
      </c>
      <c r="AO55" s="0" t="n">
        <v>1391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-1</v>
      </c>
      <c r="AW55" s="0" t="n">
        <v>1</v>
      </c>
      <c r="AX55" s="0" t="n">
        <v>229911</v>
      </c>
      <c r="AY55" s="0" t="s">
        <v>86</v>
      </c>
      <c r="AZ55" s="0" t="n">
        <v>271</v>
      </c>
      <c r="BA55" s="0" t="n">
        <v>230182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271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271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27</v>
      </c>
      <c r="C56" s="0" t="n">
        <v>1</v>
      </c>
      <c r="D56" s="0" t="n">
        <v>46</v>
      </c>
      <c r="E56" s="0" t="s">
        <v>159</v>
      </c>
      <c r="F56" s="0" t="n">
        <v>60.122</v>
      </c>
      <c r="G56" s="0" t="n">
        <v>1</v>
      </c>
      <c r="H56" s="0" t="s">
        <v>79</v>
      </c>
      <c r="I56" s="0" t="s">
        <v>160</v>
      </c>
      <c r="J56" s="0" t="n">
        <v>-571018101</v>
      </c>
      <c r="K56" s="0" t="s">
        <v>111</v>
      </c>
      <c r="L56" s="0" t="n">
        <v>42893</v>
      </c>
      <c r="M56" s="12" t="n">
        <v>0.646712962962963</v>
      </c>
      <c r="N56" s="13" t="n">
        <v>0.230046296296296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13</v>
      </c>
      <c r="AA56" s="0" t="n">
        <v>1</v>
      </c>
      <c r="AB56" s="0" t="n">
        <v>9</v>
      </c>
      <c r="AN56" s="0" t="n">
        <v>3</v>
      </c>
      <c r="AO56" s="0" t="n">
        <v>1294</v>
      </c>
      <c r="AP56" s="0" t="n">
        <v>360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0</v>
      </c>
      <c r="AW56" s="0" t="n">
        <v>0</v>
      </c>
      <c r="AX56" s="0" t="n">
        <v>233404</v>
      </c>
      <c r="AY56" s="0" t="s">
        <v>86</v>
      </c>
      <c r="AZ56" s="0" t="n">
        <v>334</v>
      </c>
      <c r="BA56" s="0" t="n">
        <v>233738</v>
      </c>
      <c r="BC56" s="0" t="str">
        <f aca="false">$AP56&amp;LEFT($AS56,1)</f>
        <v>360T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334</v>
      </c>
      <c r="BI56" s="1" t="str">
        <f aca="false">IF($BC56=BI$14,$BH56,"")</f>
        <v/>
      </c>
      <c r="BJ56" s="1" t="n">
        <f aca="false">IF($BC56=BJ$14,$BH56,"")</f>
        <v>334</v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27</v>
      </c>
      <c r="C57" s="0" t="n">
        <v>1</v>
      </c>
      <c r="D57" s="0" t="n">
        <v>46</v>
      </c>
      <c r="E57" s="0" t="s">
        <v>159</v>
      </c>
      <c r="F57" s="0" t="n">
        <v>60.122</v>
      </c>
      <c r="G57" s="0" t="n">
        <v>1</v>
      </c>
      <c r="H57" s="0" t="s">
        <v>79</v>
      </c>
      <c r="I57" s="0" t="s">
        <v>160</v>
      </c>
      <c r="J57" s="0" t="n">
        <v>-571018101</v>
      </c>
      <c r="K57" s="0" t="s">
        <v>111</v>
      </c>
      <c r="L57" s="0" t="n">
        <v>42893</v>
      </c>
      <c r="M57" s="12" t="n">
        <v>0.646712962962963</v>
      </c>
      <c r="N57" s="13" t="n">
        <v>0.230046296296296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29</v>
      </c>
      <c r="AA57" s="0" t="n">
        <v>1</v>
      </c>
      <c r="AB57" s="0" t="n">
        <v>10</v>
      </c>
      <c r="AN57" s="0" t="n">
        <v>1</v>
      </c>
      <c r="AO57" s="0" t="n">
        <v>1020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0</v>
      </c>
      <c r="AW57" s="0" t="n">
        <v>0</v>
      </c>
      <c r="AX57" s="0" t="n">
        <v>236864</v>
      </c>
      <c r="AY57" s="0" t="s">
        <v>86</v>
      </c>
      <c r="AZ57" s="0" t="n">
        <v>282</v>
      </c>
      <c r="BA57" s="0" t="n">
        <v>237146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282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282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27</v>
      </c>
      <c r="C58" s="0" t="n">
        <v>1</v>
      </c>
      <c r="D58" s="0" t="n">
        <v>46</v>
      </c>
      <c r="E58" s="0" t="s">
        <v>159</v>
      </c>
      <c r="F58" s="0" t="n">
        <v>60.122</v>
      </c>
      <c r="G58" s="0" t="n">
        <v>1</v>
      </c>
      <c r="H58" s="0" t="s">
        <v>79</v>
      </c>
      <c r="I58" s="0" t="s">
        <v>160</v>
      </c>
      <c r="J58" s="0" t="n">
        <v>-571018101</v>
      </c>
      <c r="K58" s="0" t="s">
        <v>111</v>
      </c>
      <c r="L58" s="0" t="n">
        <v>42893</v>
      </c>
      <c r="M58" s="12" t="n">
        <v>0.646712962962963</v>
      </c>
      <c r="N58" s="13" t="n">
        <v>0.230046296296296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20</v>
      </c>
      <c r="AA58" s="0" t="n">
        <v>1</v>
      </c>
      <c r="AB58" s="0" t="n">
        <v>11</v>
      </c>
      <c r="AN58" s="0" t="n">
        <v>1</v>
      </c>
      <c r="AO58" s="0" t="n">
        <v>1096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-6</v>
      </c>
      <c r="AW58" s="0" t="n">
        <v>6</v>
      </c>
      <c r="AX58" s="0" t="n">
        <v>240406</v>
      </c>
      <c r="AY58" s="0" t="s">
        <v>86</v>
      </c>
      <c r="AZ58" s="0" t="n">
        <v>269</v>
      </c>
      <c r="BA58" s="0" t="n">
        <v>240675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269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269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27</v>
      </c>
      <c r="C59" s="0" t="n">
        <v>1</v>
      </c>
      <c r="D59" s="0" t="n">
        <v>46</v>
      </c>
      <c r="E59" s="0" t="s">
        <v>159</v>
      </c>
      <c r="F59" s="0" t="n">
        <v>60.122</v>
      </c>
      <c r="G59" s="0" t="n">
        <v>1</v>
      </c>
      <c r="H59" s="0" t="s">
        <v>79</v>
      </c>
      <c r="I59" s="0" t="s">
        <v>160</v>
      </c>
      <c r="J59" s="0" t="n">
        <v>-571018101</v>
      </c>
      <c r="K59" s="0" t="s">
        <v>111</v>
      </c>
      <c r="L59" s="0" t="n">
        <v>42893</v>
      </c>
      <c r="M59" s="12" t="n">
        <v>0.646712962962963</v>
      </c>
      <c r="N59" s="13" t="n">
        <v>0.230046296296296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19</v>
      </c>
      <c r="AA59" s="0" t="n">
        <v>1</v>
      </c>
      <c r="AB59" s="0" t="n">
        <v>12</v>
      </c>
      <c r="AN59" s="0" t="n">
        <v>5</v>
      </c>
      <c r="AO59" s="0" t="n">
        <v>1250</v>
      </c>
      <c r="AP59" s="0" t="n">
        <v>720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-5</v>
      </c>
      <c r="AW59" s="0" t="n">
        <v>5</v>
      </c>
      <c r="AX59" s="0" t="n">
        <v>244215</v>
      </c>
      <c r="AY59" s="0" t="s">
        <v>86</v>
      </c>
      <c r="AZ59" s="0" t="n">
        <v>306</v>
      </c>
      <c r="BA59" s="0" t="n">
        <v>244521</v>
      </c>
      <c r="BC59" s="0" t="str">
        <f aca="false">$AP59&amp;LEFT($AS59,1)</f>
        <v>720T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306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n">
        <f aca="false">IF($BC59=BM$14,$BH59,"")</f>
        <v>306</v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27</v>
      </c>
      <c r="C60" s="0" t="n">
        <v>1</v>
      </c>
      <c r="D60" s="0" t="n">
        <v>46</v>
      </c>
      <c r="E60" s="0" t="s">
        <v>159</v>
      </c>
      <c r="F60" s="0" t="n">
        <v>60.122</v>
      </c>
      <c r="G60" s="0" t="n">
        <v>1</v>
      </c>
      <c r="H60" s="0" t="s">
        <v>79</v>
      </c>
      <c r="I60" s="0" t="s">
        <v>160</v>
      </c>
      <c r="J60" s="0" t="n">
        <v>-571018101</v>
      </c>
      <c r="K60" s="0" t="s">
        <v>111</v>
      </c>
      <c r="L60" s="0" t="n">
        <v>42893</v>
      </c>
      <c r="M60" s="12" t="n">
        <v>0.646712962962963</v>
      </c>
      <c r="N60" s="13" t="n">
        <v>0.230046296296296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15</v>
      </c>
      <c r="AA60" s="0" t="n">
        <v>1</v>
      </c>
      <c r="AB60" s="0" t="n">
        <v>13</v>
      </c>
      <c r="AN60" s="0" t="n">
        <v>2</v>
      </c>
      <c r="AO60" s="0" t="n">
        <v>1414</v>
      </c>
      <c r="AP60" s="0" t="n">
        <v>240</v>
      </c>
      <c r="AQ60" s="0" t="s">
        <v>85</v>
      </c>
      <c r="AR60" s="0" t="s">
        <v>37</v>
      </c>
      <c r="AS60" s="0" t="s">
        <v>56</v>
      </c>
      <c r="AT60" s="0" t="n">
        <v>1</v>
      </c>
      <c r="AV60" s="0" t="n">
        <v>-4</v>
      </c>
      <c r="AW60" s="0" t="n">
        <v>4</v>
      </c>
      <c r="AX60" s="0" t="n">
        <v>247708</v>
      </c>
      <c r="AZ60" s="0" t="n">
        <v>0</v>
      </c>
      <c r="BA60" s="0" t="n">
        <v>0</v>
      </c>
      <c r="BC60" s="0" t="str">
        <f aca="false">$AP60&amp;LEFT($AS60,1)</f>
        <v>240T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n">
        <f aca="false">IF($BD60="Target",IF($AZ60=0,1,""),"")</f>
        <v>1</v>
      </c>
      <c r="BH60" s="1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n">
        <f aca="false">IF($BC60=BR$14,$BG60,"")</f>
        <v>1</v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27</v>
      </c>
      <c r="C61" s="0" t="n">
        <v>1</v>
      </c>
      <c r="D61" s="0" t="n">
        <v>46</v>
      </c>
      <c r="E61" s="0" t="s">
        <v>159</v>
      </c>
      <c r="F61" s="0" t="n">
        <v>60.122</v>
      </c>
      <c r="G61" s="0" t="n">
        <v>1</v>
      </c>
      <c r="H61" s="0" t="s">
        <v>79</v>
      </c>
      <c r="I61" s="0" t="s">
        <v>160</v>
      </c>
      <c r="J61" s="0" t="n">
        <v>-571018101</v>
      </c>
      <c r="K61" s="0" t="s">
        <v>111</v>
      </c>
      <c r="L61" s="0" t="n">
        <v>42893</v>
      </c>
      <c r="M61" s="12" t="n">
        <v>0.646712962962963</v>
      </c>
      <c r="N61" s="13" t="n">
        <v>0.230046296296296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27</v>
      </c>
      <c r="AA61" s="0" t="n">
        <v>1</v>
      </c>
      <c r="AB61" s="0" t="n">
        <v>14</v>
      </c>
      <c r="AN61" s="0" t="n">
        <v>1</v>
      </c>
      <c r="AO61" s="0" t="n">
        <v>1441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1</v>
      </c>
      <c r="AW61" s="0" t="n">
        <v>-1</v>
      </c>
      <c r="AX61" s="0" t="n">
        <v>251584</v>
      </c>
      <c r="AY61" s="0" t="s">
        <v>86</v>
      </c>
      <c r="AZ61" s="0" t="n">
        <v>358</v>
      </c>
      <c r="BA61" s="0" t="n">
        <v>251942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358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358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27</v>
      </c>
      <c r="C62" s="0" t="n">
        <v>1</v>
      </c>
      <c r="D62" s="0" t="n">
        <v>46</v>
      </c>
      <c r="E62" s="0" t="s">
        <v>159</v>
      </c>
      <c r="F62" s="0" t="n">
        <v>60.122</v>
      </c>
      <c r="G62" s="0" t="n">
        <v>1</v>
      </c>
      <c r="H62" s="0" t="s">
        <v>79</v>
      </c>
      <c r="I62" s="0" t="s">
        <v>160</v>
      </c>
      <c r="J62" s="0" t="n">
        <v>-571018101</v>
      </c>
      <c r="K62" s="0" t="s">
        <v>111</v>
      </c>
      <c r="L62" s="0" t="n">
        <v>42893</v>
      </c>
      <c r="M62" s="12" t="n">
        <v>0.646712962962963</v>
      </c>
      <c r="N62" s="13" t="n">
        <v>0.230046296296296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30</v>
      </c>
      <c r="AA62" s="0" t="n">
        <v>1</v>
      </c>
      <c r="AB62" s="0" t="n">
        <v>15</v>
      </c>
      <c r="AN62" s="0" t="n">
        <v>1</v>
      </c>
      <c r="AO62" s="0" t="n">
        <v>1230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-4</v>
      </c>
      <c r="AW62" s="0" t="n">
        <v>4</v>
      </c>
      <c r="AX62" s="0" t="n">
        <v>255259</v>
      </c>
      <c r="AY62" s="0" t="s">
        <v>86</v>
      </c>
      <c r="AZ62" s="0" t="n">
        <v>451</v>
      </c>
      <c r="BA62" s="0" t="n">
        <v>255710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451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451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27</v>
      </c>
      <c r="C63" s="0" t="n">
        <v>1</v>
      </c>
      <c r="D63" s="0" t="n">
        <v>46</v>
      </c>
      <c r="E63" s="0" t="s">
        <v>159</v>
      </c>
      <c r="F63" s="0" t="n">
        <v>60.122</v>
      </c>
      <c r="G63" s="0" t="n">
        <v>1</v>
      </c>
      <c r="H63" s="0" t="s">
        <v>79</v>
      </c>
      <c r="I63" s="0" t="s">
        <v>160</v>
      </c>
      <c r="J63" s="0" t="n">
        <v>-571018101</v>
      </c>
      <c r="K63" s="0" t="s">
        <v>111</v>
      </c>
      <c r="L63" s="0" t="n">
        <v>42893</v>
      </c>
      <c r="M63" s="12" t="n">
        <v>0.646712962962963</v>
      </c>
      <c r="N63" s="13" t="n">
        <v>0.230046296296296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</v>
      </c>
      <c r="AA63" s="0" t="n">
        <v>1</v>
      </c>
      <c r="AB63" s="0" t="n">
        <v>16</v>
      </c>
      <c r="AN63" s="0" t="n">
        <v>7</v>
      </c>
      <c r="AO63" s="0" t="n">
        <v>1427</v>
      </c>
      <c r="AP63" s="0" t="n">
        <v>960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-2</v>
      </c>
      <c r="AW63" s="0" t="n">
        <v>2</v>
      </c>
      <c r="AX63" s="0" t="n">
        <v>259484</v>
      </c>
      <c r="AY63" s="0" t="s">
        <v>86</v>
      </c>
      <c r="AZ63" s="0" t="n">
        <v>391</v>
      </c>
      <c r="BA63" s="0" t="n">
        <v>259875</v>
      </c>
      <c r="BC63" s="0" t="str">
        <f aca="false">$AP63&amp;LEFT($AS63,1)</f>
        <v>960T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391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n">
        <f aca="false">IF($BC63=BO$14,$BH63,"")</f>
        <v>391</v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27</v>
      </c>
      <c r="C64" s="0" t="n">
        <v>1</v>
      </c>
      <c r="D64" s="0" t="n">
        <v>46</v>
      </c>
      <c r="E64" s="0" t="s">
        <v>159</v>
      </c>
      <c r="F64" s="0" t="n">
        <v>60.122</v>
      </c>
      <c r="G64" s="0" t="n">
        <v>1</v>
      </c>
      <c r="H64" s="0" t="s">
        <v>79</v>
      </c>
      <c r="I64" s="0" t="s">
        <v>160</v>
      </c>
      <c r="J64" s="0" t="n">
        <v>-571018101</v>
      </c>
      <c r="K64" s="0" t="s">
        <v>111</v>
      </c>
      <c r="L64" s="0" t="n">
        <v>42893</v>
      </c>
      <c r="M64" s="12" t="n">
        <v>0.646712962962963</v>
      </c>
      <c r="N64" s="13" t="n">
        <v>0.230046296296296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4</v>
      </c>
      <c r="AA64" s="0" t="n">
        <v>1</v>
      </c>
      <c r="AB64" s="0" t="n">
        <v>17</v>
      </c>
      <c r="AN64" s="0" t="n">
        <v>3</v>
      </c>
      <c r="AO64" s="0" t="n">
        <v>1341</v>
      </c>
      <c r="AP64" s="0" t="n">
        <v>360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-4</v>
      </c>
      <c r="AW64" s="0" t="n">
        <v>4</v>
      </c>
      <c r="AX64" s="0" t="n">
        <v>263027</v>
      </c>
      <c r="AY64" s="0" t="s">
        <v>86</v>
      </c>
      <c r="AZ64" s="0" t="n">
        <v>420</v>
      </c>
      <c r="BA64" s="0" t="n">
        <v>263447</v>
      </c>
      <c r="BC64" s="0" t="str">
        <f aca="false">$AP64&amp;LEFT($AS64,1)</f>
        <v>360T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420</v>
      </c>
      <c r="BI64" s="1" t="str">
        <f aca="false">IF($BC64=BI$14,$BH64,"")</f>
        <v/>
      </c>
      <c r="BJ64" s="1" t="n">
        <f aca="false">IF($BC64=BJ$14,$BH64,"")</f>
        <v>420</v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27</v>
      </c>
      <c r="C65" s="0" t="n">
        <v>1</v>
      </c>
      <c r="D65" s="0" t="n">
        <v>46</v>
      </c>
      <c r="E65" s="0" t="s">
        <v>159</v>
      </c>
      <c r="F65" s="0" t="n">
        <v>60.122</v>
      </c>
      <c r="G65" s="0" t="n">
        <v>1</v>
      </c>
      <c r="H65" s="0" t="s">
        <v>79</v>
      </c>
      <c r="I65" s="0" t="s">
        <v>160</v>
      </c>
      <c r="J65" s="0" t="n">
        <v>-571018101</v>
      </c>
      <c r="K65" s="0" t="s">
        <v>111</v>
      </c>
      <c r="L65" s="0" t="n">
        <v>42893</v>
      </c>
      <c r="M65" s="12" t="n">
        <v>0.646712962962963</v>
      </c>
      <c r="N65" s="13" t="n">
        <v>0.230046296296296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14</v>
      </c>
      <c r="AA65" s="0" t="n">
        <v>1</v>
      </c>
      <c r="AB65" s="0" t="n">
        <v>18</v>
      </c>
      <c r="AN65" s="0" t="n">
        <v>2</v>
      </c>
      <c r="AO65" s="0" t="n">
        <v>1123</v>
      </c>
      <c r="AP65" s="0" t="n">
        <v>240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5</v>
      </c>
      <c r="AW65" s="0" t="n">
        <v>-5</v>
      </c>
      <c r="AX65" s="0" t="n">
        <v>266221</v>
      </c>
      <c r="AY65" s="0" t="s">
        <v>86</v>
      </c>
      <c r="AZ65" s="0" t="n">
        <v>379</v>
      </c>
      <c r="BA65" s="0" t="n">
        <v>266600</v>
      </c>
      <c r="BC65" s="0" t="str">
        <f aca="false">$AP65&amp;LEFT($AS65,1)</f>
        <v>240T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379</v>
      </c>
      <c r="BI65" s="1" t="n">
        <f aca="false">IF($BC65=BI$14,$BH65,"")</f>
        <v>379</v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27</v>
      </c>
      <c r="C66" s="0" t="n">
        <v>1</v>
      </c>
      <c r="D66" s="0" t="n">
        <v>46</v>
      </c>
      <c r="E66" s="0" t="s">
        <v>159</v>
      </c>
      <c r="F66" s="0" t="n">
        <v>60.122</v>
      </c>
      <c r="G66" s="0" t="n">
        <v>1</v>
      </c>
      <c r="H66" s="0" t="s">
        <v>79</v>
      </c>
      <c r="I66" s="0" t="s">
        <v>160</v>
      </c>
      <c r="J66" s="0" t="n">
        <v>-571018101</v>
      </c>
      <c r="K66" s="0" t="s">
        <v>111</v>
      </c>
      <c r="L66" s="0" t="n">
        <v>42893</v>
      </c>
      <c r="M66" s="12" t="n">
        <v>0.646712962962963</v>
      </c>
      <c r="N66" s="13" t="n">
        <v>0.230046296296296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23</v>
      </c>
      <c r="AA66" s="0" t="n">
        <v>1</v>
      </c>
      <c r="AB66" s="0" t="n">
        <v>19</v>
      </c>
      <c r="AN66" s="0" t="n">
        <v>1</v>
      </c>
      <c r="AO66" s="0" t="n">
        <v>1054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-10</v>
      </c>
      <c r="AW66" s="0" t="n">
        <v>10</v>
      </c>
      <c r="AX66" s="0" t="n">
        <v>269730</v>
      </c>
      <c r="AY66" s="0" t="s">
        <v>86</v>
      </c>
      <c r="AZ66" s="0" t="n">
        <v>313</v>
      </c>
      <c r="BA66" s="0" t="n">
        <v>270043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313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313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27</v>
      </c>
      <c r="C67" s="0" t="n">
        <v>1</v>
      </c>
      <c r="D67" s="0" t="n">
        <v>46</v>
      </c>
      <c r="E67" s="0" t="s">
        <v>159</v>
      </c>
      <c r="F67" s="0" t="n">
        <v>60.122</v>
      </c>
      <c r="G67" s="0" t="n">
        <v>1</v>
      </c>
      <c r="H67" s="0" t="s">
        <v>79</v>
      </c>
      <c r="I67" s="0" t="s">
        <v>160</v>
      </c>
      <c r="J67" s="0" t="n">
        <v>-571018101</v>
      </c>
      <c r="K67" s="0" t="s">
        <v>111</v>
      </c>
      <c r="L67" s="0" t="n">
        <v>42893</v>
      </c>
      <c r="M67" s="12" t="n">
        <v>0.646712962962963</v>
      </c>
      <c r="N67" s="13" t="n">
        <v>0.230046296296296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26</v>
      </c>
      <c r="AA67" s="0" t="n">
        <v>1</v>
      </c>
      <c r="AB67" s="0" t="n">
        <v>20</v>
      </c>
      <c r="AF67" s="0" t="n">
        <v>1</v>
      </c>
      <c r="AH67" s="0" t="n">
        <v>-9</v>
      </c>
      <c r="AI67" s="0" t="n">
        <v>9</v>
      </c>
      <c r="AJ67" s="0" t="n">
        <v>273605</v>
      </c>
      <c r="AL67" s="0" t="n">
        <v>0</v>
      </c>
      <c r="AM67" s="0" t="n">
        <v>0</v>
      </c>
      <c r="AN67" s="0" t="n">
        <v>8</v>
      </c>
      <c r="AO67" s="0" t="n">
        <v>1436</v>
      </c>
      <c r="AP67" s="0" t="n">
        <v>600</v>
      </c>
      <c r="AQ67" s="0" t="s">
        <v>87</v>
      </c>
      <c r="AR67" s="0" t="s">
        <v>37</v>
      </c>
      <c r="AS67" s="0" t="s">
        <v>88</v>
      </c>
      <c r="BC67" s="0" t="str">
        <f aca="false">$AP67&amp;LEFT($AS67,1)</f>
        <v>600C</v>
      </c>
      <c r="BD67" s="0" t="str">
        <f aca="false">AS67</f>
        <v>Catch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str">
        <f aca="false">IF($BD67="Catch","", IF($AZ67&lt;$BC$11,"",$AZ67))</f>
        <v/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27</v>
      </c>
      <c r="C68" s="0" t="n">
        <v>1</v>
      </c>
      <c r="D68" s="0" t="n">
        <v>46</v>
      </c>
      <c r="E68" s="0" t="s">
        <v>159</v>
      </c>
      <c r="F68" s="0" t="n">
        <v>60.122</v>
      </c>
      <c r="G68" s="0" t="n">
        <v>1</v>
      </c>
      <c r="H68" s="0" t="s">
        <v>79</v>
      </c>
      <c r="I68" s="0" t="s">
        <v>160</v>
      </c>
      <c r="J68" s="0" t="n">
        <v>-571018101</v>
      </c>
      <c r="K68" s="0" t="s">
        <v>111</v>
      </c>
      <c r="L68" s="0" t="n">
        <v>42893</v>
      </c>
      <c r="M68" s="12" t="n">
        <v>0.646712962962963</v>
      </c>
      <c r="N68" s="13" t="n">
        <v>0.230046296296296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31</v>
      </c>
      <c r="AA68" s="0" t="n">
        <v>1</v>
      </c>
      <c r="AB68" s="0" t="n">
        <v>21</v>
      </c>
      <c r="AN68" s="0" t="n">
        <v>1</v>
      </c>
      <c r="AO68" s="0" t="n">
        <v>1083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4</v>
      </c>
      <c r="AW68" s="0" t="n">
        <v>-4</v>
      </c>
      <c r="AX68" s="0" t="n">
        <v>277115</v>
      </c>
      <c r="AY68" s="0" t="s">
        <v>86</v>
      </c>
      <c r="AZ68" s="0" t="n">
        <v>357</v>
      </c>
      <c r="BA68" s="0" t="n">
        <v>277472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357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357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27</v>
      </c>
      <c r="C69" s="0" t="n">
        <v>1</v>
      </c>
      <c r="D69" s="0" t="n">
        <v>46</v>
      </c>
      <c r="E69" s="0" t="s">
        <v>159</v>
      </c>
      <c r="F69" s="0" t="n">
        <v>60.122</v>
      </c>
      <c r="G69" s="0" t="n">
        <v>1</v>
      </c>
      <c r="H69" s="0" t="s">
        <v>79</v>
      </c>
      <c r="I69" s="0" t="s">
        <v>160</v>
      </c>
      <c r="J69" s="0" t="n">
        <v>-571018101</v>
      </c>
      <c r="K69" s="0" t="s">
        <v>111</v>
      </c>
      <c r="L69" s="0" t="n">
        <v>42893</v>
      </c>
      <c r="M69" s="12" t="n">
        <v>0.646712962962963</v>
      </c>
      <c r="N69" s="13" t="n">
        <v>0.230046296296296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24</v>
      </c>
      <c r="AA69" s="0" t="n">
        <v>1</v>
      </c>
      <c r="AB69" s="0" t="n">
        <v>22</v>
      </c>
      <c r="AF69" s="0" t="n">
        <v>1</v>
      </c>
      <c r="AH69" s="0" t="n">
        <v>-3</v>
      </c>
      <c r="AI69" s="0" t="n">
        <v>3</v>
      </c>
      <c r="AJ69" s="0" t="n">
        <v>280974</v>
      </c>
      <c r="AL69" s="0" t="n">
        <v>0</v>
      </c>
      <c r="AM69" s="0" t="n">
        <v>0</v>
      </c>
      <c r="AN69" s="0" t="n">
        <v>8</v>
      </c>
      <c r="AO69" s="0" t="n">
        <v>1412</v>
      </c>
      <c r="AP69" s="0" t="n">
        <v>600</v>
      </c>
      <c r="AQ69" s="0" t="s">
        <v>87</v>
      </c>
      <c r="AR69" s="0" t="s">
        <v>37</v>
      </c>
      <c r="AS69" s="0" t="s">
        <v>88</v>
      </c>
      <c r="BC69" s="0" t="str">
        <f aca="false">$AP69&amp;LEFT($AS69,1)</f>
        <v>600C</v>
      </c>
      <c r="BD69" s="0" t="str">
        <f aca="false">AS69</f>
        <v>Catch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str">
        <f aca="false">IF($BD69="Catch","", IF($AZ69&lt;$BC$11,"",$AZ69))</f>
        <v/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27</v>
      </c>
      <c r="C70" s="0" t="n">
        <v>1</v>
      </c>
      <c r="D70" s="0" t="n">
        <v>46</v>
      </c>
      <c r="E70" s="0" t="s">
        <v>159</v>
      </c>
      <c r="F70" s="0" t="n">
        <v>60.122</v>
      </c>
      <c r="G70" s="0" t="n">
        <v>1</v>
      </c>
      <c r="H70" s="0" t="s">
        <v>79</v>
      </c>
      <c r="I70" s="0" t="s">
        <v>160</v>
      </c>
      <c r="J70" s="0" t="n">
        <v>-571018101</v>
      </c>
      <c r="K70" s="0" t="s">
        <v>111</v>
      </c>
      <c r="L70" s="0" t="n">
        <v>42893</v>
      </c>
      <c r="M70" s="12" t="n">
        <v>0.646712962962963</v>
      </c>
      <c r="N70" s="13" t="n">
        <v>0.230046296296296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8</v>
      </c>
      <c r="AA70" s="0" t="n">
        <v>1</v>
      </c>
      <c r="AB70" s="0" t="n">
        <v>23</v>
      </c>
      <c r="AN70" s="0" t="n">
        <v>1</v>
      </c>
      <c r="AO70" s="0" t="n">
        <v>1222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0</v>
      </c>
      <c r="AW70" s="0" t="n">
        <v>0</v>
      </c>
      <c r="AX70" s="0" t="n">
        <v>284633</v>
      </c>
      <c r="AY70" s="0" t="s">
        <v>86</v>
      </c>
      <c r="AZ70" s="0" t="n">
        <v>422</v>
      </c>
      <c r="BA70" s="0" t="n">
        <v>285055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422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422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27</v>
      </c>
      <c r="C71" s="0" t="n">
        <v>1</v>
      </c>
      <c r="D71" s="0" t="n">
        <v>46</v>
      </c>
      <c r="E71" s="0" t="s">
        <v>159</v>
      </c>
      <c r="F71" s="0" t="n">
        <v>60.122</v>
      </c>
      <c r="G71" s="0" t="n">
        <v>1</v>
      </c>
      <c r="H71" s="0" t="s">
        <v>79</v>
      </c>
      <c r="I71" s="0" t="s">
        <v>160</v>
      </c>
      <c r="J71" s="0" t="n">
        <v>-571018101</v>
      </c>
      <c r="K71" s="0" t="s">
        <v>111</v>
      </c>
      <c r="L71" s="0" t="n">
        <v>42893</v>
      </c>
      <c r="M71" s="12" t="n">
        <v>0.646712962962963</v>
      </c>
      <c r="N71" s="13" t="n">
        <v>0.230046296296296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28</v>
      </c>
      <c r="AA71" s="0" t="n">
        <v>1</v>
      </c>
      <c r="AB71" s="0" t="n">
        <v>24</v>
      </c>
      <c r="AN71" s="0" t="n">
        <v>1</v>
      </c>
      <c r="AO71" s="0" t="n">
        <v>1182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-4</v>
      </c>
      <c r="AW71" s="0" t="n">
        <v>4</v>
      </c>
      <c r="AX71" s="0" t="n">
        <v>288259</v>
      </c>
      <c r="AY71" s="0" t="s">
        <v>86</v>
      </c>
      <c r="AZ71" s="0" t="n">
        <v>573</v>
      </c>
      <c r="BA71" s="0" t="n">
        <v>288832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573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573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27</v>
      </c>
      <c r="C72" s="0" t="n">
        <v>1</v>
      </c>
      <c r="D72" s="0" t="n">
        <v>46</v>
      </c>
      <c r="E72" s="0" t="s">
        <v>159</v>
      </c>
      <c r="F72" s="0" t="n">
        <v>60.122</v>
      </c>
      <c r="G72" s="0" t="n">
        <v>1</v>
      </c>
      <c r="H72" s="0" t="s">
        <v>79</v>
      </c>
      <c r="I72" s="0" t="s">
        <v>160</v>
      </c>
      <c r="J72" s="0" t="n">
        <v>-571018101</v>
      </c>
      <c r="K72" s="0" t="s">
        <v>111</v>
      </c>
      <c r="L72" s="0" t="n">
        <v>42893</v>
      </c>
      <c r="M72" s="12" t="n">
        <v>0.646712962962963</v>
      </c>
      <c r="N72" s="13" t="n">
        <v>0.230046296296296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25</v>
      </c>
      <c r="AA72" s="0" t="n">
        <v>1</v>
      </c>
      <c r="AB72" s="0" t="n">
        <v>25</v>
      </c>
      <c r="AN72" s="0" t="n">
        <v>4</v>
      </c>
      <c r="AO72" s="0" t="n">
        <v>1392</v>
      </c>
      <c r="AP72" s="0" t="n">
        <v>480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-1</v>
      </c>
      <c r="AW72" s="0" t="n">
        <v>1</v>
      </c>
      <c r="AX72" s="0" t="n">
        <v>291968</v>
      </c>
      <c r="AY72" s="0" t="s">
        <v>86</v>
      </c>
      <c r="AZ72" s="0" t="n">
        <v>353</v>
      </c>
      <c r="BA72" s="0" t="n">
        <v>292321</v>
      </c>
      <c r="BC72" s="0" t="str">
        <f aca="false">$AP72&amp;LEFT($AS72,1)</f>
        <v>480T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353</v>
      </c>
      <c r="BI72" s="1" t="str">
        <f aca="false">IF($BC72=BI$14,$BH72,"")</f>
        <v/>
      </c>
      <c r="BJ72" s="1" t="str">
        <f aca="false">IF($BC72=BJ$14,$BH72,"")</f>
        <v/>
      </c>
      <c r="BK72" s="1" t="n">
        <f aca="false">IF($BC72=BK$14,$BH72,"")</f>
        <v>353</v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27</v>
      </c>
      <c r="C73" s="0" t="n">
        <v>1</v>
      </c>
      <c r="D73" s="0" t="n">
        <v>46</v>
      </c>
      <c r="E73" s="0" t="s">
        <v>159</v>
      </c>
      <c r="F73" s="0" t="n">
        <v>60.122</v>
      </c>
      <c r="G73" s="0" t="n">
        <v>1</v>
      </c>
      <c r="H73" s="0" t="s">
        <v>79</v>
      </c>
      <c r="I73" s="0" t="s">
        <v>160</v>
      </c>
      <c r="J73" s="0" t="n">
        <v>-571018101</v>
      </c>
      <c r="K73" s="0" t="s">
        <v>111</v>
      </c>
      <c r="L73" s="0" t="n">
        <v>42893</v>
      </c>
      <c r="M73" s="12" t="n">
        <v>0.646712962962963</v>
      </c>
      <c r="N73" s="13" t="n">
        <v>0.230046296296296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22</v>
      </c>
      <c r="AA73" s="0" t="n">
        <v>1</v>
      </c>
      <c r="AB73" s="0" t="n">
        <v>26</v>
      </c>
      <c r="AN73" s="0" t="n">
        <v>7</v>
      </c>
      <c r="AO73" s="0" t="n">
        <v>1383</v>
      </c>
      <c r="AP73" s="0" t="n">
        <v>960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-9</v>
      </c>
      <c r="AW73" s="0" t="n">
        <v>9</v>
      </c>
      <c r="AX73" s="0" t="n">
        <v>296159</v>
      </c>
      <c r="AY73" s="0" t="s">
        <v>86</v>
      </c>
      <c r="AZ73" s="0" t="n">
        <v>326</v>
      </c>
      <c r="BA73" s="0" t="n">
        <v>296485</v>
      </c>
      <c r="BC73" s="0" t="str">
        <f aca="false">$AP73&amp;LEFT($AS73,1)</f>
        <v>960T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326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n">
        <f aca="false">IF($BC73=BO$14,$BH73,"")</f>
        <v>326</v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27</v>
      </c>
      <c r="C74" s="0" t="n">
        <v>1</v>
      </c>
      <c r="D74" s="0" t="n">
        <v>46</v>
      </c>
      <c r="E74" s="0" t="s">
        <v>159</v>
      </c>
      <c r="F74" s="0" t="n">
        <v>60.122</v>
      </c>
      <c r="G74" s="0" t="n">
        <v>1</v>
      </c>
      <c r="H74" s="0" t="s">
        <v>79</v>
      </c>
      <c r="I74" s="0" t="s">
        <v>160</v>
      </c>
      <c r="J74" s="0" t="n">
        <v>-571018101</v>
      </c>
      <c r="K74" s="0" t="s">
        <v>111</v>
      </c>
      <c r="L74" s="0" t="n">
        <v>42893</v>
      </c>
      <c r="M74" s="12" t="n">
        <v>0.646712962962963</v>
      </c>
      <c r="N74" s="13" t="n">
        <v>0.230046296296296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9</v>
      </c>
      <c r="AA74" s="0" t="n">
        <v>1</v>
      </c>
      <c r="AB74" s="0" t="n">
        <v>27</v>
      </c>
      <c r="AN74" s="0" t="n">
        <v>6</v>
      </c>
      <c r="AO74" s="0" t="n">
        <v>1187</v>
      </c>
      <c r="AP74" s="0" t="n">
        <v>840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-1</v>
      </c>
      <c r="AW74" s="0" t="n">
        <v>1</v>
      </c>
      <c r="AX74" s="0" t="n">
        <v>300018</v>
      </c>
      <c r="AY74" s="0" t="s">
        <v>86</v>
      </c>
      <c r="AZ74" s="0" t="n">
        <v>332</v>
      </c>
      <c r="BA74" s="0" t="n">
        <v>300350</v>
      </c>
      <c r="BC74" s="0" t="str">
        <f aca="false">$AP74&amp;LEFT($AS74,1)</f>
        <v>840T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332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n">
        <f aca="false">IF($BC74=BN$14,$BH74,"")</f>
        <v>332</v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27</v>
      </c>
      <c r="C75" s="0" t="n">
        <v>1</v>
      </c>
      <c r="D75" s="0" t="n">
        <v>46</v>
      </c>
      <c r="E75" s="0" t="s">
        <v>159</v>
      </c>
      <c r="F75" s="0" t="n">
        <v>60.122</v>
      </c>
      <c r="G75" s="0" t="n">
        <v>1</v>
      </c>
      <c r="H75" s="0" t="s">
        <v>79</v>
      </c>
      <c r="I75" s="0" t="s">
        <v>160</v>
      </c>
      <c r="J75" s="0" t="n">
        <v>-571018101</v>
      </c>
      <c r="K75" s="0" t="s">
        <v>111</v>
      </c>
      <c r="L75" s="0" t="n">
        <v>42893</v>
      </c>
      <c r="M75" s="12" t="n">
        <v>0.646712962962963</v>
      </c>
      <c r="N75" s="13" t="n">
        <v>0.230046296296296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3</v>
      </c>
      <c r="AA75" s="0" t="n">
        <v>1</v>
      </c>
      <c r="AB75" s="0" t="n">
        <v>28</v>
      </c>
      <c r="AN75" s="0" t="n">
        <v>1</v>
      </c>
      <c r="AO75" s="0" t="n">
        <v>1094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-10</v>
      </c>
      <c r="AW75" s="0" t="n">
        <v>10</v>
      </c>
      <c r="AX75" s="0" t="n">
        <v>303561</v>
      </c>
      <c r="AY75" s="0" t="s">
        <v>86</v>
      </c>
      <c r="AZ75" s="0" t="n">
        <v>286</v>
      </c>
      <c r="BA75" s="0" t="n">
        <v>303847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286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286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27</v>
      </c>
      <c r="C76" s="0" t="n">
        <v>1</v>
      </c>
      <c r="D76" s="0" t="n">
        <v>46</v>
      </c>
      <c r="E76" s="0" t="s">
        <v>159</v>
      </c>
      <c r="F76" s="0" t="n">
        <v>60.122</v>
      </c>
      <c r="G76" s="0" t="n">
        <v>1</v>
      </c>
      <c r="H76" s="0" t="s">
        <v>79</v>
      </c>
      <c r="I76" s="0" t="s">
        <v>160</v>
      </c>
      <c r="J76" s="0" t="n">
        <v>-571018101</v>
      </c>
      <c r="K76" s="0" t="s">
        <v>111</v>
      </c>
      <c r="L76" s="0" t="n">
        <v>42893</v>
      </c>
      <c r="M76" s="12" t="n">
        <v>0.646712962962963</v>
      </c>
      <c r="N76" s="13" t="n">
        <v>0.230046296296296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18</v>
      </c>
      <c r="AA76" s="0" t="n">
        <v>1</v>
      </c>
      <c r="AB76" s="0" t="n">
        <v>29</v>
      </c>
      <c r="AF76" s="0" t="n">
        <v>1</v>
      </c>
      <c r="AH76" s="0" t="n">
        <v>-6</v>
      </c>
      <c r="AI76" s="0" t="n">
        <v>6</v>
      </c>
      <c r="AJ76" s="0" t="n">
        <v>307203</v>
      </c>
      <c r="AL76" s="0" t="n">
        <v>0</v>
      </c>
      <c r="AM76" s="0" t="n">
        <v>0</v>
      </c>
      <c r="AN76" s="0" t="n">
        <v>8</v>
      </c>
      <c r="AO76" s="0" t="n">
        <v>1206</v>
      </c>
      <c r="AP76" s="0" t="n">
        <v>600</v>
      </c>
      <c r="AQ76" s="0" t="s">
        <v>87</v>
      </c>
      <c r="AR76" s="0" t="s">
        <v>37</v>
      </c>
      <c r="AS76" s="0" t="s">
        <v>88</v>
      </c>
      <c r="BC76" s="0" t="str">
        <f aca="false">$AP76&amp;LEFT($AS76,1)</f>
        <v>600C</v>
      </c>
      <c r="BD76" s="0" t="str">
        <f aca="false">AS76</f>
        <v>Catch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27</v>
      </c>
      <c r="C77" s="0" t="n">
        <v>1</v>
      </c>
      <c r="D77" s="0" t="n">
        <v>46</v>
      </c>
      <c r="E77" s="0" t="s">
        <v>159</v>
      </c>
      <c r="F77" s="0" t="n">
        <v>60.122</v>
      </c>
      <c r="G77" s="0" t="n">
        <v>1</v>
      </c>
      <c r="H77" s="0" t="s">
        <v>79</v>
      </c>
      <c r="I77" s="0" t="s">
        <v>160</v>
      </c>
      <c r="J77" s="0" t="n">
        <v>-571018101</v>
      </c>
      <c r="K77" s="0" t="s">
        <v>111</v>
      </c>
      <c r="L77" s="0" t="n">
        <v>42893</v>
      </c>
      <c r="M77" s="12" t="n">
        <v>0.646712962962963</v>
      </c>
      <c r="N77" s="13" t="n">
        <v>0.230046296296296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6</v>
      </c>
      <c r="AA77" s="0" t="n">
        <v>1</v>
      </c>
      <c r="AB77" s="0" t="n">
        <v>30</v>
      </c>
      <c r="AN77" s="0" t="n">
        <v>6</v>
      </c>
      <c r="AO77" s="0" t="n">
        <v>1035</v>
      </c>
      <c r="AP77" s="0" t="n">
        <v>840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-1</v>
      </c>
      <c r="AW77" s="0" t="n">
        <v>1</v>
      </c>
      <c r="AX77" s="0" t="n">
        <v>310913</v>
      </c>
      <c r="AY77" s="0" t="s">
        <v>86</v>
      </c>
      <c r="AZ77" s="0" t="n">
        <v>295</v>
      </c>
      <c r="BA77" s="0" t="n">
        <v>311208</v>
      </c>
      <c r="BC77" s="0" t="str">
        <f aca="false">$AP77&amp;LEFT($AS77,1)</f>
        <v>840T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295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n">
        <f aca="false">IF($BC77=BN$14,$BH77,"")</f>
        <v>295</v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27</v>
      </c>
      <c r="C78" s="0" t="n">
        <v>1</v>
      </c>
      <c r="D78" s="0" t="n">
        <v>46</v>
      </c>
      <c r="E78" s="0" t="s">
        <v>159</v>
      </c>
      <c r="F78" s="0" t="n">
        <v>60.122</v>
      </c>
      <c r="G78" s="0" t="n">
        <v>1</v>
      </c>
      <c r="H78" s="0" t="s">
        <v>79</v>
      </c>
      <c r="I78" s="0" t="s">
        <v>160</v>
      </c>
      <c r="J78" s="0" t="n">
        <v>-571018101</v>
      </c>
      <c r="K78" s="0" t="s">
        <v>111</v>
      </c>
      <c r="L78" s="0" t="n">
        <v>42893</v>
      </c>
      <c r="M78" s="12" t="n">
        <v>0.646712962962963</v>
      </c>
      <c r="N78" s="13" t="n">
        <v>0.230046296296296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17</v>
      </c>
      <c r="AA78" s="0" t="n">
        <v>1</v>
      </c>
      <c r="AB78" s="0" t="n">
        <v>31</v>
      </c>
      <c r="AN78" s="0" t="n">
        <v>1</v>
      </c>
      <c r="AO78" s="0" t="n">
        <v>1361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-8</v>
      </c>
      <c r="AW78" s="0" t="n">
        <v>8</v>
      </c>
      <c r="AX78" s="0" t="n">
        <v>314721</v>
      </c>
      <c r="AY78" s="0" t="s">
        <v>86</v>
      </c>
      <c r="AZ78" s="0" t="n">
        <v>498</v>
      </c>
      <c r="BA78" s="0" t="n">
        <v>315219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498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498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27</v>
      </c>
      <c r="C79" s="0" t="n">
        <v>1</v>
      </c>
      <c r="D79" s="0" t="n">
        <v>46</v>
      </c>
      <c r="E79" s="0" t="s">
        <v>159</v>
      </c>
      <c r="F79" s="0" t="n">
        <v>60.122</v>
      </c>
      <c r="G79" s="0" t="n">
        <v>1</v>
      </c>
      <c r="H79" s="0" t="s">
        <v>79</v>
      </c>
      <c r="I79" s="0" t="s">
        <v>160</v>
      </c>
      <c r="J79" s="0" t="n">
        <v>-571018101</v>
      </c>
      <c r="K79" s="0" t="s">
        <v>111</v>
      </c>
      <c r="L79" s="0" t="n">
        <v>42893</v>
      </c>
      <c r="M79" s="12" t="n">
        <v>0.646712962962963</v>
      </c>
      <c r="N79" s="13" t="n">
        <v>0.230046296296296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5</v>
      </c>
      <c r="AA79" s="0" t="n">
        <v>1</v>
      </c>
      <c r="AB79" s="0" t="n">
        <v>32</v>
      </c>
      <c r="AN79" s="0" t="n">
        <v>1</v>
      </c>
      <c r="AO79" s="0" t="n">
        <v>1056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-5</v>
      </c>
      <c r="AW79" s="0" t="n">
        <v>5</v>
      </c>
      <c r="AX79" s="0" t="n">
        <v>318214</v>
      </c>
      <c r="AY79" s="0" t="s">
        <v>86</v>
      </c>
      <c r="AZ79" s="0" t="n">
        <v>382</v>
      </c>
      <c r="BA79" s="0" t="n">
        <v>318596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382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n">
        <f aca="false">IF($BC79=BL$14,$BH79,"")</f>
        <v>382</v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27</v>
      </c>
      <c r="C80" s="0" t="n">
        <v>1</v>
      </c>
      <c r="D80" s="0" t="n">
        <v>46</v>
      </c>
      <c r="E80" s="0" t="s">
        <v>159</v>
      </c>
      <c r="F80" s="0" t="n">
        <v>60.122</v>
      </c>
      <c r="G80" s="0" t="n">
        <v>1</v>
      </c>
      <c r="H80" s="0" t="s">
        <v>79</v>
      </c>
      <c r="I80" s="0" t="s">
        <v>160</v>
      </c>
      <c r="J80" s="0" t="n">
        <v>-571018101</v>
      </c>
      <c r="K80" s="0" t="s">
        <v>111</v>
      </c>
      <c r="L80" s="0" t="n">
        <v>42893</v>
      </c>
      <c r="M80" s="12" t="n">
        <v>0.646712962962963</v>
      </c>
      <c r="N80" s="13" t="n">
        <v>0.230046296296296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11</v>
      </c>
      <c r="AA80" s="0" t="n">
        <v>1</v>
      </c>
      <c r="AB80" s="0" t="n">
        <v>33</v>
      </c>
      <c r="AN80" s="0" t="n">
        <v>5</v>
      </c>
      <c r="AO80" s="0" t="n">
        <v>1222</v>
      </c>
      <c r="AP80" s="0" t="n">
        <v>720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1</v>
      </c>
      <c r="AW80" s="0" t="n">
        <v>-1</v>
      </c>
      <c r="AX80" s="0" t="n">
        <v>321990</v>
      </c>
      <c r="AY80" s="0" t="s">
        <v>86</v>
      </c>
      <c r="AZ80" s="0" t="n">
        <v>370</v>
      </c>
      <c r="BA80" s="0" t="n">
        <v>322360</v>
      </c>
      <c r="BC80" s="0" t="str">
        <f aca="false">$AP80&amp;LEFT($AS80,1)</f>
        <v>720T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370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n">
        <f aca="false">IF($BC80=BM$14,$BH80,"")</f>
        <v>370</v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27</v>
      </c>
      <c r="C81" s="0" t="n">
        <v>1</v>
      </c>
      <c r="D81" s="0" t="n">
        <v>46</v>
      </c>
      <c r="E81" s="0" t="s">
        <v>159</v>
      </c>
      <c r="F81" s="0" t="n">
        <v>60.122</v>
      </c>
      <c r="G81" s="0" t="n">
        <v>1</v>
      </c>
      <c r="H81" s="0" t="s">
        <v>79</v>
      </c>
      <c r="I81" s="0" t="s">
        <v>160</v>
      </c>
      <c r="J81" s="0" t="n">
        <v>-571018101</v>
      </c>
      <c r="K81" s="0" t="s">
        <v>111</v>
      </c>
      <c r="L81" s="0" t="n">
        <v>42893</v>
      </c>
      <c r="M81" s="12" t="n">
        <v>0.646712962962963</v>
      </c>
      <c r="N81" s="13" t="n">
        <v>0.230046296296296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20</v>
      </c>
      <c r="AD81" s="0" t="n">
        <v>1</v>
      </c>
      <c r="AE81" s="0" t="n">
        <v>1</v>
      </c>
      <c r="AN81" s="0" t="n">
        <v>7</v>
      </c>
      <c r="AO81" s="0" t="n">
        <v>1038</v>
      </c>
      <c r="AP81" s="0" t="n">
        <v>960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-9</v>
      </c>
      <c r="AW81" s="0" t="n">
        <v>9</v>
      </c>
      <c r="AX81" s="0" t="n">
        <v>328809</v>
      </c>
      <c r="AY81" s="0" t="s">
        <v>86</v>
      </c>
      <c r="AZ81" s="0" t="n">
        <v>328</v>
      </c>
      <c r="BA81" s="0" t="n">
        <v>329137</v>
      </c>
      <c r="BC81" s="0" t="str">
        <f aca="false">$AP81&amp;LEFT($AS81,1)</f>
        <v>960T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328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n">
        <f aca="false">IF($BC81=BO$14,$BH81,"")</f>
        <v>328</v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27</v>
      </c>
      <c r="C82" s="0" t="n">
        <v>1</v>
      </c>
      <c r="D82" s="0" t="n">
        <v>46</v>
      </c>
      <c r="E82" s="0" t="s">
        <v>159</v>
      </c>
      <c r="F82" s="0" t="n">
        <v>60.122</v>
      </c>
      <c r="G82" s="0" t="n">
        <v>1</v>
      </c>
      <c r="H82" s="0" t="s">
        <v>79</v>
      </c>
      <c r="I82" s="0" t="s">
        <v>160</v>
      </c>
      <c r="J82" s="0" t="n">
        <v>-571018101</v>
      </c>
      <c r="K82" s="0" t="s">
        <v>111</v>
      </c>
      <c r="L82" s="0" t="n">
        <v>42893</v>
      </c>
      <c r="M82" s="12" t="n">
        <v>0.646712962962963</v>
      </c>
      <c r="N82" s="13" t="n">
        <v>0.230046296296296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14</v>
      </c>
      <c r="AD82" s="0" t="n">
        <v>1</v>
      </c>
      <c r="AE82" s="0" t="n">
        <v>2</v>
      </c>
      <c r="AN82" s="0" t="n">
        <v>3</v>
      </c>
      <c r="AO82" s="0" t="n">
        <v>1240</v>
      </c>
      <c r="AP82" s="0" t="n">
        <v>360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4</v>
      </c>
      <c r="AW82" s="0" t="n">
        <v>-4</v>
      </c>
      <c r="AX82" s="0" t="n">
        <v>332236</v>
      </c>
      <c r="AY82" s="0" t="s">
        <v>86</v>
      </c>
      <c r="AZ82" s="0" t="n">
        <v>325</v>
      </c>
      <c r="BA82" s="0" t="n">
        <v>332561</v>
      </c>
      <c r="BC82" s="0" t="str">
        <f aca="false">$AP82&amp;LEFT($AS82,1)</f>
        <v>360T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325</v>
      </c>
      <c r="BI82" s="1" t="str">
        <f aca="false">IF($BC82=BI$14,$BH82,"")</f>
        <v/>
      </c>
      <c r="BJ82" s="1" t="n">
        <f aca="false">IF($BC82=BJ$14,$BH82,"")</f>
        <v>325</v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27</v>
      </c>
      <c r="C83" s="0" t="n">
        <v>1</v>
      </c>
      <c r="D83" s="0" t="n">
        <v>46</v>
      </c>
      <c r="E83" s="0" t="s">
        <v>159</v>
      </c>
      <c r="F83" s="0" t="n">
        <v>60.122</v>
      </c>
      <c r="G83" s="0" t="n">
        <v>1</v>
      </c>
      <c r="H83" s="0" t="s">
        <v>79</v>
      </c>
      <c r="I83" s="0" t="s">
        <v>160</v>
      </c>
      <c r="J83" s="0" t="n">
        <v>-571018101</v>
      </c>
      <c r="K83" s="0" t="s">
        <v>111</v>
      </c>
      <c r="L83" s="0" t="n">
        <v>42893</v>
      </c>
      <c r="M83" s="12" t="n">
        <v>0.646712962962963</v>
      </c>
      <c r="N83" s="13" t="n">
        <v>0.230046296296296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28</v>
      </c>
      <c r="AD83" s="0" t="n">
        <v>1</v>
      </c>
      <c r="AE83" s="0" t="n">
        <v>3</v>
      </c>
      <c r="AN83" s="0" t="n">
        <v>1</v>
      </c>
      <c r="AO83" s="0" t="n">
        <v>1308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-7</v>
      </c>
      <c r="AW83" s="0" t="n">
        <v>7</v>
      </c>
      <c r="AX83" s="0" t="n">
        <v>335995</v>
      </c>
      <c r="AY83" s="0" t="s">
        <v>86</v>
      </c>
      <c r="AZ83" s="0" t="n">
        <v>279</v>
      </c>
      <c r="BA83" s="0" t="n">
        <v>336274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279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279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27</v>
      </c>
      <c r="C84" s="0" t="n">
        <v>1</v>
      </c>
      <c r="D84" s="0" t="n">
        <v>46</v>
      </c>
      <c r="E84" s="0" t="s">
        <v>159</v>
      </c>
      <c r="F84" s="0" t="n">
        <v>60.122</v>
      </c>
      <c r="G84" s="0" t="n">
        <v>1</v>
      </c>
      <c r="H84" s="0" t="s">
        <v>79</v>
      </c>
      <c r="I84" s="0" t="s">
        <v>160</v>
      </c>
      <c r="J84" s="0" t="n">
        <v>-571018101</v>
      </c>
      <c r="K84" s="0" t="s">
        <v>111</v>
      </c>
      <c r="L84" s="0" t="n">
        <v>42893</v>
      </c>
      <c r="M84" s="12" t="n">
        <v>0.646712962962963</v>
      </c>
      <c r="N84" s="13" t="n">
        <v>0.230046296296296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32</v>
      </c>
      <c r="AD84" s="0" t="n">
        <v>1</v>
      </c>
      <c r="AE84" s="0" t="n">
        <v>4</v>
      </c>
      <c r="AN84" s="0" t="n">
        <v>1</v>
      </c>
      <c r="AO84" s="0" t="n">
        <v>1182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-11</v>
      </c>
      <c r="AW84" s="0" t="n">
        <v>11</v>
      </c>
      <c r="AX84" s="0" t="n">
        <v>339621</v>
      </c>
      <c r="AY84" s="0" t="s">
        <v>86</v>
      </c>
      <c r="AZ84" s="0" t="n">
        <v>301</v>
      </c>
      <c r="BA84" s="0" t="n">
        <v>339922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301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301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27</v>
      </c>
      <c r="C85" s="0" t="n">
        <v>1</v>
      </c>
      <c r="D85" s="0" t="n">
        <v>46</v>
      </c>
      <c r="E85" s="0" t="s">
        <v>159</v>
      </c>
      <c r="F85" s="0" t="n">
        <v>60.122</v>
      </c>
      <c r="G85" s="0" t="n">
        <v>1</v>
      </c>
      <c r="H85" s="0" t="s">
        <v>79</v>
      </c>
      <c r="I85" s="0" t="s">
        <v>160</v>
      </c>
      <c r="J85" s="0" t="n">
        <v>-571018101</v>
      </c>
      <c r="K85" s="0" t="s">
        <v>111</v>
      </c>
      <c r="L85" s="0" t="n">
        <v>42893</v>
      </c>
      <c r="M85" s="12" t="n">
        <v>0.646712962962963</v>
      </c>
      <c r="N85" s="13" t="n">
        <v>0.230046296296296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26</v>
      </c>
      <c r="AD85" s="0" t="n">
        <v>1</v>
      </c>
      <c r="AE85" s="0" t="n">
        <v>5</v>
      </c>
      <c r="AN85" s="0" t="n">
        <v>3</v>
      </c>
      <c r="AO85" s="0" t="n">
        <v>1158</v>
      </c>
      <c r="AP85" s="0" t="n">
        <v>360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4</v>
      </c>
      <c r="AW85" s="0" t="n">
        <v>-4</v>
      </c>
      <c r="AX85" s="0" t="n">
        <v>342964</v>
      </c>
      <c r="AY85" s="0" t="s">
        <v>86</v>
      </c>
      <c r="AZ85" s="0" t="n">
        <v>354</v>
      </c>
      <c r="BA85" s="0" t="n">
        <v>343318</v>
      </c>
      <c r="BC85" s="0" t="str">
        <f aca="false">$AP85&amp;LEFT($AS85,1)</f>
        <v>360T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354</v>
      </c>
      <c r="BI85" s="1" t="str">
        <f aca="false">IF($BC85=BI$14,$BH85,"")</f>
        <v/>
      </c>
      <c r="BJ85" s="1" t="n">
        <f aca="false">IF($BC85=BJ$14,$BH85,"")</f>
        <v>354</v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27</v>
      </c>
      <c r="C86" s="0" t="n">
        <v>1</v>
      </c>
      <c r="D86" s="0" t="n">
        <v>46</v>
      </c>
      <c r="E86" s="0" t="s">
        <v>159</v>
      </c>
      <c r="F86" s="0" t="n">
        <v>60.122</v>
      </c>
      <c r="G86" s="0" t="n">
        <v>1</v>
      </c>
      <c r="H86" s="0" t="s">
        <v>79</v>
      </c>
      <c r="I86" s="0" t="s">
        <v>160</v>
      </c>
      <c r="J86" s="0" t="n">
        <v>-571018101</v>
      </c>
      <c r="K86" s="0" t="s">
        <v>111</v>
      </c>
      <c r="L86" s="0" t="n">
        <v>42893</v>
      </c>
      <c r="M86" s="12" t="n">
        <v>0.646712962962963</v>
      </c>
      <c r="N86" s="13" t="n">
        <v>0.230046296296296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3</v>
      </c>
      <c r="AD86" s="0" t="n">
        <v>1</v>
      </c>
      <c r="AE86" s="0" t="n">
        <v>6</v>
      </c>
      <c r="AN86" s="0" t="n">
        <v>7</v>
      </c>
      <c r="AO86" s="0" t="n">
        <v>1433</v>
      </c>
      <c r="AP86" s="0" t="n">
        <v>960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-4</v>
      </c>
      <c r="AW86" s="0" t="n">
        <v>4</v>
      </c>
      <c r="AX86" s="0" t="n">
        <v>347205</v>
      </c>
      <c r="AY86" s="0" t="s">
        <v>86</v>
      </c>
      <c r="AZ86" s="0" t="n">
        <v>367</v>
      </c>
      <c r="BA86" s="0" t="n">
        <v>347572</v>
      </c>
      <c r="BC86" s="0" t="str">
        <f aca="false">$AP86&amp;LEFT($AS86,1)</f>
        <v>960T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367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n">
        <f aca="false">IF($BC86=BO$14,$BH86,"")</f>
        <v>367</v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27</v>
      </c>
      <c r="C87" s="0" t="n">
        <v>1</v>
      </c>
      <c r="D87" s="0" t="n">
        <v>46</v>
      </c>
      <c r="E87" s="0" t="s">
        <v>159</v>
      </c>
      <c r="F87" s="0" t="n">
        <v>60.122</v>
      </c>
      <c r="G87" s="0" t="n">
        <v>1</v>
      </c>
      <c r="H87" s="0" t="s">
        <v>79</v>
      </c>
      <c r="I87" s="0" t="s">
        <v>160</v>
      </c>
      <c r="J87" s="0" t="n">
        <v>-571018101</v>
      </c>
      <c r="K87" s="0" t="s">
        <v>111</v>
      </c>
      <c r="L87" s="0" t="n">
        <v>42893</v>
      </c>
      <c r="M87" s="12" t="n">
        <v>0.646712962962963</v>
      </c>
      <c r="N87" s="13" t="n">
        <v>0.230046296296296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8</v>
      </c>
      <c r="AD87" s="0" t="n">
        <v>1</v>
      </c>
      <c r="AE87" s="0" t="n">
        <v>7</v>
      </c>
      <c r="AN87" s="0" t="n">
        <v>1</v>
      </c>
      <c r="AO87" s="0" t="n">
        <v>1453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-3</v>
      </c>
      <c r="AW87" s="0" t="n">
        <v>3</v>
      </c>
      <c r="AX87" s="0" t="n">
        <v>351097</v>
      </c>
      <c r="AY87" s="0" t="s">
        <v>86</v>
      </c>
      <c r="AZ87" s="0" t="n">
        <v>286</v>
      </c>
      <c r="BA87" s="0" t="n">
        <v>351383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286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286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27</v>
      </c>
      <c r="C88" s="0" t="n">
        <v>1</v>
      </c>
      <c r="D88" s="0" t="n">
        <v>46</v>
      </c>
      <c r="E88" s="0" t="s">
        <v>159</v>
      </c>
      <c r="F88" s="0" t="n">
        <v>60.122</v>
      </c>
      <c r="G88" s="0" t="n">
        <v>1</v>
      </c>
      <c r="H88" s="0" t="s">
        <v>79</v>
      </c>
      <c r="I88" s="0" t="s">
        <v>160</v>
      </c>
      <c r="J88" s="0" t="n">
        <v>-571018101</v>
      </c>
      <c r="K88" s="0" t="s">
        <v>111</v>
      </c>
      <c r="L88" s="0" t="n">
        <v>42893</v>
      </c>
      <c r="M88" s="12" t="n">
        <v>0.646712962962963</v>
      </c>
      <c r="N88" s="13" t="n">
        <v>0.230046296296296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10</v>
      </c>
      <c r="AD88" s="0" t="n">
        <v>1</v>
      </c>
      <c r="AE88" s="0" t="n">
        <v>8</v>
      </c>
      <c r="AN88" s="0" t="n">
        <v>5</v>
      </c>
      <c r="AO88" s="0" t="n">
        <v>1318</v>
      </c>
      <c r="AP88" s="0" t="n">
        <v>720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-1</v>
      </c>
      <c r="AW88" s="0" t="n">
        <v>1</v>
      </c>
      <c r="AX88" s="0" t="n">
        <v>354973</v>
      </c>
      <c r="AY88" s="0" t="s">
        <v>86</v>
      </c>
      <c r="AZ88" s="0" t="n">
        <v>276</v>
      </c>
      <c r="BA88" s="0" t="n">
        <v>355249</v>
      </c>
      <c r="BC88" s="0" t="str">
        <f aca="false">$AP88&amp;LEFT($AS88,1)</f>
        <v>720T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276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n">
        <f aca="false">IF($BC88=BM$14,$BH88,"")</f>
        <v>276</v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27</v>
      </c>
      <c r="C89" s="0" t="n">
        <v>1</v>
      </c>
      <c r="D89" s="0" t="n">
        <v>46</v>
      </c>
      <c r="E89" s="0" t="s">
        <v>159</v>
      </c>
      <c r="F89" s="0" t="n">
        <v>60.122</v>
      </c>
      <c r="G89" s="0" t="n">
        <v>1</v>
      </c>
      <c r="H89" s="0" t="s">
        <v>79</v>
      </c>
      <c r="I89" s="0" t="s">
        <v>160</v>
      </c>
      <c r="J89" s="0" t="n">
        <v>-571018101</v>
      </c>
      <c r="K89" s="0" t="s">
        <v>111</v>
      </c>
      <c r="L89" s="0" t="n">
        <v>42893</v>
      </c>
      <c r="M89" s="12" t="n">
        <v>0.646712962962963</v>
      </c>
      <c r="N89" s="13" t="n">
        <v>0.230046296296296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16</v>
      </c>
      <c r="AD89" s="0" t="n">
        <v>1</v>
      </c>
      <c r="AE89" s="0" t="n">
        <v>9</v>
      </c>
      <c r="AN89" s="0" t="n">
        <v>1</v>
      </c>
      <c r="AO89" s="0" t="n">
        <v>1096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-7</v>
      </c>
      <c r="AW89" s="0" t="n">
        <v>7</v>
      </c>
      <c r="AX89" s="0" t="n">
        <v>358515</v>
      </c>
      <c r="AY89" s="0" t="s">
        <v>86</v>
      </c>
      <c r="AZ89" s="0" t="n">
        <v>313</v>
      </c>
      <c r="BA89" s="0" t="n">
        <v>358828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313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313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27</v>
      </c>
      <c r="C90" s="0" t="n">
        <v>1</v>
      </c>
      <c r="D90" s="0" t="n">
        <v>46</v>
      </c>
      <c r="E90" s="0" t="s">
        <v>159</v>
      </c>
      <c r="F90" s="0" t="n">
        <v>60.122</v>
      </c>
      <c r="G90" s="0" t="n">
        <v>1</v>
      </c>
      <c r="H90" s="0" t="s">
        <v>79</v>
      </c>
      <c r="I90" s="0" t="s">
        <v>160</v>
      </c>
      <c r="J90" s="0" t="n">
        <v>-571018101</v>
      </c>
      <c r="K90" s="0" t="s">
        <v>111</v>
      </c>
      <c r="L90" s="0" t="n">
        <v>42893</v>
      </c>
      <c r="M90" s="12" t="n">
        <v>0.646712962962963</v>
      </c>
      <c r="N90" s="13" t="n">
        <v>0.230046296296296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6</v>
      </c>
      <c r="AD90" s="0" t="n">
        <v>1</v>
      </c>
      <c r="AE90" s="0" t="n">
        <v>10</v>
      </c>
      <c r="AN90" s="0" t="n">
        <v>1</v>
      </c>
      <c r="AO90" s="0" t="n">
        <v>1412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2</v>
      </c>
      <c r="AW90" s="0" t="n">
        <v>-2</v>
      </c>
      <c r="AX90" s="0" t="n">
        <v>362358</v>
      </c>
      <c r="AY90" s="0" t="s">
        <v>86</v>
      </c>
      <c r="AZ90" s="0" t="n">
        <v>322</v>
      </c>
      <c r="BA90" s="0" t="n">
        <v>362680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322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322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27</v>
      </c>
      <c r="C91" s="0" t="n">
        <v>1</v>
      </c>
      <c r="D91" s="0" t="n">
        <v>46</v>
      </c>
      <c r="E91" s="0" t="s">
        <v>159</v>
      </c>
      <c r="F91" s="0" t="n">
        <v>60.122</v>
      </c>
      <c r="G91" s="0" t="n">
        <v>1</v>
      </c>
      <c r="H91" s="0" t="s">
        <v>79</v>
      </c>
      <c r="I91" s="0" t="s">
        <v>160</v>
      </c>
      <c r="J91" s="0" t="n">
        <v>-571018101</v>
      </c>
      <c r="K91" s="0" t="s">
        <v>111</v>
      </c>
      <c r="L91" s="0" t="n">
        <v>42893</v>
      </c>
      <c r="M91" s="12" t="n">
        <v>0.646712962962963</v>
      </c>
      <c r="N91" s="13" t="n">
        <v>0.230046296296296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33</v>
      </c>
      <c r="AD91" s="0" t="n">
        <v>1</v>
      </c>
      <c r="AE91" s="0" t="n">
        <v>11</v>
      </c>
      <c r="AN91" s="0" t="n">
        <v>6</v>
      </c>
      <c r="AO91" s="0" t="n">
        <v>1081</v>
      </c>
      <c r="AP91" s="0" t="n">
        <v>840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4</v>
      </c>
      <c r="AW91" s="0" t="n">
        <v>-4</v>
      </c>
      <c r="AX91" s="0" t="n">
        <v>366117</v>
      </c>
      <c r="AY91" s="0" t="s">
        <v>86</v>
      </c>
      <c r="AZ91" s="0" t="n">
        <v>270</v>
      </c>
      <c r="BA91" s="0" t="n">
        <v>366387</v>
      </c>
      <c r="BC91" s="0" t="str">
        <f aca="false">$AP91&amp;LEFT($AS91,1)</f>
        <v>840T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270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n">
        <f aca="false">IF($BC91=BN$14,$BH91,"")</f>
        <v>270</v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27</v>
      </c>
      <c r="C92" s="0" t="n">
        <v>1</v>
      </c>
      <c r="D92" s="0" t="n">
        <v>46</v>
      </c>
      <c r="E92" s="0" t="s">
        <v>159</v>
      </c>
      <c r="F92" s="0" t="n">
        <v>60.122</v>
      </c>
      <c r="G92" s="0" t="n">
        <v>1</v>
      </c>
      <c r="H92" s="0" t="s">
        <v>79</v>
      </c>
      <c r="I92" s="0" t="s">
        <v>160</v>
      </c>
      <c r="J92" s="0" t="n">
        <v>-571018101</v>
      </c>
      <c r="K92" s="0" t="s">
        <v>111</v>
      </c>
      <c r="L92" s="0" t="n">
        <v>42893</v>
      </c>
      <c r="M92" s="12" t="n">
        <v>0.646712962962963</v>
      </c>
      <c r="N92" s="13" t="n">
        <v>0.230046296296296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18</v>
      </c>
      <c r="AD92" s="0" t="n">
        <v>1</v>
      </c>
      <c r="AE92" s="0" t="n">
        <v>12</v>
      </c>
      <c r="AN92" s="0" t="n">
        <v>1</v>
      </c>
      <c r="AO92" s="0" t="n">
        <v>1154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5</v>
      </c>
      <c r="AW92" s="0" t="n">
        <v>-5</v>
      </c>
      <c r="AX92" s="0" t="n">
        <v>369710</v>
      </c>
      <c r="AY92" s="0" t="s">
        <v>86</v>
      </c>
      <c r="AZ92" s="0" t="n">
        <v>252</v>
      </c>
      <c r="BA92" s="0" t="n">
        <v>369962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252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252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27</v>
      </c>
      <c r="C93" s="0" t="n">
        <v>1</v>
      </c>
      <c r="D93" s="0" t="n">
        <v>46</v>
      </c>
      <c r="E93" s="0" t="s">
        <v>159</v>
      </c>
      <c r="F93" s="0" t="n">
        <v>60.122</v>
      </c>
      <c r="G93" s="0" t="n">
        <v>1</v>
      </c>
      <c r="H93" s="0" t="s">
        <v>79</v>
      </c>
      <c r="I93" s="0" t="s">
        <v>160</v>
      </c>
      <c r="J93" s="0" t="n">
        <v>-571018101</v>
      </c>
      <c r="K93" s="0" t="s">
        <v>111</v>
      </c>
      <c r="L93" s="0" t="n">
        <v>42893</v>
      </c>
      <c r="M93" s="12" t="n">
        <v>0.646712962962963</v>
      </c>
      <c r="N93" s="13" t="n">
        <v>0.230046296296296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12</v>
      </c>
      <c r="AD93" s="0" t="n">
        <v>1</v>
      </c>
      <c r="AE93" s="0" t="n">
        <v>13</v>
      </c>
      <c r="AN93" s="0" t="n">
        <v>4</v>
      </c>
      <c r="AO93" s="0" t="n">
        <v>1059</v>
      </c>
      <c r="AP93" s="0" t="n">
        <v>480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-8</v>
      </c>
      <c r="AW93" s="0" t="n">
        <v>8</v>
      </c>
      <c r="AX93" s="0" t="n">
        <v>373102</v>
      </c>
      <c r="AY93" s="0" t="s">
        <v>86</v>
      </c>
      <c r="AZ93" s="0" t="n">
        <v>286</v>
      </c>
      <c r="BA93" s="0" t="n">
        <v>373388</v>
      </c>
      <c r="BC93" s="0" t="str">
        <f aca="false">$AP93&amp;LEFT($AS93,1)</f>
        <v>480T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286</v>
      </c>
      <c r="BI93" s="1" t="str">
        <f aca="false">IF($BC93=BI$14,$BH93,"")</f>
        <v/>
      </c>
      <c r="BJ93" s="1" t="str">
        <f aca="false">IF($BC93=BJ$14,$BH93,"")</f>
        <v/>
      </c>
      <c r="BK93" s="1" t="n">
        <f aca="false">IF($BC93=BK$14,$BH93,"")</f>
        <v>286</v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27</v>
      </c>
      <c r="C94" s="0" t="n">
        <v>1</v>
      </c>
      <c r="D94" s="0" t="n">
        <v>46</v>
      </c>
      <c r="E94" s="0" t="s">
        <v>159</v>
      </c>
      <c r="F94" s="0" t="n">
        <v>60.122</v>
      </c>
      <c r="G94" s="0" t="n">
        <v>1</v>
      </c>
      <c r="H94" s="0" t="s">
        <v>79</v>
      </c>
      <c r="I94" s="0" t="s">
        <v>160</v>
      </c>
      <c r="J94" s="0" t="n">
        <v>-571018101</v>
      </c>
      <c r="K94" s="0" t="s">
        <v>111</v>
      </c>
      <c r="L94" s="0" t="n">
        <v>42893</v>
      </c>
      <c r="M94" s="12" t="n">
        <v>0.646712962962963</v>
      </c>
      <c r="N94" s="13" t="n">
        <v>0.230046296296296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7</v>
      </c>
      <c r="AD94" s="0" t="n">
        <v>1</v>
      </c>
      <c r="AE94" s="0" t="n">
        <v>14</v>
      </c>
      <c r="AN94" s="0" t="n">
        <v>3</v>
      </c>
      <c r="AO94" s="0" t="n">
        <v>1416</v>
      </c>
      <c r="AP94" s="0" t="n">
        <v>360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-2</v>
      </c>
      <c r="AW94" s="0" t="n">
        <v>2</v>
      </c>
      <c r="AX94" s="0" t="n">
        <v>376712</v>
      </c>
      <c r="AY94" s="0" t="s">
        <v>86</v>
      </c>
      <c r="AZ94" s="0" t="n">
        <v>339</v>
      </c>
      <c r="BA94" s="0" t="n">
        <v>377051</v>
      </c>
      <c r="BC94" s="0" t="str">
        <f aca="false">$AP94&amp;LEFT($AS94,1)</f>
        <v>360T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339</v>
      </c>
      <c r="BI94" s="1" t="str">
        <f aca="false">IF($BC94=BI$14,$BH94,"")</f>
        <v/>
      </c>
      <c r="BJ94" s="1" t="n">
        <f aca="false">IF($BC94=BJ$14,$BH94,"")</f>
        <v>339</v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27</v>
      </c>
      <c r="C95" s="0" t="n">
        <v>1</v>
      </c>
      <c r="D95" s="0" t="n">
        <v>46</v>
      </c>
      <c r="E95" s="0" t="s">
        <v>159</v>
      </c>
      <c r="F95" s="0" t="n">
        <v>60.122</v>
      </c>
      <c r="G95" s="0" t="n">
        <v>1</v>
      </c>
      <c r="H95" s="0" t="s">
        <v>79</v>
      </c>
      <c r="I95" s="0" t="s">
        <v>160</v>
      </c>
      <c r="J95" s="0" t="n">
        <v>-571018101</v>
      </c>
      <c r="K95" s="0" t="s">
        <v>111</v>
      </c>
      <c r="L95" s="0" t="n">
        <v>42893</v>
      </c>
      <c r="M95" s="12" t="n">
        <v>0.646712962962963</v>
      </c>
      <c r="N95" s="13" t="n">
        <v>0.230046296296296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25</v>
      </c>
      <c r="AD95" s="0" t="n">
        <v>1</v>
      </c>
      <c r="AE95" s="0" t="n">
        <v>15</v>
      </c>
      <c r="AN95" s="0" t="n">
        <v>2</v>
      </c>
      <c r="AO95" s="0" t="n">
        <v>1367</v>
      </c>
      <c r="AP95" s="0" t="n">
        <v>240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2</v>
      </c>
      <c r="AW95" s="0" t="n">
        <v>-2</v>
      </c>
      <c r="AX95" s="0" t="n">
        <v>380155</v>
      </c>
      <c r="AY95" s="0" t="s">
        <v>86</v>
      </c>
      <c r="AZ95" s="0" t="n">
        <v>339</v>
      </c>
      <c r="BA95" s="0" t="n">
        <v>380494</v>
      </c>
      <c r="BC95" s="0" t="str">
        <f aca="false">$AP95&amp;LEFT($AS95,1)</f>
        <v>240T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339</v>
      </c>
      <c r="BI95" s="1" t="n">
        <f aca="false">IF($BC95=BI$14,$BH95,"")</f>
        <v>339</v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27</v>
      </c>
      <c r="C96" s="0" t="n">
        <v>1</v>
      </c>
      <c r="D96" s="0" t="n">
        <v>46</v>
      </c>
      <c r="E96" s="0" t="s">
        <v>159</v>
      </c>
      <c r="F96" s="0" t="n">
        <v>60.122</v>
      </c>
      <c r="G96" s="0" t="n">
        <v>1</v>
      </c>
      <c r="H96" s="0" t="s">
        <v>79</v>
      </c>
      <c r="I96" s="0" t="s">
        <v>160</v>
      </c>
      <c r="J96" s="0" t="n">
        <v>-571018101</v>
      </c>
      <c r="K96" s="0" t="s">
        <v>111</v>
      </c>
      <c r="L96" s="0" t="n">
        <v>42893</v>
      </c>
      <c r="M96" s="12" t="n">
        <v>0.646712962962963</v>
      </c>
      <c r="N96" s="13" t="n">
        <v>0.230046296296296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4</v>
      </c>
      <c r="AD96" s="0" t="n">
        <v>1</v>
      </c>
      <c r="AE96" s="0" t="n">
        <v>16</v>
      </c>
      <c r="AF96" s="0" t="n">
        <v>1</v>
      </c>
      <c r="AH96" s="0" t="n">
        <v>-5</v>
      </c>
      <c r="AI96" s="0" t="n">
        <v>5</v>
      </c>
      <c r="AJ96" s="0" t="n">
        <v>383697</v>
      </c>
      <c r="AL96" s="0" t="n">
        <v>0</v>
      </c>
      <c r="AM96" s="0" t="n">
        <v>0</v>
      </c>
      <c r="AN96" s="0" t="n">
        <v>8</v>
      </c>
      <c r="AO96" s="0" t="n">
        <v>1095</v>
      </c>
      <c r="AP96" s="0" t="n">
        <v>600</v>
      </c>
      <c r="AQ96" s="0" t="s">
        <v>87</v>
      </c>
      <c r="AR96" s="0" t="s">
        <v>40</v>
      </c>
      <c r="AS96" s="0" t="s">
        <v>88</v>
      </c>
      <c r="BC96" s="0" t="str">
        <f aca="false">$AP96&amp;LEFT($AS96,1)</f>
        <v>600C</v>
      </c>
      <c r="BD96" s="0" t="str">
        <f aca="false">AS96</f>
        <v>Catch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str">
        <f aca="false">IF($BD96="Catch","", IF($AZ96&lt;$BC$11,"",$AZ96))</f>
        <v/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27</v>
      </c>
      <c r="C97" s="0" t="n">
        <v>1</v>
      </c>
      <c r="D97" s="0" t="n">
        <v>46</v>
      </c>
      <c r="E97" s="0" t="s">
        <v>159</v>
      </c>
      <c r="F97" s="0" t="n">
        <v>60.122</v>
      </c>
      <c r="G97" s="0" t="n">
        <v>1</v>
      </c>
      <c r="H97" s="0" t="s">
        <v>79</v>
      </c>
      <c r="I97" s="0" t="s">
        <v>160</v>
      </c>
      <c r="J97" s="0" t="n">
        <v>-571018101</v>
      </c>
      <c r="K97" s="0" t="s">
        <v>111</v>
      </c>
      <c r="L97" s="0" t="n">
        <v>42893</v>
      </c>
      <c r="M97" s="12" t="n">
        <v>0.646712962962963</v>
      </c>
      <c r="N97" s="13" t="n">
        <v>0.230046296296296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</v>
      </c>
      <c r="AD97" s="0" t="n">
        <v>1</v>
      </c>
      <c r="AE97" s="0" t="n">
        <v>17</v>
      </c>
      <c r="AN97" s="0" t="n">
        <v>1</v>
      </c>
      <c r="AO97" s="0" t="n">
        <v>1269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-6</v>
      </c>
      <c r="AW97" s="0" t="n">
        <v>6</v>
      </c>
      <c r="AX97" s="0" t="n">
        <v>387407</v>
      </c>
      <c r="AY97" s="0" t="s">
        <v>86</v>
      </c>
      <c r="AZ97" s="0" t="n">
        <v>384</v>
      </c>
      <c r="BA97" s="0" t="n">
        <v>387791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384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384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27</v>
      </c>
      <c r="C98" s="0" t="n">
        <v>1</v>
      </c>
      <c r="D98" s="0" t="n">
        <v>46</v>
      </c>
      <c r="E98" s="0" t="s">
        <v>159</v>
      </c>
      <c r="F98" s="0" t="n">
        <v>60.122</v>
      </c>
      <c r="G98" s="0" t="n">
        <v>1</v>
      </c>
      <c r="H98" s="0" t="s">
        <v>79</v>
      </c>
      <c r="I98" s="0" t="s">
        <v>160</v>
      </c>
      <c r="J98" s="0" t="n">
        <v>-571018101</v>
      </c>
      <c r="K98" s="0" t="s">
        <v>111</v>
      </c>
      <c r="L98" s="0" t="n">
        <v>42893</v>
      </c>
      <c r="M98" s="12" t="n">
        <v>0.646712962962963</v>
      </c>
      <c r="N98" s="13" t="n">
        <v>0.230046296296296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23</v>
      </c>
      <c r="AD98" s="0" t="n">
        <v>1</v>
      </c>
      <c r="AE98" s="0" t="n">
        <v>18</v>
      </c>
      <c r="AN98" s="0" t="n">
        <v>2</v>
      </c>
      <c r="AO98" s="0" t="n">
        <v>1390</v>
      </c>
      <c r="AP98" s="0" t="n">
        <v>240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5</v>
      </c>
      <c r="AW98" s="0" t="n">
        <v>-5</v>
      </c>
      <c r="AX98" s="0" t="n">
        <v>390866</v>
      </c>
      <c r="AY98" s="0" t="s">
        <v>86</v>
      </c>
      <c r="AZ98" s="0" t="n">
        <v>402</v>
      </c>
      <c r="BA98" s="0" t="n">
        <v>391268</v>
      </c>
      <c r="BC98" s="0" t="str">
        <f aca="false">$AP98&amp;LEFT($AS98,1)</f>
        <v>240T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402</v>
      </c>
      <c r="BI98" s="1" t="n">
        <f aca="false">IF($BC98=BI$14,$BH98,"")</f>
        <v>402</v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27</v>
      </c>
      <c r="C99" s="0" t="n">
        <v>1</v>
      </c>
      <c r="D99" s="0" t="n">
        <v>46</v>
      </c>
      <c r="E99" s="0" t="s">
        <v>159</v>
      </c>
      <c r="F99" s="0" t="n">
        <v>60.122</v>
      </c>
      <c r="G99" s="0" t="n">
        <v>1</v>
      </c>
      <c r="H99" s="0" t="s">
        <v>79</v>
      </c>
      <c r="I99" s="0" t="s">
        <v>160</v>
      </c>
      <c r="J99" s="0" t="n">
        <v>-571018101</v>
      </c>
      <c r="K99" s="0" t="s">
        <v>111</v>
      </c>
      <c r="L99" s="0" t="n">
        <v>42893</v>
      </c>
      <c r="M99" s="12" t="n">
        <v>0.646712962962963</v>
      </c>
      <c r="N99" s="13" t="n">
        <v>0.230046296296296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15</v>
      </c>
      <c r="AD99" s="0" t="n">
        <v>1</v>
      </c>
      <c r="AE99" s="0" t="n">
        <v>19</v>
      </c>
      <c r="AN99" s="0" t="n">
        <v>1</v>
      </c>
      <c r="AO99" s="0" t="n">
        <v>1361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-3</v>
      </c>
      <c r="AW99" s="0" t="n">
        <v>3</v>
      </c>
      <c r="AX99" s="0" t="n">
        <v>394675</v>
      </c>
      <c r="AY99" s="0" t="s">
        <v>86</v>
      </c>
      <c r="AZ99" s="0" t="n">
        <v>293</v>
      </c>
      <c r="BA99" s="0" t="n">
        <v>394968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293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293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27</v>
      </c>
      <c r="C100" s="0" t="n">
        <v>1</v>
      </c>
      <c r="D100" s="0" t="n">
        <v>46</v>
      </c>
      <c r="E100" s="0" t="s">
        <v>159</v>
      </c>
      <c r="F100" s="0" t="n">
        <v>60.122</v>
      </c>
      <c r="G100" s="0" t="n">
        <v>1</v>
      </c>
      <c r="H100" s="0" t="s">
        <v>79</v>
      </c>
      <c r="I100" s="0" t="s">
        <v>160</v>
      </c>
      <c r="J100" s="0" t="n">
        <v>-571018101</v>
      </c>
      <c r="K100" s="0" t="s">
        <v>111</v>
      </c>
      <c r="L100" s="0" t="n">
        <v>42893</v>
      </c>
      <c r="M100" s="12" t="n">
        <v>0.646712962962963</v>
      </c>
      <c r="N100" s="13" t="n">
        <v>0.230046296296296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31</v>
      </c>
      <c r="AD100" s="0" t="n">
        <v>1</v>
      </c>
      <c r="AE100" s="0" t="n">
        <v>20</v>
      </c>
      <c r="AN100" s="0" t="n">
        <v>1</v>
      </c>
      <c r="AO100" s="0" t="n">
        <v>1438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0</v>
      </c>
      <c r="AW100" s="0" t="n">
        <v>0</v>
      </c>
      <c r="AX100" s="0" t="n">
        <v>398550</v>
      </c>
      <c r="AY100" s="0" t="s">
        <v>86</v>
      </c>
      <c r="AZ100" s="0" t="n">
        <v>275</v>
      </c>
      <c r="BA100" s="0" t="n">
        <v>398825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275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275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27</v>
      </c>
      <c r="C101" s="0" t="n">
        <v>1</v>
      </c>
      <c r="D101" s="0" t="n">
        <v>46</v>
      </c>
      <c r="E101" s="0" t="s">
        <v>159</v>
      </c>
      <c r="F101" s="0" t="n">
        <v>60.122</v>
      </c>
      <c r="G101" s="0" t="n">
        <v>1</v>
      </c>
      <c r="H101" s="0" t="s">
        <v>79</v>
      </c>
      <c r="I101" s="0" t="s">
        <v>160</v>
      </c>
      <c r="J101" s="0" t="n">
        <v>-571018101</v>
      </c>
      <c r="K101" s="0" t="s">
        <v>111</v>
      </c>
      <c r="L101" s="0" t="n">
        <v>42893</v>
      </c>
      <c r="M101" s="12" t="n">
        <v>0.646712962962963</v>
      </c>
      <c r="N101" s="13" t="n">
        <v>0.230046296296296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13</v>
      </c>
      <c r="AD101" s="0" t="n">
        <v>1</v>
      </c>
      <c r="AE101" s="0" t="n">
        <v>21</v>
      </c>
      <c r="AN101" s="0" t="n">
        <v>4</v>
      </c>
      <c r="AO101" s="0" t="n">
        <v>1393</v>
      </c>
      <c r="AP101" s="0" t="n">
        <v>480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3</v>
      </c>
      <c r="AW101" s="0" t="n">
        <v>-3</v>
      </c>
      <c r="AX101" s="0" t="n">
        <v>402260</v>
      </c>
      <c r="AY101" s="0" t="s">
        <v>86</v>
      </c>
      <c r="AZ101" s="0" t="n">
        <v>276</v>
      </c>
      <c r="BA101" s="0" t="n">
        <v>402536</v>
      </c>
      <c r="BC101" s="0" t="str">
        <f aca="false">$AP101&amp;LEFT($AS101,1)</f>
        <v>480T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276</v>
      </c>
      <c r="BI101" s="1" t="str">
        <f aca="false">IF($BC101=BI$14,$BH101,"")</f>
        <v/>
      </c>
      <c r="BJ101" s="1" t="str">
        <f aca="false">IF($BC101=BJ$14,$BH101,"")</f>
        <v/>
      </c>
      <c r="BK101" s="1" t="n">
        <f aca="false">IF($BC101=BK$14,$BH101,"")</f>
        <v>276</v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27</v>
      </c>
      <c r="C102" s="0" t="n">
        <v>1</v>
      </c>
      <c r="D102" s="0" t="n">
        <v>46</v>
      </c>
      <c r="E102" s="0" t="s">
        <v>159</v>
      </c>
      <c r="F102" s="0" t="n">
        <v>60.122</v>
      </c>
      <c r="G102" s="0" t="n">
        <v>1</v>
      </c>
      <c r="H102" s="0" t="s">
        <v>79</v>
      </c>
      <c r="I102" s="0" t="s">
        <v>160</v>
      </c>
      <c r="J102" s="0" t="n">
        <v>-571018101</v>
      </c>
      <c r="K102" s="0" t="s">
        <v>111</v>
      </c>
      <c r="L102" s="0" t="n">
        <v>42893</v>
      </c>
      <c r="M102" s="12" t="n">
        <v>0.646712962962963</v>
      </c>
      <c r="N102" s="13" t="n">
        <v>0.230046296296296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</v>
      </c>
      <c r="AD102" s="0" t="n">
        <v>1</v>
      </c>
      <c r="AE102" s="0" t="n">
        <v>22</v>
      </c>
      <c r="AN102" s="0" t="n">
        <v>5</v>
      </c>
      <c r="AO102" s="0" t="n">
        <v>1234</v>
      </c>
      <c r="AP102" s="0" t="n">
        <v>720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5</v>
      </c>
      <c r="AW102" s="0" t="n">
        <v>-5</v>
      </c>
      <c r="AX102" s="0" t="n">
        <v>406052</v>
      </c>
      <c r="AY102" s="0" t="s">
        <v>86</v>
      </c>
      <c r="AZ102" s="0" t="n">
        <v>282</v>
      </c>
      <c r="BA102" s="0" t="n">
        <v>406334</v>
      </c>
      <c r="BC102" s="0" t="str">
        <f aca="false">$AP102&amp;LEFT($AS102,1)</f>
        <v>720T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282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n">
        <f aca="false">IF($BC102=BM$14,$BH102,"")</f>
        <v>282</v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27</v>
      </c>
      <c r="C103" s="0" t="n">
        <v>1</v>
      </c>
      <c r="D103" s="0" t="n">
        <v>46</v>
      </c>
      <c r="E103" s="0" t="s">
        <v>159</v>
      </c>
      <c r="F103" s="0" t="n">
        <v>60.122</v>
      </c>
      <c r="G103" s="0" t="n">
        <v>1</v>
      </c>
      <c r="H103" s="0" t="s">
        <v>79</v>
      </c>
      <c r="I103" s="0" t="s">
        <v>160</v>
      </c>
      <c r="J103" s="0" t="n">
        <v>-571018101</v>
      </c>
      <c r="K103" s="0" t="s">
        <v>111</v>
      </c>
      <c r="L103" s="0" t="n">
        <v>42893</v>
      </c>
      <c r="M103" s="12" t="n">
        <v>0.646712962962963</v>
      </c>
      <c r="N103" s="13" t="n">
        <v>0.230046296296296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22</v>
      </c>
      <c r="AD103" s="0" t="n">
        <v>1</v>
      </c>
      <c r="AE103" s="0" t="n">
        <v>23</v>
      </c>
      <c r="AN103" s="0" t="n">
        <v>7</v>
      </c>
      <c r="AO103" s="0" t="n">
        <v>1318</v>
      </c>
      <c r="AP103" s="0" t="n">
        <v>960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-2</v>
      </c>
      <c r="AW103" s="0" t="n">
        <v>2</v>
      </c>
      <c r="AX103" s="0" t="n">
        <v>410177</v>
      </c>
      <c r="AY103" s="0" t="s">
        <v>86</v>
      </c>
      <c r="AZ103" s="0" t="n">
        <v>283</v>
      </c>
      <c r="BA103" s="0" t="n">
        <v>410460</v>
      </c>
      <c r="BC103" s="0" t="str">
        <f aca="false">$AP103&amp;LEFT($AS103,1)</f>
        <v>960T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283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n">
        <f aca="false">IF($BC103=BO$14,$BH103,"")</f>
        <v>283</v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27</v>
      </c>
      <c r="C104" s="0" t="n">
        <v>1</v>
      </c>
      <c r="D104" s="0" t="n">
        <v>46</v>
      </c>
      <c r="E104" s="0" t="s">
        <v>159</v>
      </c>
      <c r="F104" s="0" t="n">
        <v>60.122</v>
      </c>
      <c r="G104" s="0" t="n">
        <v>1</v>
      </c>
      <c r="H104" s="0" t="s">
        <v>79</v>
      </c>
      <c r="I104" s="0" t="s">
        <v>160</v>
      </c>
      <c r="J104" s="0" t="n">
        <v>-571018101</v>
      </c>
      <c r="K104" s="0" t="s">
        <v>111</v>
      </c>
      <c r="L104" s="0" t="n">
        <v>42893</v>
      </c>
      <c r="M104" s="12" t="n">
        <v>0.646712962962963</v>
      </c>
      <c r="N104" s="13" t="n">
        <v>0.230046296296296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19</v>
      </c>
      <c r="AD104" s="0" t="n">
        <v>1</v>
      </c>
      <c r="AE104" s="0" t="n">
        <v>24</v>
      </c>
      <c r="AN104" s="0" t="n">
        <v>6</v>
      </c>
      <c r="AO104" s="0" t="n">
        <v>1150</v>
      </c>
      <c r="AP104" s="0" t="n">
        <v>840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3</v>
      </c>
      <c r="AW104" s="0" t="n">
        <v>-3</v>
      </c>
      <c r="AX104" s="0" t="n">
        <v>414002</v>
      </c>
      <c r="AY104" s="0" t="s">
        <v>86</v>
      </c>
      <c r="AZ104" s="0" t="n">
        <v>313</v>
      </c>
      <c r="BA104" s="0" t="n">
        <v>414315</v>
      </c>
      <c r="BC104" s="0" t="str">
        <f aca="false">$AP104&amp;LEFT($AS104,1)</f>
        <v>840T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313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n">
        <f aca="false">IF($BC104=BN$14,$BH104,"")</f>
        <v>313</v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27</v>
      </c>
      <c r="C105" s="0" t="n">
        <v>1</v>
      </c>
      <c r="D105" s="0" t="n">
        <v>46</v>
      </c>
      <c r="E105" s="0" t="s">
        <v>159</v>
      </c>
      <c r="F105" s="0" t="n">
        <v>60.122</v>
      </c>
      <c r="G105" s="0" t="n">
        <v>1</v>
      </c>
      <c r="H105" s="0" t="s">
        <v>79</v>
      </c>
      <c r="I105" s="0" t="s">
        <v>160</v>
      </c>
      <c r="J105" s="0" t="n">
        <v>-571018101</v>
      </c>
      <c r="K105" s="0" t="s">
        <v>111</v>
      </c>
      <c r="L105" s="0" t="n">
        <v>42893</v>
      </c>
      <c r="M105" s="12" t="n">
        <v>0.646712962962963</v>
      </c>
      <c r="N105" s="13" t="n">
        <v>0.230046296296296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27</v>
      </c>
      <c r="AD105" s="0" t="n">
        <v>1</v>
      </c>
      <c r="AE105" s="0" t="n">
        <v>25</v>
      </c>
      <c r="AN105" s="0" t="n">
        <v>4</v>
      </c>
      <c r="AO105" s="0" t="n">
        <v>1184</v>
      </c>
      <c r="AP105" s="0" t="n">
        <v>480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-3</v>
      </c>
      <c r="AW105" s="0" t="n">
        <v>3</v>
      </c>
      <c r="AX105" s="0" t="n">
        <v>417512</v>
      </c>
      <c r="AY105" s="0" t="s">
        <v>86</v>
      </c>
      <c r="AZ105" s="0" t="n">
        <v>373</v>
      </c>
      <c r="BA105" s="0" t="n">
        <v>417885</v>
      </c>
      <c r="BC105" s="0" t="str">
        <f aca="false">$AP105&amp;LEFT($AS105,1)</f>
        <v>480T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373</v>
      </c>
      <c r="BI105" s="1" t="str">
        <f aca="false">IF($BC105=BI$14,$BH105,"")</f>
        <v/>
      </c>
      <c r="BJ105" s="1" t="str">
        <f aca="false">IF($BC105=BJ$14,$BH105,"")</f>
        <v/>
      </c>
      <c r="BK105" s="1" t="n">
        <f aca="false">IF($BC105=BK$14,$BH105,"")</f>
        <v>373</v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27</v>
      </c>
      <c r="C106" s="0" t="n">
        <v>1</v>
      </c>
      <c r="D106" s="0" t="n">
        <v>46</v>
      </c>
      <c r="E106" s="0" t="s">
        <v>159</v>
      </c>
      <c r="F106" s="0" t="n">
        <v>60.122</v>
      </c>
      <c r="G106" s="0" t="n">
        <v>1</v>
      </c>
      <c r="H106" s="0" t="s">
        <v>79</v>
      </c>
      <c r="I106" s="0" t="s">
        <v>160</v>
      </c>
      <c r="J106" s="0" t="n">
        <v>-571018101</v>
      </c>
      <c r="K106" s="0" t="s">
        <v>111</v>
      </c>
      <c r="L106" s="0" t="n">
        <v>42893</v>
      </c>
      <c r="M106" s="12" t="n">
        <v>0.646712962962963</v>
      </c>
      <c r="N106" s="13" t="n">
        <v>0.230046296296296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9</v>
      </c>
      <c r="AD106" s="0" t="n">
        <v>1</v>
      </c>
      <c r="AE106" s="0" t="n">
        <v>26</v>
      </c>
      <c r="AN106" s="0" t="n">
        <v>6</v>
      </c>
      <c r="AO106" s="0" t="n">
        <v>1131</v>
      </c>
      <c r="AP106" s="0" t="n">
        <v>840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-1</v>
      </c>
      <c r="AW106" s="0" t="n">
        <v>1</v>
      </c>
      <c r="AX106" s="0" t="n">
        <v>421321</v>
      </c>
      <c r="AY106" s="0" t="s">
        <v>86</v>
      </c>
      <c r="AZ106" s="0" t="n">
        <v>315</v>
      </c>
      <c r="BA106" s="0" t="n">
        <v>421636</v>
      </c>
      <c r="BC106" s="0" t="str">
        <f aca="false">$AP106&amp;LEFT($AS106,1)</f>
        <v>840T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315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n">
        <f aca="false">IF($BC106=BN$14,$BH106,"")</f>
        <v>315</v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27</v>
      </c>
      <c r="C107" s="0" t="n">
        <v>1</v>
      </c>
      <c r="D107" s="0" t="n">
        <v>46</v>
      </c>
      <c r="E107" s="0" t="s">
        <v>159</v>
      </c>
      <c r="F107" s="0" t="n">
        <v>60.122</v>
      </c>
      <c r="G107" s="0" t="n">
        <v>1</v>
      </c>
      <c r="H107" s="0" t="s">
        <v>79</v>
      </c>
      <c r="I107" s="0" t="s">
        <v>160</v>
      </c>
      <c r="J107" s="0" t="n">
        <v>-571018101</v>
      </c>
      <c r="K107" s="0" t="s">
        <v>111</v>
      </c>
      <c r="L107" s="0" t="n">
        <v>42893</v>
      </c>
      <c r="M107" s="12" t="n">
        <v>0.646712962962963</v>
      </c>
      <c r="N107" s="13" t="n">
        <v>0.230046296296296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24</v>
      </c>
      <c r="AD107" s="0" t="n">
        <v>1</v>
      </c>
      <c r="AE107" s="0" t="n">
        <v>27</v>
      </c>
      <c r="AN107" s="0" t="n">
        <v>5</v>
      </c>
      <c r="AO107" s="0" t="n">
        <v>1455</v>
      </c>
      <c r="AP107" s="0" t="n">
        <v>720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5</v>
      </c>
      <c r="AW107" s="0" t="n">
        <v>-5</v>
      </c>
      <c r="AX107" s="0" t="n">
        <v>425330</v>
      </c>
      <c r="AY107" s="0" t="s">
        <v>86</v>
      </c>
      <c r="AZ107" s="0" t="n">
        <v>344</v>
      </c>
      <c r="BA107" s="0" t="n">
        <v>425674</v>
      </c>
      <c r="BC107" s="0" t="str">
        <f aca="false">$AP107&amp;LEFT($AS107,1)</f>
        <v>720T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344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n">
        <f aca="false">IF($BC107=BM$14,$BH107,"")</f>
        <v>344</v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27</v>
      </c>
      <c r="C108" s="0" t="n">
        <v>1</v>
      </c>
      <c r="D108" s="0" t="n">
        <v>46</v>
      </c>
      <c r="E108" s="0" t="s">
        <v>159</v>
      </c>
      <c r="F108" s="0" t="n">
        <v>60.122</v>
      </c>
      <c r="G108" s="0" t="n">
        <v>1</v>
      </c>
      <c r="H108" s="0" t="s">
        <v>79</v>
      </c>
      <c r="I108" s="0" t="s">
        <v>160</v>
      </c>
      <c r="J108" s="0" t="n">
        <v>-571018101</v>
      </c>
      <c r="K108" s="0" t="s">
        <v>111</v>
      </c>
      <c r="L108" s="0" t="n">
        <v>42893</v>
      </c>
      <c r="M108" s="12" t="n">
        <v>0.646712962962963</v>
      </c>
      <c r="N108" s="13" t="n">
        <v>0.230046296296296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29</v>
      </c>
      <c r="AD108" s="0" t="n">
        <v>1</v>
      </c>
      <c r="AE108" s="0" t="n">
        <v>28</v>
      </c>
      <c r="AN108" s="0" t="n">
        <v>1</v>
      </c>
      <c r="AO108" s="0" t="n">
        <v>1345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-1</v>
      </c>
      <c r="AW108" s="0" t="n">
        <v>1</v>
      </c>
      <c r="AX108" s="0" t="n">
        <v>429121</v>
      </c>
      <c r="AY108" s="0" t="s">
        <v>86</v>
      </c>
      <c r="AZ108" s="0" t="n">
        <v>285</v>
      </c>
      <c r="BA108" s="0" t="n">
        <v>429406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285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285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27</v>
      </c>
      <c r="C109" s="0" t="n">
        <v>1</v>
      </c>
      <c r="D109" s="0" t="n">
        <v>46</v>
      </c>
      <c r="E109" s="0" t="s">
        <v>159</v>
      </c>
      <c r="F109" s="0" t="n">
        <v>60.122</v>
      </c>
      <c r="G109" s="0" t="n">
        <v>1</v>
      </c>
      <c r="H109" s="0" t="s">
        <v>79</v>
      </c>
      <c r="I109" s="0" t="s">
        <v>160</v>
      </c>
      <c r="J109" s="0" t="n">
        <v>-571018101</v>
      </c>
      <c r="K109" s="0" t="s">
        <v>111</v>
      </c>
      <c r="L109" s="0" t="n">
        <v>42893</v>
      </c>
      <c r="M109" s="12" t="n">
        <v>0.646712962962963</v>
      </c>
      <c r="N109" s="13" t="n">
        <v>0.230046296296296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5</v>
      </c>
      <c r="AD109" s="0" t="n">
        <v>1</v>
      </c>
      <c r="AE109" s="0" t="n">
        <v>29</v>
      </c>
      <c r="AF109" s="0" t="n">
        <v>1</v>
      </c>
      <c r="AH109" s="0" t="n">
        <v>-2</v>
      </c>
      <c r="AI109" s="0" t="n">
        <v>2</v>
      </c>
      <c r="AJ109" s="0" t="n">
        <v>433030</v>
      </c>
      <c r="AL109" s="0" t="n">
        <v>0</v>
      </c>
      <c r="AM109" s="0" t="n">
        <v>0</v>
      </c>
      <c r="AN109" s="0" t="n">
        <v>8</v>
      </c>
      <c r="AO109" s="0" t="n">
        <v>1468</v>
      </c>
      <c r="AP109" s="0" t="n">
        <v>600</v>
      </c>
      <c r="AQ109" s="0" t="s">
        <v>87</v>
      </c>
      <c r="AR109" s="0" t="s">
        <v>40</v>
      </c>
      <c r="AS109" s="0" t="s">
        <v>88</v>
      </c>
      <c r="BC109" s="0" t="str">
        <f aca="false">$AP109&amp;LEFT($AS109,1)</f>
        <v>600C</v>
      </c>
      <c r="BD109" s="0" t="str">
        <f aca="false">AS109</f>
        <v>Catch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27</v>
      </c>
      <c r="C110" s="0" t="n">
        <v>1</v>
      </c>
      <c r="D110" s="0" t="n">
        <v>46</v>
      </c>
      <c r="E110" s="0" t="s">
        <v>159</v>
      </c>
      <c r="F110" s="0" t="n">
        <v>60.122</v>
      </c>
      <c r="G110" s="0" t="n">
        <v>1</v>
      </c>
      <c r="H110" s="0" t="s">
        <v>79</v>
      </c>
      <c r="I110" s="0" t="s">
        <v>160</v>
      </c>
      <c r="J110" s="0" t="n">
        <v>-571018101</v>
      </c>
      <c r="K110" s="0" t="s">
        <v>111</v>
      </c>
      <c r="L110" s="0" t="n">
        <v>42893</v>
      </c>
      <c r="M110" s="12" t="n">
        <v>0.646712962962963</v>
      </c>
      <c r="N110" s="13" t="n">
        <v>0.230046296296296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21</v>
      </c>
      <c r="AD110" s="0" t="n">
        <v>1</v>
      </c>
      <c r="AE110" s="0" t="n">
        <v>30</v>
      </c>
      <c r="AN110" s="0" t="n">
        <v>1</v>
      </c>
      <c r="AO110" s="0" t="n">
        <v>1214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-7</v>
      </c>
      <c r="AW110" s="0" t="n">
        <v>7</v>
      </c>
      <c r="AX110" s="0" t="n">
        <v>436689</v>
      </c>
      <c r="AY110" s="0" t="s">
        <v>86</v>
      </c>
      <c r="AZ110" s="0" t="n">
        <v>306</v>
      </c>
      <c r="BA110" s="0" t="n">
        <v>436995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306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306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27</v>
      </c>
      <c r="C111" s="0" t="n">
        <v>1</v>
      </c>
      <c r="D111" s="0" t="n">
        <v>46</v>
      </c>
      <c r="E111" s="0" t="s">
        <v>159</v>
      </c>
      <c r="F111" s="0" t="n">
        <v>60.122</v>
      </c>
      <c r="G111" s="0" t="n">
        <v>1</v>
      </c>
      <c r="H111" s="0" t="s">
        <v>79</v>
      </c>
      <c r="I111" s="0" t="s">
        <v>160</v>
      </c>
      <c r="J111" s="0" t="n">
        <v>-571018101</v>
      </c>
      <c r="K111" s="0" t="s">
        <v>111</v>
      </c>
      <c r="L111" s="0" t="n">
        <v>42893</v>
      </c>
      <c r="M111" s="12" t="n">
        <v>0.646712962962963</v>
      </c>
      <c r="N111" s="13" t="n">
        <v>0.230046296296296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30</v>
      </c>
      <c r="AD111" s="0" t="n">
        <v>1</v>
      </c>
      <c r="AE111" s="0" t="n">
        <v>31</v>
      </c>
      <c r="AN111" s="0" t="n">
        <v>1</v>
      </c>
      <c r="AO111" s="0" t="n">
        <v>1343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0</v>
      </c>
      <c r="AW111" s="0" t="n">
        <v>0</v>
      </c>
      <c r="AX111" s="0" t="n">
        <v>440465</v>
      </c>
      <c r="AY111" s="0" t="s">
        <v>86</v>
      </c>
      <c r="AZ111" s="0" t="n">
        <v>382</v>
      </c>
      <c r="BA111" s="0" t="n">
        <v>440847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382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382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27</v>
      </c>
      <c r="C112" s="0" t="n">
        <v>1</v>
      </c>
      <c r="D112" s="0" t="n">
        <v>46</v>
      </c>
      <c r="E112" s="0" t="s">
        <v>159</v>
      </c>
      <c r="F112" s="0" t="n">
        <v>60.122</v>
      </c>
      <c r="G112" s="0" t="n">
        <v>1</v>
      </c>
      <c r="H112" s="0" t="s">
        <v>79</v>
      </c>
      <c r="I112" s="0" t="s">
        <v>160</v>
      </c>
      <c r="J112" s="0" t="n">
        <v>-571018101</v>
      </c>
      <c r="K112" s="0" t="s">
        <v>111</v>
      </c>
      <c r="L112" s="0" t="n">
        <v>42893</v>
      </c>
      <c r="M112" s="12" t="n">
        <v>0.646712962962963</v>
      </c>
      <c r="N112" s="13" t="n">
        <v>0.230046296296296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11</v>
      </c>
      <c r="AD112" s="0" t="n">
        <v>1</v>
      </c>
      <c r="AE112" s="0" t="n">
        <v>32</v>
      </c>
      <c r="AN112" s="0" t="n">
        <v>2</v>
      </c>
      <c r="AO112" s="0" t="n">
        <v>1259</v>
      </c>
      <c r="AP112" s="0" t="n">
        <v>240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-4</v>
      </c>
      <c r="AW112" s="0" t="n">
        <v>4</v>
      </c>
      <c r="AX112" s="0" t="n">
        <v>443808</v>
      </c>
      <c r="AY112" s="0" t="s">
        <v>86</v>
      </c>
      <c r="AZ112" s="0" t="n">
        <v>342</v>
      </c>
      <c r="BA112" s="0" t="n">
        <v>444150</v>
      </c>
      <c r="BC112" s="0" t="str">
        <f aca="false">$AP112&amp;LEFT($AS112,1)</f>
        <v>240T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342</v>
      </c>
      <c r="BI112" s="1" t="n">
        <f aca="false">IF($BC112=BI$14,$BH112,"")</f>
        <v>342</v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27</v>
      </c>
      <c r="C113" s="0" t="n">
        <v>1</v>
      </c>
      <c r="D113" s="0" t="n">
        <v>46</v>
      </c>
      <c r="E113" s="0" t="s">
        <v>159</v>
      </c>
      <c r="F113" s="0" t="n">
        <v>60.122</v>
      </c>
      <c r="G113" s="0" t="n">
        <v>1</v>
      </c>
      <c r="H113" s="0" t="s">
        <v>79</v>
      </c>
      <c r="I113" s="0" t="s">
        <v>160</v>
      </c>
      <c r="J113" s="0" t="n">
        <v>-571018101</v>
      </c>
      <c r="K113" s="0" t="s">
        <v>111</v>
      </c>
      <c r="L113" s="0" t="n">
        <v>42893</v>
      </c>
      <c r="M113" s="12" t="n">
        <v>0.646712962962963</v>
      </c>
      <c r="N113" s="13" t="n">
        <v>0.230046296296296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17</v>
      </c>
      <c r="AD113" s="0" t="n">
        <v>1</v>
      </c>
      <c r="AE113" s="0" t="n">
        <v>33</v>
      </c>
      <c r="AF113" s="0" t="n">
        <v>1</v>
      </c>
      <c r="AH113" s="0" t="n">
        <v>-7</v>
      </c>
      <c r="AI113" s="0" t="n">
        <v>7</v>
      </c>
      <c r="AJ113" s="0" t="n">
        <v>447401</v>
      </c>
      <c r="AL113" s="0" t="n">
        <v>0</v>
      </c>
      <c r="AM113" s="0" t="n">
        <v>0</v>
      </c>
      <c r="AN113" s="0" t="n">
        <v>8</v>
      </c>
      <c r="AO113" s="0" t="n">
        <v>1150</v>
      </c>
      <c r="AP113" s="0" t="n">
        <v>600</v>
      </c>
      <c r="AQ113" s="0" t="s">
        <v>87</v>
      </c>
      <c r="AR113" s="0" t="s">
        <v>40</v>
      </c>
      <c r="AS113" s="0" t="s">
        <v>88</v>
      </c>
      <c r="BC113" s="0" t="str">
        <f aca="false">$AP113&amp;LEFT($AS113,1)</f>
        <v>600C</v>
      </c>
      <c r="BD113" s="0" t="str">
        <f aca="false">AS113</f>
        <v>Catch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str">
        <f aca="false">IF($BD113="Catch","", IF($AZ113&lt;$BC$11,"",$AZ113))</f>
        <v/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0.125</v>
      </c>
      <c r="BJ115" s="21" t="n">
        <f aca="false">(COUNTIF(BJ15:BJ113,"&lt;"&amp;$BP$3))/BJ5</f>
        <v>0.333333333333333</v>
      </c>
      <c r="BK115" s="21" t="n">
        <f aca="false">(COUNTIF(BK15:BK113,"&lt;"&amp;$BP$3))/BK5</f>
        <v>0.555555555555556</v>
      </c>
      <c r="BL115" s="21" t="n">
        <f aca="false">(COUNTIF(BL15:BL113,"&lt;"&amp;$BP$3))/BL5</f>
        <v>0.694444444444444</v>
      </c>
      <c r="BM115" s="21" t="n">
        <f aca="false">(COUNTIF(BM15:BM113,"&lt;"&amp;$BP$3))/BM5</f>
        <v>0.444444444444444</v>
      </c>
      <c r="BN115" s="21" t="n">
        <f aca="false">(COUNTIF(BN15:BN113,"&lt;"&amp;$BP$3))/BN5</f>
        <v>0.666666666666667</v>
      </c>
      <c r="BO115" s="21" t="n">
        <f aca="false">(COUNTIF(BO15:BO113,"&lt;"&amp;$BP$3))/BO5</f>
        <v>0.555555555555556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0.125</v>
      </c>
      <c r="BJ116" s="1" t="n">
        <f aca="false">COUNTIF(BJ15:BJ113,"&lt;"&amp;$BP$116)/BJ5</f>
        <v>0.333333333333333</v>
      </c>
      <c r="BK116" s="1" t="n">
        <f aca="false">COUNTIF(BK15:BK113,"&lt;"&amp;$BP$116)/BK5</f>
        <v>0.444444444444444</v>
      </c>
      <c r="BL116" s="1" t="n">
        <f aca="false">COUNTIF(BL15:BL113,"&lt;"&amp;$BP$116)/BL5</f>
        <v>0.638888888888889</v>
      </c>
      <c r="BM116" s="1" t="n">
        <f aca="false">COUNTIF(BM15:BM113,"&lt;"&amp;$BP$116)/BM5</f>
        <v>0.444444444444444</v>
      </c>
      <c r="BN116" s="1" t="n">
        <f aca="false">COUNTIF(BN15:BN113,"&lt;"&amp;$BP$116)/BN5</f>
        <v>0.444444444444444</v>
      </c>
      <c r="BO116" s="1" t="n">
        <f aca="false">COUNTIF(BO15:BO113,"&lt;"&amp;$BP$116)/BO5</f>
        <v>0.555555555555556</v>
      </c>
      <c r="BP116" s="0" t="n">
        <f aca="false">MEDIAN(BH15:BH113)</f>
        <v>313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0.125</v>
      </c>
      <c r="BJ117" s="1" t="n">
        <f aca="false">COUNTIF(BJ15:BJ113,"&lt;"&amp;$BL$3)/BJ5</f>
        <v>0.333333333333333</v>
      </c>
      <c r="BK117" s="1" t="n">
        <f aca="false">COUNTIF(BK15:BK113,"&lt;"&amp;$BL$3)/BK5</f>
        <v>0.444444444444444</v>
      </c>
      <c r="BL117" s="1" t="n">
        <f aca="false">COUNTIF(BL15:BL113,"&lt;"&amp;$BL$3)/BL5</f>
        <v>0.638888888888889</v>
      </c>
      <c r="BM117" s="1" t="n">
        <f aca="false">COUNTIF(BM15:BM113,"&lt;"&amp;$BL$3)/BM5</f>
        <v>0.444444444444444</v>
      </c>
      <c r="BN117" s="1" t="n">
        <f aca="false">COUNTIF(BN15:BN113,"&lt;"&amp;$BL$3)/BN5</f>
        <v>0.444444444444444</v>
      </c>
      <c r="BO117" s="1" t="n">
        <f aca="false">COUNTIF(BO15:BO113,"&lt;"&amp;$BL$3)/BO5</f>
        <v>0.555555555555556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B00-00001B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27'!BI3:BO3</xm:f>
              <xm:sqref>BG3</xm:sqref>
            </x14:sparkline>
          </x14:sparklines>
        </x14:sparklineGroup>
      </x14:sparklineGroup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P87" activePane="bottomRight" state="frozen"/>
      <selection pane="topLeft" activeCell="A1" activeCellId="0" sqref="A1"/>
      <selection pane="topRight" activeCell="AP1" activeCellId="0" sqref="AP1"/>
      <selection pane="bottomLeft" activeCell="A87" activeCellId="0" sqref="A87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496.5</v>
      </c>
      <c r="BJ3" s="7" t="n">
        <f aca="false">AVERAGE(BJ$15:BJ$113)</f>
        <v>333.222222222222</v>
      </c>
      <c r="BK3" s="7" t="n">
        <f aca="false">AVERAGE(BK$15:BK$113)</f>
        <v>474.875</v>
      </c>
      <c r="BL3" s="7" t="n">
        <f aca="false">AVERAGE(BL$15:BL$113)</f>
        <v>391.55</v>
      </c>
      <c r="BM3" s="7" t="n">
        <f aca="false">AVERAGE(BM$15:BM$113)</f>
        <v>369.5</v>
      </c>
      <c r="BN3" s="7" t="n">
        <f aca="false">AVERAGE(BN$15:BN$113)</f>
        <v>481.833333333333</v>
      </c>
      <c r="BO3" s="7" t="n">
        <f aca="false">AVERAGE(BO$15:BO$113)</f>
        <v>564.4</v>
      </c>
      <c r="BP3" s="7" t="n">
        <f aca="false">AVERAGE(BH15:BH113)</f>
        <v>427.91935483871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1</v>
      </c>
      <c r="BU3" s="1" t="n">
        <f aca="false">SUM(BU15:BU113)</f>
        <v>11</v>
      </c>
      <c r="BV3" s="1" t="n">
        <f aca="false">SUM(BV15:BV113)</f>
        <v>2</v>
      </c>
      <c r="BW3" s="1" t="n">
        <f aca="false">SUM(BW15:BW113)</f>
        <v>2</v>
      </c>
      <c r="BX3" s="1" t="n">
        <f aca="false">SUM(BX15:BX113)</f>
        <v>4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156.505590954445</v>
      </c>
      <c r="BJ4" s="7" t="n">
        <f aca="false">STDEV(BJ$15:BJ$113)</f>
        <v>103.125866999722</v>
      </c>
      <c r="BK4" s="7" t="n">
        <f aca="false">STDEV(BK$15:BK$113)</f>
        <v>361.129354545273</v>
      </c>
      <c r="BL4" s="7" t="n">
        <f aca="false">STDEV(BL$15:BL$113)</f>
        <v>250.890094411247</v>
      </c>
      <c r="BM4" s="7" t="n">
        <f aca="false">STDEV(BM$15:BM$113)</f>
        <v>75.9493252109589</v>
      </c>
      <c r="BN4" s="7" t="n">
        <f aca="false">STDEV(BN$15:BN$113)</f>
        <v>372.863201008985</v>
      </c>
      <c r="BO4" s="7" t="n">
        <f aca="false">STDEV(BO$15:BO$113)</f>
        <v>275.496460957305</v>
      </c>
      <c r="BP4" s="7" t="n">
        <f aca="false">STDEV(BH15:BH113)</f>
        <v>245.832763251975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9</v>
      </c>
      <c r="BK5" s="1" t="n">
        <f aca="false">COUNT(BK$15:BK$113)</f>
        <v>8</v>
      </c>
      <c r="BL5" s="1" t="n">
        <f aca="false">COUNT(BL$15:BL$113)</f>
        <v>20</v>
      </c>
      <c r="BM5" s="1" t="n">
        <f aca="false">COUNT(BM$15:BM$113)</f>
        <v>6</v>
      </c>
      <c r="BN5" s="1" t="n">
        <f aca="false">COUNT(BN$15:BN$113)</f>
        <v>6</v>
      </c>
      <c r="BO5" s="1" t="n">
        <f aca="false">COUNT(BO$15:BO$113)</f>
        <v>5</v>
      </c>
      <c r="BP5" s="1" t="n">
        <f aca="false">COUNT(BH15:BH113)</f>
        <v>62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55.333082328748</v>
      </c>
      <c r="BJ6" s="7" t="n">
        <f aca="false">BJ4/SQRT(BJ5)</f>
        <v>34.3752889999075</v>
      </c>
      <c r="BK6" s="7" t="n">
        <f aca="false">BK4/SQRT(BK5)</f>
        <v>127.678507742242</v>
      </c>
      <c r="BL6" s="7" t="n">
        <f aca="false">BL4/SQRT(BL5)</f>
        <v>56.1007305984887</v>
      </c>
      <c r="BM6" s="7" t="n">
        <f aca="false">BM4/SQRT(BM5)</f>
        <v>31.006182179258</v>
      </c>
      <c r="BN6" s="7" t="n">
        <f aca="false">BN4/SQRT(BN5)</f>
        <v>152.220764388802</v>
      </c>
      <c r="BO6" s="7" t="n">
        <f aca="false">BO4/SQRT(BO5)</f>
        <v>123.20576285223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28</v>
      </c>
      <c r="BH8" s="1" t="s">
        <v>8</v>
      </c>
      <c r="BI8" s="1" t="n">
        <f aca="false">BI7-BI5</f>
        <v>1</v>
      </c>
      <c r="BJ8" s="1" t="n">
        <f aca="false">BJ7-BJ5</f>
        <v>0</v>
      </c>
      <c r="BK8" s="1" t="n">
        <f aca="false">BK7-BK5</f>
        <v>1</v>
      </c>
      <c r="BL8" s="1" t="n">
        <f aca="false">BL7-BL5</f>
        <v>16</v>
      </c>
      <c r="BM8" s="1" t="n">
        <f aca="false">BM7-BM5</f>
        <v>3</v>
      </c>
      <c r="BN8" s="1" t="n">
        <f aca="false">BN7-BN5</f>
        <v>3</v>
      </c>
      <c r="BO8" s="1" t="n">
        <f aca="false">BO7-BO5</f>
        <v>4</v>
      </c>
      <c r="BP8" s="1"/>
      <c r="BQ8" s="1"/>
    </row>
    <row r="9" customFormat="false" ht="15" hidden="false" customHeight="false" outlineLevel="0" collapsed="false">
      <c r="BG9" s="1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61.1916281902755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6</v>
      </c>
      <c r="BF11" s="1" t="n">
        <f aca="false">SUM(BF15:BF113)</f>
        <v>8</v>
      </c>
      <c r="BG11" s="1" t="n">
        <f aca="false">SUM(BG15:BG113)</f>
        <v>20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489.110983028985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20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29</v>
      </c>
      <c r="C15" s="0" t="n">
        <v>1</v>
      </c>
      <c r="D15" s="0" t="n">
        <v>6</v>
      </c>
      <c r="E15" s="0" t="s">
        <v>161</v>
      </c>
      <c r="F15" s="0" t="n">
        <v>60.121</v>
      </c>
      <c r="G15" s="0" t="n">
        <v>1</v>
      </c>
      <c r="H15" s="0" t="s">
        <v>79</v>
      </c>
      <c r="I15" s="0" t="s">
        <v>162</v>
      </c>
      <c r="J15" s="0" t="n">
        <v>759395912</v>
      </c>
      <c r="K15" s="0" t="s">
        <v>81</v>
      </c>
      <c r="L15" s="0" t="s">
        <v>144</v>
      </c>
      <c r="M15" s="12" t="n">
        <v>0.58181712962963</v>
      </c>
      <c r="N15" s="13" t="n">
        <v>0.165150462962963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20</v>
      </c>
      <c r="X15" s="0" t="n">
        <v>1</v>
      </c>
      <c r="Y15" s="0" t="n">
        <v>1</v>
      </c>
      <c r="AN15" s="0" t="n">
        <v>1</v>
      </c>
      <c r="AO15" s="0" t="n">
        <v>1219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-9</v>
      </c>
      <c r="AW15" s="0" t="n">
        <v>9</v>
      </c>
      <c r="AX15" s="0" t="n">
        <v>31369</v>
      </c>
      <c r="AY15" s="0" t="s">
        <v>86</v>
      </c>
      <c r="AZ15" s="0" t="n">
        <v>297</v>
      </c>
      <c r="BA15" s="0" t="n">
        <v>31666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297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297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29</v>
      </c>
      <c r="C16" s="0" t="n">
        <v>1</v>
      </c>
      <c r="D16" s="0" t="n">
        <v>6</v>
      </c>
      <c r="E16" s="0" t="s">
        <v>161</v>
      </c>
      <c r="F16" s="0" t="n">
        <v>60.121</v>
      </c>
      <c r="G16" s="0" t="n">
        <v>1</v>
      </c>
      <c r="H16" s="0" t="s">
        <v>79</v>
      </c>
      <c r="I16" s="0" t="s">
        <v>162</v>
      </c>
      <c r="J16" s="0" t="n">
        <v>759395912</v>
      </c>
      <c r="K16" s="0" t="s">
        <v>81</v>
      </c>
      <c r="L16" s="0" t="s">
        <v>144</v>
      </c>
      <c r="M16" s="12" t="n">
        <v>0.58181712962963</v>
      </c>
      <c r="N16" s="13" t="n">
        <v>0.165150462962963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</v>
      </c>
      <c r="X16" s="0" t="n">
        <v>1</v>
      </c>
      <c r="Y16" s="0" t="n">
        <v>2</v>
      </c>
      <c r="AN16" s="0" t="n">
        <v>7</v>
      </c>
      <c r="AO16" s="0" t="n">
        <v>1324</v>
      </c>
      <c r="AP16" s="0" t="n">
        <v>960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-10</v>
      </c>
      <c r="AW16" s="0" t="n">
        <v>10</v>
      </c>
      <c r="AX16" s="0" t="n">
        <v>35494</v>
      </c>
      <c r="AY16" s="0" t="s">
        <v>86</v>
      </c>
      <c r="AZ16" s="0" t="n">
        <v>348</v>
      </c>
      <c r="BA16" s="0" t="n">
        <v>35842</v>
      </c>
      <c r="BC16" s="0" t="str">
        <f aca="false">$AP16&amp;LEFT($AS16,1)</f>
        <v>960T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348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n">
        <f aca="false">IF($BC16=BO$14,$BH16,"")</f>
        <v>348</v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29</v>
      </c>
      <c r="C17" s="0" t="n">
        <v>1</v>
      </c>
      <c r="D17" s="0" t="n">
        <v>6</v>
      </c>
      <c r="E17" s="0" t="s">
        <v>161</v>
      </c>
      <c r="F17" s="0" t="n">
        <v>60.121</v>
      </c>
      <c r="G17" s="0" t="n">
        <v>1</v>
      </c>
      <c r="H17" s="0" t="s">
        <v>79</v>
      </c>
      <c r="I17" s="0" t="s">
        <v>162</v>
      </c>
      <c r="J17" s="0" t="n">
        <v>759395912</v>
      </c>
      <c r="K17" s="0" t="s">
        <v>81</v>
      </c>
      <c r="L17" s="0" t="s">
        <v>144</v>
      </c>
      <c r="M17" s="12" t="n">
        <v>0.58181712962963</v>
      </c>
      <c r="N17" s="13" t="n">
        <v>0.165150462962963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6</v>
      </c>
      <c r="X17" s="0" t="n">
        <v>1</v>
      </c>
      <c r="Y17" s="0" t="n">
        <v>3</v>
      </c>
      <c r="AN17" s="0" t="n">
        <v>6</v>
      </c>
      <c r="AO17" s="0" t="n">
        <v>1080</v>
      </c>
      <c r="AP17" s="0" t="n">
        <v>840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-9</v>
      </c>
      <c r="AW17" s="0" t="n">
        <v>9</v>
      </c>
      <c r="AX17" s="0" t="n">
        <v>39253</v>
      </c>
      <c r="AY17" s="0" t="s">
        <v>86</v>
      </c>
      <c r="AZ17" s="0" t="n">
        <v>342</v>
      </c>
      <c r="BA17" s="0" t="n">
        <v>39595</v>
      </c>
      <c r="BC17" s="0" t="str">
        <f aca="false">$AP17&amp;LEFT($AS17,1)</f>
        <v>840T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342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n">
        <f aca="false">IF($BC17=BN$14,$BH17,"")</f>
        <v>342</v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29</v>
      </c>
      <c r="C18" s="0" t="n">
        <v>1</v>
      </c>
      <c r="D18" s="0" t="n">
        <v>6</v>
      </c>
      <c r="E18" s="0" t="s">
        <v>161</v>
      </c>
      <c r="F18" s="0" t="n">
        <v>60.121</v>
      </c>
      <c r="G18" s="0" t="n">
        <v>1</v>
      </c>
      <c r="H18" s="0" t="s">
        <v>79</v>
      </c>
      <c r="I18" s="0" t="s">
        <v>162</v>
      </c>
      <c r="J18" s="0" t="n">
        <v>759395912</v>
      </c>
      <c r="K18" s="0" t="s">
        <v>81</v>
      </c>
      <c r="L18" s="0" t="s">
        <v>144</v>
      </c>
      <c r="M18" s="12" t="n">
        <v>0.58181712962963</v>
      </c>
      <c r="N18" s="13" t="n">
        <v>0.165150462962963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23</v>
      </c>
      <c r="X18" s="0" t="n">
        <v>1</v>
      </c>
      <c r="Y18" s="0" t="n">
        <v>4</v>
      </c>
      <c r="AF18" s="0" t="n">
        <v>1</v>
      </c>
      <c r="AH18" s="0" t="n">
        <v>-3</v>
      </c>
      <c r="AI18" s="0" t="n">
        <v>3</v>
      </c>
      <c r="AJ18" s="0" t="n">
        <v>42979</v>
      </c>
      <c r="AL18" s="0" t="n">
        <v>0</v>
      </c>
      <c r="AM18" s="0" t="n">
        <v>0</v>
      </c>
      <c r="AN18" s="0" t="n">
        <v>8</v>
      </c>
      <c r="AO18" s="0" t="n">
        <v>1292</v>
      </c>
      <c r="AP18" s="0" t="n">
        <v>600</v>
      </c>
      <c r="AQ18" s="0" t="s">
        <v>87</v>
      </c>
      <c r="AR18" s="0" t="s">
        <v>34</v>
      </c>
      <c r="AS18" s="0" t="s">
        <v>88</v>
      </c>
      <c r="BC18" s="0" t="str">
        <f aca="false">$AP18&amp;LEFT($AS18,1)</f>
        <v>600C</v>
      </c>
      <c r="BD18" s="0" t="str">
        <f aca="false">AS18</f>
        <v>Catch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str">
        <f aca="false">IF($BD18="Catch","", IF($AZ18&lt;$BC$11,"",$AZ18))</f>
        <v/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29</v>
      </c>
      <c r="C19" s="0" t="n">
        <v>1</v>
      </c>
      <c r="D19" s="0" t="n">
        <v>6</v>
      </c>
      <c r="E19" s="0" t="s">
        <v>161</v>
      </c>
      <c r="F19" s="0" t="n">
        <v>60.121</v>
      </c>
      <c r="G19" s="0" t="n">
        <v>1</v>
      </c>
      <c r="H19" s="0" t="s">
        <v>79</v>
      </c>
      <c r="I19" s="0" t="s">
        <v>162</v>
      </c>
      <c r="J19" s="0" t="n">
        <v>759395912</v>
      </c>
      <c r="K19" s="0" t="s">
        <v>81</v>
      </c>
      <c r="L19" s="0" t="s">
        <v>144</v>
      </c>
      <c r="M19" s="12" t="n">
        <v>0.58181712962963</v>
      </c>
      <c r="N19" s="13" t="n">
        <v>0.165150462962963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11</v>
      </c>
      <c r="X19" s="0" t="n">
        <v>1</v>
      </c>
      <c r="Y19" s="0" t="n">
        <v>5</v>
      </c>
      <c r="AN19" s="0" t="n">
        <v>5</v>
      </c>
      <c r="AO19" s="0" t="n">
        <v>1250</v>
      </c>
      <c r="AP19" s="0" t="n">
        <v>720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-2</v>
      </c>
      <c r="AW19" s="0" t="n">
        <v>2</v>
      </c>
      <c r="AX19" s="0" t="n">
        <v>46788</v>
      </c>
      <c r="AY19" s="0" t="s">
        <v>86</v>
      </c>
      <c r="AZ19" s="0" t="n">
        <v>306</v>
      </c>
      <c r="BA19" s="0" t="n">
        <v>47094</v>
      </c>
      <c r="BC19" s="0" t="str">
        <f aca="false">$AP19&amp;LEFT($AS19,1)</f>
        <v>720T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306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n">
        <f aca="false">IF($BC19=BM$14,$BH19,"")</f>
        <v>306</v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29</v>
      </c>
      <c r="C20" s="0" t="n">
        <v>1</v>
      </c>
      <c r="D20" s="0" t="n">
        <v>6</v>
      </c>
      <c r="E20" s="0" t="s">
        <v>161</v>
      </c>
      <c r="F20" s="0" t="n">
        <v>60.121</v>
      </c>
      <c r="G20" s="0" t="n">
        <v>1</v>
      </c>
      <c r="H20" s="0" t="s">
        <v>79</v>
      </c>
      <c r="I20" s="0" t="s">
        <v>162</v>
      </c>
      <c r="J20" s="0" t="n">
        <v>759395912</v>
      </c>
      <c r="K20" s="0" t="s">
        <v>81</v>
      </c>
      <c r="L20" s="0" t="s">
        <v>144</v>
      </c>
      <c r="M20" s="12" t="n">
        <v>0.58181712962963</v>
      </c>
      <c r="N20" s="13" t="n">
        <v>0.165150462962963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</v>
      </c>
      <c r="X20" s="0" t="n">
        <v>1</v>
      </c>
      <c r="Y20" s="0" t="n">
        <v>6</v>
      </c>
      <c r="AN20" s="0" t="n">
        <v>5</v>
      </c>
      <c r="AO20" s="0" t="n">
        <v>1143</v>
      </c>
      <c r="AP20" s="0" t="n">
        <v>720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-8</v>
      </c>
      <c r="AW20" s="0" t="n">
        <v>8</v>
      </c>
      <c r="AX20" s="0" t="n">
        <v>50497</v>
      </c>
      <c r="AY20" s="0" t="s">
        <v>86</v>
      </c>
      <c r="AZ20" s="0" t="n">
        <v>347</v>
      </c>
      <c r="BA20" s="0" t="n">
        <v>50844</v>
      </c>
      <c r="BC20" s="0" t="str">
        <f aca="false">$AP20&amp;LEFT($AS20,1)</f>
        <v>720T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347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n">
        <f aca="false">IF($BC20=BM$14,$BH20,"")</f>
        <v>347</v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29</v>
      </c>
      <c r="C21" s="0" t="n">
        <v>1</v>
      </c>
      <c r="D21" s="0" t="n">
        <v>6</v>
      </c>
      <c r="E21" s="0" t="s">
        <v>161</v>
      </c>
      <c r="F21" s="0" t="n">
        <v>60.121</v>
      </c>
      <c r="G21" s="0" t="n">
        <v>1</v>
      </c>
      <c r="H21" s="0" t="s">
        <v>79</v>
      </c>
      <c r="I21" s="0" t="s">
        <v>162</v>
      </c>
      <c r="J21" s="0" t="n">
        <v>759395912</v>
      </c>
      <c r="K21" s="0" t="s">
        <v>81</v>
      </c>
      <c r="L21" s="0" t="s">
        <v>144</v>
      </c>
      <c r="M21" s="12" t="n">
        <v>0.58181712962963</v>
      </c>
      <c r="N21" s="13" t="n">
        <v>0.165150462962963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9</v>
      </c>
      <c r="X21" s="0" t="n">
        <v>1</v>
      </c>
      <c r="Y21" s="0" t="n">
        <v>7</v>
      </c>
      <c r="AN21" s="0" t="n">
        <v>7</v>
      </c>
      <c r="AO21" s="0" t="n">
        <v>1112</v>
      </c>
      <c r="AP21" s="0" t="n">
        <v>960</v>
      </c>
      <c r="AQ21" s="0" t="s">
        <v>85</v>
      </c>
      <c r="AR21" s="0" t="s">
        <v>34</v>
      </c>
      <c r="AS21" s="0" t="s">
        <v>56</v>
      </c>
      <c r="AT21" s="0" t="n">
        <v>1</v>
      </c>
      <c r="AV21" s="0" t="n">
        <v>-5</v>
      </c>
      <c r="AW21" s="0" t="n">
        <v>5</v>
      </c>
      <c r="AX21" s="0" t="n">
        <v>54406</v>
      </c>
      <c r="AZ21" s="0" t="n">
        <v>0</v>
      </c>
      <c r="BA21" s="0" t="n">
        <v>0</v>
      </c>
      <c r="BC21" s="0" t="str">
        <f aca="false">$AP21&amp;LEFT($AS21,1)</f>
        <v>960T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n">
        <f aca="false">IF($BD21="Target",IF($AZ21=0,1,""),"")</f>
        <v>1</v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n">
        <f aca="false">IF($BC21=BX$14,$BG21,"")</f>
        <v>1</v>
      </c>
    </row>
    <row r="22" customFormat="false" ht="15" hidden="false" customHeight="false" outlineLevel="0" collapsed="false">
      <c r="A22" s="0" t="s">
        <v>77</v>
      </c>
      <c r="B22" s="0" t="n">
        <v>29</v>
      </c>
      <c r="C22" s="0" t="n">
        <v>1</v>
      </c>
      <c r="D22" s="0" t="n">
        <v>6</v>
      </c>
      <c r="E22" s="0" t="s">
        <v>161</v>
      </c>
      <c r="F22" s="0" t="n">
        <v>60.121</v>
      </c>
      <c r="G22" s="0" t="n">
        <v>1</v>
      </c>
      <c r="H22" s="0" t="s">
        <v>79</v>
      </c>
      <c r="I22" s="0" t="s">
        <v>162</v>
      </c>
      <c r="J22" s="0" t="n">
        <v>759395912</v>
      </c>
      <c r="K22" s="0" t="s">
        <v>81</v>
      </c>
      <c r="L22" s="0" t="s">
        <v>144</v>
      </c>
      <c r="M22" s="12" t="n">
        <v>0.58181712962963</v>
      </c>
      <c r="N22" s="13" t="n">
        <v>0.165150462962963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5</v>
      </c>
      <c r="X22" s="0" t="n">
        <v>1</v>
      </c>
      <c r="Y22" s="0" t="n">
        <v>8</v>
      </c>
      <c r="AN22" s="0" t="n">
        <v>3</v>
      </c>
      <c r="AO22" s="0" t="n">
        <v>1334</v>
      </c>
      <c r="AP22" s="0" t="n">
        <v>360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3</v>
      </c>
      <c r="AW22" s="0" t="n">
        <v>-3</v>
      </c>
      <c r="AX22" s="0" t="n">
        <v>57932</v>
      </c>
      <c r="AY22" s="0" t="s">
        <v>86</v>
      </c>
      <c r="AZ22" s="0" t="n">
        <v>515</v>
      </c>
      <c r="BA22" s="0" t="n">
        <v>58447</v>
      </c>
      <c r="BC22" s="0" t="str">
        <f aca="false">$AP22&amp;LEFT($AS22,1)</f>
        <v>360T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515</v>
      </c>
      <c r="BI22" s="1" t="str">
        <f aca="false">IF($BC22=BI$14,$BH22,"")</f>
        <v/>
      </c>
      <c r="BJ22" s="1" t="n">
        <f aca="false">IF($BC22=BJ$14,$BH22,"")</f>
        <v>515</v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29</v>
      </c>
      <c r="C23" s="0" t="n">
        <v>1</v>
      </c>
      <c r="D23" s="0" t="n">
        <v>6</v>
      </c>
      <c r="E23" s="0" t="s">
        <v>161</v>
      </c>
      <c r="F23" s="0" t="n">
        <v>60.121</v>
      </c>
      <c r="G23" s="0" t="n">
        <v>1</v>
      </c>
      <c r="H23" s="0" t="s">
        <v>79</v>
      </c>
      <c r="I23" s="0" t="s">
        <v>162</v>
      </c>
      <c r="J23" s="0" t="n">
        <v>759395912</v>
      </c>
      <c r="K23" s="0" t="s">
        <v>81</v>
      </c>
      <c r="L23" s="0" t="s">
        <v>144</v>
      </c>
      <c r="M23" s="12" t="n">
        <v>0.58181712962963</v>
      </c>
      <c r="N23" s="13" t="n">
        <v>0.165150462962963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25</v>
      </c>
      <c r="X23" s="0" t="n">
        <v>1</v>
      </c>
      <c r="Y23" s="0" t="n">
        <v>9</v>
      </c>
      <c r="AN23" s="0" t="n">
        <v>7</v>
      </c>
      <c r="AO23" s="0" t="n">
        <v>1334</v>
      </c>
      <c r="AP23" s="0" t="n">
        <v>960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-5</v>
      </c>
      <c r="AW23" s="0" t="n">
        <v>5</v>
      </c>
      <c r="AX23" s="0" t="n">
        <v>62074</v>
      </c>
      <c r="AY23" s="0" t="s">
        <v>86</v>
      </c>
      <c r="AZ23" s="0" t="n">
        <v>337</v>
      </c>
      <c r="BA23" s="0" t="n">
        <v>62411</v>
      </c>
      <c r="BC23" s="0" t="str">
        <f aca="false">$AP23&amp;LEFT($AS23,1)</f>
        <v>960T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337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n">
        <f aca="false">IF($BC23=BO$14,$BH23,"")</f>
        <v>337</v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29</v>
      </c>
      <c r="C24" s="0" t="n">
        <v>1</v>
      </c>
      <c r="D24" s="0" t="n">
        <v>6</v>
      </c>
      <c r="E24" s="0" t="s">
        <v>161</v>
      </c>
      <c r="F24" s="0" t="n">
        <v>60.121</v>
      </c>
      <c r="G24" s="0" t="n">
        <v>1</v>
      </c>
      <c r="H24" s="0" t="s">
        <v>79</v>
      </c>
      <c r="I24" s="0" t="s">
        <v>162</v>
      </c>
      <c r="J24" s="0" t="n">
        <v>759395912</v>
      </c>
      <c r="K24" s="0" t="s">
        <v>81</v>
      </c>
      <c r="L24" s="0" t="s">
        <v>144</v>
      </c>
      <c r="M24" s="12" t="n">
        <v>0.58181712962963</v>
      </c>
      <c r="N24" s="13" t="n">
        <v>0.165150462962963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16</v>
      </c>
      <c r="X24" s="0" t="n">
        <v>1</v>
      </c>
      <c r="Y24" s="0" t="n">
        <v>10</v>
      </c>
      <c r="AN24" s="0" t="n">
        <v>2</v>
      </c>
      <c r="AO24" s="0" t="n">
        <v>1433</v>
      </c>
      <c r="AP24" s="0" t="n">
        <v>240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-1</v>
      </c>
      <c r="AW24" s="0" t="n">
        <v>1</v>
      </c>
      <c r="AX24" s="0" t="n">
        <v>65583</v>
      </c>
      <c r="AY24" s="0" t="s">
        <v>86</v>
      </c>
      <c r="AZ24" s="0" t="n">
        <v>505</v>
      </c>
      <c r="BA24" s="0" t="n">
        <v>66088</v>
      </c>
      <c r="BC24" s="0" t="str">
        <f aca="false">$AP24&amp;LEFT($AS24,1)</f>
        <v>240T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505</v>
      </c>
      <c r="BI24" s="1" t="n">
        <f aca="false">IF($BC24=BI$14,$BH24,"")</f>
        <v>505</v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29</v>
      </c>
      <c r="C25" s="0" t="n">
        <v>1</v>
      </c>
      <c r="D25" s="0" t="n">
        <v>6</v>
      </c>
      <c r="E25" s="0" t="s">
        <v>161</v>
      </c>
      <c r="F25" s="0" t="n">
        <v>60.121</v>
      </c>
      <c r="G25" s="0" t="n">
        <v>1</v>
      </c>
      <c r="H25" s="0" t="s">
        <v>79</v>
      </c>
      <c r="I25" s="0" t="s">
        <v>162</v>
      </c>
      <c r="J25" s="0" t="n">
        <v>759395912</v>
      </c>
      <c r="K25" s="0" t="s">
        <v>81</v>
      </c>
      <c r="L25" s="0" t="s">
        <v>144</v>
      </c>
      <c r="M25" s="12" t="n">
        <v>0.58181712962963</v>
      </c>
      <c r="N25" s="13" t="n">
        <v>0.165150462962963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13</v>
      </c>
      <c r="X25" s="0" t="n">
        <v>1</v>
      </c>
      <c r="Y25" s="0" t="n">
        <v>11</v>
      </c>
      <c r="AN25" s="0" t="n">
        <v>4</v>
      </c>
      <c r="AO25" s="0" t="n">
        <v>1122</v>
      </c>
      <c r="AP25" s="0" t="n">
        <v>480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-2</v>
      </c>
      <c r="AW25" s="0" t="n">
        <v>2</v>
      </c>
      <c r="AX25" s="0" t="n">
        <v>69026</v>
      </c>
      <c r="AY25" s="0" t="s">
        <v>86</v>
      </c>
      <c r="AZ25" s="0" t="n">
        <v>279</v>
      </c>
      <c r="BA25" s="0" t="n">
        <v>69305</v>
      </c>
      <c r="BC25" s="0" t="str">
        <f aca="false">$AP25&amp;LEFT($AS25,1)</f>
        <v>480T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279</v>
      </c>
      <c r="BI25" s="1" t="str">
        <f aca="false">IF($BC25=BI$14,$BH25,"")</f>
        <v/>
      </c>
      <c r="BJ25" s="1" t="str">
        <f aca="false">IF($BC25=BJ$14,$BH25,"")</f>
        <v/>
      </c>
      <c r="BK25" s="1" t="n">
        <f aca="false">IF($BC25=BK$14,$BH25,"")</f>
        <v>279</v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29</v>
      </c>
      <c r="C26" s="0" t="n">
        <v>1</v>
      </c>
      <c r="D26" s="0" t="n">
        <v>6</v>
      </c>
      <c r="E26" s="0" t="s">
        <v>161</v>
      </c>
      <c r="F26" s="0" t="n">
        <v>60.121</v>
      </c>
      <c r="G26" s="0" t="n">
        <v>1</v>
      </c>
      <c r="H26" s="0" t="s">
        <v>79</v>
      </c>
      <c r="I26" s="0" t="s">
        <v>162</v>
      </c>
      <c r="J26" s="0" t="n">
        <v>759395912</v>
      </c>
      <c r="K26" s="0" t="s">
        <v>81</v>
      </c>
      <c r="L26" s="0" t="s">
        <v>144</v>
      </c>
      <c r="M26" s="12" t="n">
        <v>0.58181712962963</v>
      </c>
      <c r="N26" s="13" t="n">
        <v>0.165150462962963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30</v>
      </c>
      <c r="X26" s="0" t="n">
        <v>1</v>
      </c>
      <c r="Y26" s="0" t="n">
        <v>12</v>
      </c>
      <c r="AN26" s="0" t="n">
        <v>6</v>
      </c>
      <c r="AO26" s="0" t="n">
        <v>1400</v>
      </c>
      <c r="AP26" s="0" t="n">
        <v>840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3</v>
      </c>
      <c r="AW26" s="0" t="n">
        <v>-3</v>
      </c>
      <c r="AX26" s="0" t="n">
        <v>73101</v>
      </c>
      <c r="AY26" s="0" t="s">
        <v>86</v>
      </c>
      <c r="AZ26" s="0" t="n">
        <v>172</v>
      </c>
      <c r="BA26" s="0" t="n">
        <v>73273</v>
      </c>
      <c r="BC26" s="0" t="str">
        <f aca="false">$AP26&amp;LEFT($AS26,1)</f>
        <v>840T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172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n">
        <f aca="false">IF($BC26=BN$14,$BH26,"")</f>
        <v>172</v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29</v>
      </c>
      <c r="C27" s="0" t="n">
        <v>1</v>
      </c>
      <c r="D27" s="0" t="n">
        <v>6</v>
      </c>
      <c r="E27" s="0" t="s">
        <v>161</v>
      </c>
      <c r="F27" s="0" t="n">
        <v>60.121</v>
      </c>
      <c r="G27" s="0" t="n">
        <v>1</v>
      </c>
      <c r="H27" s="0" t="s">
        <v>79</v>
      </c>
      <c r="I27" s="0" t="s">
        <v>162</v>
      </c>
      <c r="J27" s="0" t="n">
        <v>759395912</v>
      </c>
      <c r="K27" s="0" t="s">
        <v>81</v>
      </c>
      <c r="L27" s="0" t="s">
        <v>144</v>
      </c>
      <c r="M27" s="12" t="n">
        <v>0.58181712962963</v>
      </c>
      <c r="N27" s="13" t="n">
        <v>0.165150462962963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26</v>
      </c>
      <c r="X27" s="0" t="n">
        <v>1</v>
      </c>
      <c r="Y27" s="0" t="n">
        <v>13</v>
      </c>
      <c r="AN27" s="0" t="n">
        <v>1</v>
      </c>
      <c r="AO27" s="0" t="n">
        <v>1080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-3</v>
      </c>
      <c r="AW27" s="0" t="n">
        <v>3</v>
      </c>
      <c r="AX27" s="0" t="n">
        <v>76627</v>
      </c>
      <c r="AY27" s="0" t="s">
        <v>86</v>
      </c>
      <c r="AZ27" s="0" t="n">
        <v>360</v>
      </c>
      <c r="BA27" s="0" t="n">
        <v>76987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360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360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29</v>
      </c>
      <c r="C28" s="0" t="n">
        <v>1</v>
      </c>
      <c r="D28" s="0" t="n">
        <v>6</v>
      </c>
      <c r="E28" s="0" t="s">
        <v>161</v>
      </c>
      <c r="F28" s="0" t="n">
        <v>60.121</v>
      </c>
      <c r="G28" s="0" t="n">
        <v>1</v>
      </c>
      <c r="H28" s="0" t="s">
        <v>79</v>
      </c>
      <c r="I28" s="0" t="s">
        <v>162</v>
      </c>
      <c r="J28" s="0" t="n">
        <v>759395912</v>
      </c>
      <c r="K28" s="0" t="s">
        <v>81</v>
      </c>
      <c r="L28" s="0" t="s">
        <v>144</v>
      </c>
      <c r="M28" s="12" t="n">
        <v>0.58181712962963</v>
      </c>
      <c r="N28" s="13" t="n">
        <v>0.165150462962963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29</v>
      </c>
      <c r="X28" s="0" t="n">
        <v>1</v>
      </c>
      <c r="Y28" s="0" t="n">
        <v>14</v>
      </c>
      <c r="AN28" s="0" t="n">
        <v>1</v>
      </c>
      <c r="AO28" s="0" t="n">
        <v>1112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5</v>
      </c>
      <c r="AW28" s="0" t="n">
        <v>-5</v>
      </c>
      <c r="AX28" s="0" t="n">
        <v>80171</v>
      </c>
      <c r="AY28" s="0" t="s">
        <v>86</v>
      </c>
      <c r="AZ28" s="0" t="n">
        <v>306</v>
      </c>
      <c r="BA28" s="0" t="n">
        <v>80477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306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306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29</v>
      </c>
      <c r="C29" s="0" t="n">
        <v>1</v>
      </c>
      <c r="D29" s="0" t="n">
        <v>6</v>
      </c>
      <c r="E29" s="0" t="s">
        <v>161</v>
      </c>
      <c r="F29" s="0" t="n">
        <v>60.121</v>
      </c>
      <c r="G29" s="0" t="n">
        <v>1</v>
      </c>
      <c r="H29" s="0" t="s">
        <v>79</v>
      </c>
      <c r="I29" s="0" t="s">
        <v>162</v>
      </c>
      <c r="J29" s="0" t="n">
        <v>759395912</v>
      </c>
      <c r="K29" s="0" t="s">
        <v>81</v>
      </c>
      <c r="L29" s="0" t="s">
        <v>144</v>
      </c>
      <c r="M29" s="12" t="n">
        <v>0.58181712962963</v>
      </c>
      <c r="N29" s="13" t="n">
        <v>0.165150462962963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7</v>
      </c>
      <c r="X29" s="0" t="n">
        <v>1</v>
      </c>
      <c r="Y29" s="0" t="n">
        <v>15</v>
      </c>
      <c r="AN29" s="0" t="n">
        <v>1</v>
      </c>
      <c r="AO29" s="0" t="n">
        <v>1313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0</v>
      </c>
      <c r="AW29" s="0" t="n">
        <v>0</v>
      </c>
      <c r="AX29" s="0" t="n">
        <v>83929</v>
      </c>
      <c r="AY29" s="0" t="s">
        <v>86</v>
      </c>
      <c r="AZ29" s="0" t="n">
        <v>73</v>
      </c>
      <c r="BA29" s="0" t="n">
        <v>84002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n">
        <f aca="false">IF(AND($AZ29&gt;0,$AZ29&lt;$BC$11),1,"")</f>
        <v>1</v>
      </c>
      <c r="BG29" s="1" t="str">
        <f aca="false">IF($BD29="Target",IF($AZ29=0,1,""),"")</f>
        <v/>
      </c>
      <c r="BH29" s="1" t="str">
        <f aca="false">IF($BD29="Catch","", IF($AZ29&lt;$BC$11,"",$AZ29))</f>
        <v/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29</v>
      </c>
      <c r="C30" s="0" t="n">
        <v>1</v>
      </c>
      <c r="D30" s="0" t="n">
        <v>6</v>
      </c>
      <c r="E30" s="0" t="s">
        <v>161</v>
      </c>
      <c r="F30" s="0" t="n">
        <v>60.121</v>
      </c>
      <c r="G30" s="0" t="n">
        <v>1</v>
      </c>
      <c r="H30" s="0" t="s">
        <v>79</v>
      </c>
      <c r="I30" s="0" t="s">
        <v>162</v>
      </c>
      <c r="J30" s="0" t="n">
        <v>759395912</v>
      </c>
      <c r="K30" s="0" t="s">
        <v>81</v>
      </c>
      <c r="L30" s="0" t="s">
        <v>144</v>
      </c>
      <c r="M30" s="12" t="n">
        <v>0.58181712962963</v>
      </c>
      <c r="N30" s="13" t="n">
        <v>0.165150462962963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19</v>
      </c>
      <c r="X30" s="0" t="n">
        <v>1</v>
      </c>
      <c r="Y30" s="0" t="n">
        <v>16</v>
      </c>
      <c r="AN30" s="0" t="n">
        <v>3</v>
      </c>
      <c r="AO30" s="0" t="n">
        <v>1375</v>
      </c>
      <c r="AP30" s="0" t="n">
        <v>360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-1</v>
      </c>
      <c r="AW30" s="0" t="n">
        <v>1</v>
      </c>
      <c r="AX30" s="0" t="n">
        <v>87505</v>
      </c>
      <c r="AY30" s="0" t="s">
        <v>86</v>
      </c>
      <c r="AZ30" s="0" t="n">
        <v>191</v>
      </c>
      <c r="BA30" s="0" t="n">
        <v>87696</v>
      </c>
      <c r="BC30" s="0" t="str">
        <f aca="false">$AP30&amp;LEFT($AS30,1)</f>
        <v>360T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191</v>
      </c>
      <c r="BI30" s="1" t="str">
        <f aca="false">IF($BC30=BI$14,$BH30,"")</f>
        <v/>
      </c>
      <c r="BJ30" s="1" t="n">
        <f aca="false">IF($BC30=BJ$14,$BH30,"")</f>
        <v>191</v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29</v>
      </c>
      <c r="C31" s="0" t="n">
        <v>1</v>
      </c>
      <c r="D31" s="0" t="n">
        <v>6</v>
      </c>
      <c r="E31" s="0" t="s">
        <v>161</v>
      </c>
      <c r="F31" s="0" t="n">
        <v>60.121</v>
      </c>
      <c r="G31" s="0" t="n">
        <v>1</v>
      </c>
      <c r="H31" s="0" t="s">
        <v>79</v>
      </c>
      <c r="I31" s="0" t="s">
        <v>162</v>
      </c>
      <c r="J31" s="0" t="n">
        <v>759395912</v>
      </c>
      <c r="K31" s="0" t="s">
        <v>81</v>
      </c>
      <c r="L31" s="0" t="s">
        <v>144</v>
      </c>
      <c r="M31" s="12" t="n">
        <v>0.58181712962963</v>
      </c>
      <c r="N31" s="13" t="n">
        <v>0.165150462962963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14</v>
      </c>
      <c r="X31" s="0" t="n">
        <v>1</v>
      </c>
      <c r="Y31" s="0" t="n">
        <v>17</v>
      </c>
      <c r="AN31" s="0" t="n">
        <v>5</v>
      </c>
      <c r="AO31" s="0" t="n">
        <v>1376</v>
      </c>
      <c r="AP31" s="0" t="n">
        <v>720</v>
      </c>
      <c r="AQ31" s="0" t="s">
        <v>85</v>
      </c>
      <c r="AR31" s="0" t="s">
        <v>34</v>
      </c>
      <c r="AS31" s="0" t="s">
        <v>56</v>
      </c>
      <c r="AT31" s="0" t="n">
        <v>1</v>
      </c>
      <c r="AV31" s="0" t="n">
        <v>-7</v>
      </c>
      <c r="AW31" s="0" t="n">
        <v>7</v>
      </c>
      <c r="AX31" s="0" t="n">
        <v>91447</v>
      </c>
      <c r="AZ31" s="0" t="n">
        <v>0</v>
      </c>
      <c r="BA31" s="0" t="n">
        <v>0</v>
      </c>
      <c r="BC31" s="0" t="str">
        <f aca="false">$AP31&amp;LEFT($AS31,1)</f>
        <v>720T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n">
        <f aca="false">IF($BD31="Target",IF($AZ31=0,1,""),"")</f>
        <v>1</v>
      </c>
      <c r="BH31" s="1" t="str">
        <f aca="false">IF($BD31="Catch","", IF($AZ31&lt;$BC$11,"",$AZ31))</f>
        <v/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n">
        <f aca="false">IF($BC31=BV$14,$BG31,"")</f>
        <v>1</v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29</v>
      </c>
      <c r="C32" s="0" t="n">
        <v>1</v>
      </c>
      <c r="D32" s="0" t="n">
        <v>6</v>
      </c>
      <c r="E32" s="0" t="s">
        <v>161</v>
      </c>
      <c r="F32" s="0" t="n">
        <v>60.121</v>
      </c>
      <c r="G32" s="0" t="n">
        <v>1</v>
      </c>
      <c r="H32" s="0" t="s">
        <v>79</v>
      </c>
      <c r="I32" s="0" t="s">
        <v>162</v>
      </c>
      <c r="J32" s="0" t="n">
        <v>759395912</v>
      </c>
      <c r="K32" s="0" t="s">
        <v>81</v>
      </c>
      <c r="L32" s="0" t="s">
        <v>144</v>
      </c>
      <c r="M32" s="12" t="n">
        <v>0.58181712962963</v>
      </c>
      <c r="N32" s="13" t="n">
        <v>0.165150462962963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17</v>
      </c>
      <c r="X32" s="0" t="n">
        <v>1</v>
      </c>
      <c r="Y32" s="0" t="n">
        <v>18</v>
      </c>
      <c r="AF32" s="0" t="n">
        <v>0</v>
      </c>
      <c r="AH32" s="0" t="n">
        <v>-9</v>
      </c>
      <c r="AI32" s="0" t="n">
        <v>9</v>
      </c>
      <c r="AJ32" s="0" t="n">
        <v>95024</v>
      </c>
      <c r="AK32" s="0" t="s">
        <v>86</v>
      </c>
      <c r="AL32" s="0" t="n">
        <v>297</v>
      </c>
      <c r="AM32" s="0" t="n">
        <v>95321</v>
      </c>
      <c r="AN32" s="0" t="n">
        <v>8</v>
      </c>
      <c r="AO32" s="0" t="n">
        <v>1135</v>
      </c>
      <c r="AP32" s="0" t="n">
        <v>600</v>
      </c>
      <c r="AQ32" s="0" t="s">
        <v>87</v>
      </c>
      <c r="AR32" s="0" t="s">
        <v>34</v>
      </c>
      <c r="AS32" s="0" t="s">
        <v>88</v>
      </c>
      <c r="BC32" s="0" t="str">
        <f aca="false">$AP32&amp;LEFT($AS32,1)</f>
        <v>600C</v>
      </c>
      <c r="BD32" s="0" t="str">
        <f aca="false">AS32</f>
        <v>Catch</v>
      </c>
      <c r="BE32" s="1" t="n">
        <f aca="false">IF($BD32="catch",IF($AL32&gt;0,1,""),"")</f>
        <v>1</v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str">
        <f aca="false">IF($BD32="Catch","", IF($AZ32&lt;$BC$11,"",$AZ32))</f>
        <v/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29</v>
      </c>
      <c r="C33" s="0" t="n">
        <v>1</v>
      </c>
      <c r="D33" s="0" t="n">
        <v>6</v>
      </c>
      <c r="E33" s="0" t="s">
        <v>161</v>
      </c>
      <c r="F33" s="0" t="n">
        <v>60.121</v>
      </c>
      <c r="G33" s="0" t="n">
        <v>1</v>
      </c>
      <c r="H33" s="0" t="s">
        <v>79</v>
      </c>
      <c r="I33" s="0" t="s">
        <v>162</v>
      </c>
      <c r="J33" s="0" t="n">
        <v>759395912</v>
      </c>
      <c r="K33" s="0" t="s">
        <v>81</v>
      </c>
      <c r="L33" s="0" t="s">
        <v>144</v>
      </c>
      <c r="M33" s="12" t="n">
        <v>0.58181712962963</v>
      </c>
      <c r="N33" s="13" t="n">
        <v>0.165150462962963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18</v>
      </c>
      <c r="X33" s="0" t="n">
        <v>1</v>
      </c>
      <c r="Y33" s="0" t="n">
        <v>19</v>
      </c>
      <c r="AN33" s="0" t="n">
        <v>2</v>
      </c>
      <c r="AO33" s="0" t="n">
        <v>1035</v>
      </c>
      <c r="AP33" s="0" t="n">
        <v>240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-4</v>
      </c>
      <c r="AW33" s="0" t="n">
        <v>4</v>
      </c>
      <c r="AX33" s="0" t="n">
        <v>98134</v>
      </c>
      <c r="AY33" s="0" t="s">
        <v>86</v>
      </c>
      <c r="AZ33" s="0" t="n">
        <v>831</v>
      </c>
      <c r="BA33" s="0" t="n">
        <v>98965</v>
      </c>
      <c r="BC33" s="0" t="str">
        <f aca="false">$AP33&amp;LEFT($AS33,1)</f>
        <v>240T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831</v>
      </c>
      <c r="BI33" s="1" t="n">
        <f aca="false">IF($BC33=BI$14,$BH33,"")</f>
        <v>831</v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29</v>
      </c>
      <c r="C34" s="0" t="n">
        <v>1</v>
      </c>
      <c r="D34" s="0" t="n">
        <v>6</v>
      </c>
      <c r="E34" s="0" t="s">
        <v>161</v>
      </c>
      <c r="F34" s="0" t="n">
        <v>60.121</v>
      </c>
      <c r="G34" s="0" t="n">
        <v>1</v>
      </c>
      <c r="H34" s="0" t="s">
        <v>79</v>
      </c>
      <c r="I34" s="0" t="s">
        <v>162</v>
      </c>
      <c r="J34" s="0" t="n">
        <v>759395912</v>
      </c>
      <c r="K34" s="0" t="s">
        <v>81</v>
      </c>
      <c r="L34" s="0" t="s">
        <v>144</v>
      </c>
      <c r="M34" s="12" t="n">
        <v>0.58181712962963</v>
      </c>
      <c r="N34" s="13" t="n">
        <v>0.165150462962963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27</v>
      </c>
      <c r="X34" s="0" t="n">
        <v>1</v>
      </c>
      <c r="Y34" s="0" t="n">
        <v>20</v>
      </c>
      <c r="AN34" s="0" t="n">
        <v>1</v>
      </c>
      <c r="AO34" s="0" t="n">
        <v>1313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-10</v>
      </c>
      <c r="AW34" s="0" t="n">
        <v>10</v>
      </c>
      <c r="AX34" s="0" t="n">
        <v>101893</v>
      </c>
      <c r="AY34" s="0" t="s">
        <v>86</v>
      </c>
      <c r="AZ34" s="0" t="n">
        <v>346</v>
      </c>
      <c r="BA34" s="0" t="n">
        <v>102239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346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346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29</v>
      </c>
      <c r="C35" s="0" t="n">
        <v>1</v>
      </c>
      <c r="D35" s="0" t="n">
        <v>6</v>
      </c>
      <c r="E35" s="0" t="s">
        <v>161</v>
      </c>
      <c r="F35" s="0" t="n">
        <v>60.121</v>
      </c>
      <c r="G35" s="0" t="n">
        <v>1</v>
      </c>
      <c r="H35" s="0" t="s">
        <v>79</v>
      </c>
      <c r="I35" s="0" t="s">
        <v>162</v>
      </c>
      <c r="J35" s="0" t="n">
        <v>759395912</v>
      </c>
      <c r="K35" s="0" t="s">
        <v>81</v>
      </c>
      <c r="L35" s="0" t="s">
        <v>144</v>
      </c>
      <c r="M35" s="12" t="n">
        <v>0.58181712962963</v>
      </c>
      <c r="N35" s="13" t="n">
        <v>0.165150462962963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33</v>
      </c>
      <c r="X35" s="0" t="n">
        <v>1</v>
      </c>
      <c r="Y35" s="0" t="n">
        <v>21</v>
      </c>
      <c r="AN35" s="0" t="n">
        <v>1</v>
      </c>
      <c r="AO35" s="0" t="n">
        <v>1122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-7</v>
      </c>
      <c r="AW35" s="0" t="n">
        <v>7</v>
      </c>
      <c r="AX35" s="0" t="n">
        <v>105452</v>
      </c>
      <c r="AY35" s="0" t="s">
        <v>86</v>
      </c>
      <c r="AZ35" s="0" t="n">
        <v>289</v>
      </c>
      <c r="BA35" s="0" t="n">
        <v>105741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289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289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29</v>
      </c>
      <c r="C36" s="0" t="n">
        <v>1</v>
      </c>
      <c r="D36" s="0" t="n">
        <v>6</v>
      </c>
      <c r="E36" s="0" t="s">
        <v>161</v>
      </c>
      <c r="F36" s="0" t="n">
        <v>60.121</v>
      </c>
      <c r="G36" s="0" t="n">
        <v>1</v>
      </c>
      <c r="H36" s="0" t="s">
        <v>79</v>
      </c>
      <c r="I36" s="0" t="s">
        <v>162</v>
      </c>
      <c r="J36" s="0" t="n">
        <v>759395912</v>
      </c>
      <c r="K36" s="0" t="s">
        <v>81</v>
      </c>
      <c r="L36" s="0" t="s">
        <v>144</v>
      </c>
      <c r="M36" s="12" t="n">
        <v>0.58181712962963</v>
      </c>
      <c r="N36" s="13" t="n">
        <v>0.165150462962963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15</v>
      </c>
      <c r="X36" s="0" t="n">
        <v>1</v>
      </c>
      <c r="Y36" s="0" t="n">
        <v>22</v>
      </c>
      <c r="AN36" s="0" t="n">
        <v>1</v>
      </c>
      <c r="AO36" s="0" t="n">
        <v>1130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3</v>
      </c>
      <c r="AW36" s="0" t="n">
        <v>-3</v>
      </c>
      <c r="AX36" s="0" t="n">
        <v>109012</v>
      </c>
      <c r="AY36" s="0" t="s">
        <v>86</v>
      </c>
      <c r="AZ36" s="0" t="n">
        <v>336</v>
      </c>
      <c r="BA36" s="0" t="n">
        <v>109348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336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336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29</v>
      </c>
      <c r="C37" s="0" t="n">
        <v>1</v>
      </c>
      <c r="D37" s="0" t="n">
        <v>6</v>
      </c>
      <c r="E37" s="0" t="s">
        <v>161</v>
      </c>
      <c r="F37" s="0" t="n">
        <v>60.121</v>
      </c>
      <c r="G37" s="0" t="n">
        <v>1</v>
      </c>
      <c r="H37" s="0" t="s">
        <v>79</v>
      </c>
      <c r="I37" s="0" t="s">
        <v>162</v>
      </c>
      <c r="J37" s="0" t="n">
        <v>759395912</v>
      </c>
      <c r="K37" s="0" t="s">
        <v>81</v>
      </c>
      <c r="L37" s="0" t="s">
        <v>144</v>
      </c>
      <c r="M37" s="12" t="n">
        <v>0.58181712962963</v>
      </c>
      <c r="N37" s="13" t="n">
        <v>0.165150462962963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8</v>
      </c>
      <c r="X37" s="0" t="n">
        <v>1</v>
      </c>
      <c r="Y37" s="0" t="n">
        <v>23</v>
      </c>
      <c r="AN37" s="0" t="n">
        <v>3</v>
      </c>
      <c r="AO37" s="0" t="n">
        <v>1188</v>
      </c>
      <c r="AP37" s="0" t="n">
        <v>360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-2</v>
      </c>
      <c r="AW37" s="0" t="n">
        <v>2</v>
      </c>
      <c r="AX37" s="0" t="n">
        <v>112405</v>
      </c>
      <c r="AY37" s="0" t="s">
        <v>86</v>
      </c>
      <c r="AZ37" s="0" t="n">
        <v>325</v>
      </c>
      <c r="BA37" s="0" t="n">
        <v>112730</v>
      </c>
      <c r="BC37" s="0" t="str">
        <f aca="false">$AP37&amp;LEFT($AS37,1)</f>
        <v>360T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325</v>
      </c>
      <c r="BI37" s="1" t="str">
        <f aca="false">IF($BC37=BI$14,$BH37,"")</f>
        <v/>
      </c>
      <c r="BJ37" s="1" t="n">
        <f aca="false">IF($BC37=BJ$14,$BH37,"")</f>
        <v>325</v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29</v>
      </c>
      <c r="C38" s="0" t="n">
        <v>1</v>
      </c>
      <c r="D38" s="0" t="n">
        <v>6</v>
      </c>
      <c r="E38" s="0" t="s">
        <v>161</v>
      </c>
      <c r="F38" s="0" t="n">
        <v>60.121</v>
      </c>
      <c r="G38" s="0" t="n">
        <v>1</v>
      </c>
      <c r="H38" s="0" t="s">
        <v>79</v>
      </c>
      <c r="I38" s="0" t="s">
        <v>162</v>
      </c>
      <c r="J38" s="0" t="n">
        <v>759395912</v>
      </c>
      <c r="K38" s="0" t="s">
        <v>81</v>
      </c>
      <c r="L38" s="0" t="s">
        <v>144</v>
      </c>
      <c r="M38" s="12" t="n">
        <v>0.58181712962963</v>
      </c>
      <c r="N38" s="13" t="n">
        <v>0.165150462962963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22</v>
      </c>
      <c r="X38" s="0" t="n">
        <v>1</v>
      </c>
      <c r="Y38" s="0" t="n">
        <v>24</v>
      </c>
      <c r="AN38" s="0" t="n">
        <v>6</v>
      </c>
      <c r="AO38" s="0" t="n">
        <v>1143</v>
      </c>
      <c r="AP38" s="0" t="n">
        <v>840</v>
      </c>
      <c r="AQ38" s="0" t="s">
        <v>85</v>
      </c>
      <c r="AR38" s="0" t="s">
        <v>34</v>
      </c>
      <c r="AS38" s="0" t="s">
        <v>56</v>
      </c>
      <c r="AT38" s="0" t="n">
        <v>1</v>
      </c>
      <c r="AV38" s="0" t="n">
        <v>-5</v>
      </c>
      <c r="AW38" s="0" t="n">
        <v>5</v>
      </c>
      <c r="AX38" s="0" t="n">
        <v>116231</v>
      </c>
      <c r="AZ38" s="0" t="n">
        <v>0</v>
      </c>
      <c r="BA38" s="0" t="n">
        <v>0</v>
      </c>
      <c r="BC38" s="0" t="str">
        <f aca="false">$AP38&amp;LEFT($AS38,1)</f>
        <v>840T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n">
        <f aca="false">IF($BD38="Target",IF($AZ38=0,1,""),"")</f>
        <v>1</v>
      </c>
      <c r="BH38" s="1" t="str">
        <f aca="false">IF($BD38="Catch","", IF($AZ38&lt;$BC$11,"",$AZ38))</f>
        <v/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n">
        <f aca="false">IF($BC38=BW$14,$BG38,"")</f>
        <v>1</v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29</v>
      </c>
      <c r="C39" s="0" t="n">
        <v>1</v>
      </c>
      <c r="D39" s="0" t="n">
        <v>6</v>
      </c>
      <c r="E39" s="0" t="s">
        <v>161</v>
      </c>
      <c r="F39" s="0" t="n">
        <v>60.121</v>
      </c>
      <c r="G39" s="0" t="n">
        <v>1</v>
      </c>
      <c r="H39" s="0" t="s">
        <v>79</v>
      </c>
      <c r="I39" s="0" t="s">
        <v>162</v>
      </c>
      <c r="J39" s="0" t="n">
        <v>759395912</v>
      </c>
      <c r="K39" s="0" t="s">
        <v>81</v>
      </c>
      <c r="L39" s="0" t="s">
        <v>144</v>
      </c>
      <c r="M39" s="12" t="n">
        <v>0.58181712962963</v>
      </c>
      <c r="N39" s="13" t="n">
        <v>0.165150462962963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32</v>
      </c>
      <c r="X39" s="0" t="n">
        <v>1</v>
      </c>
      <c r="Y39" s="0" t="n">
        <v>25</v>
      </c>
      <c r="AN39" s="0" t="n">
        <v>1</v>
      </c>
      <c r="AO39" s="0" t="n">
        <v>1295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5</v>
      </c>
      <c r="AW39" s="0" t="n">
        <v>-5</v>
      </c>
      <c r="AX39" s="0" t="n">
        <v>119956</v>
      </c>
      <c r="AY39" s="0" t="s">
        <v>86</v>
      </c>
      <c r="AZ39" s="0" t="n">
        <v>791</v>
      </c>
      <c r="BA39" s="0" t="n">
        <v>120747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791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791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29</v>
      </c>
      <c r="C40" s="0" t="n">
        <v>1</v>
      </c>
      <c r="D40" s="0" t="n">
        <v>6</v>
      </c>
      <c r="E40" s="0" t="s">
        <v>161</v>
      </c>
      <c r="F40" s="0" t="n">
        <v>60.121</v>
      </c>
      <c r="G40" s="0" t="n">
        <v>1</v>
      </c>
      <c r="H40" s="0" t="s">
        <v>79</v>
      </c>
      <c r="I40" s="0" t="s">
        <v>162</v>
      </c>
      <c r="J40" s="0" t="n">
        <v>759395912</v>
      </c>
      <c r="K40" s="0" t="s">
        <v>81</v>
      </c>
      <c r="L40" s="0" t="s">
        <v>144</v>
      </c>
      <c r="M40" s="12" t="n">
        <v>0.58181712962963</v>
      </c>
      <c r="N40" s="13" t="n">
        <v>0.165150462962963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24</v>
      </c>
      <c r="X40" s="0" t="n">
        <v>1</v>
      </c>
      <c r="Y40" s="0" t="n">
        <v>26</v>
      </c>
      <c r="AN40" s="0" t="n">
        <v>1</v>
      </c>
      <c r="AO40" s="0" t="n">
        <v>1105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-10</v>
      </c>
      <c r="AW40" s="0" t="n">
        <v>10</v>
      </c>
      <c r="AX40" s="0" t="n">
        <v>123516</v>
      </c>
      <c r="AY40" s="0" t="s">
        <v>86</v>
      </c>
      <c r="AZ40" s="0" t="n">
        <v>1158</v>
      </c>
      <c r="BA40" s="0" t="n">
        <v>124674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1158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1158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29</v>
      </c>
      <c r="C41" s="0" t="n">
        <v>1</v>
      </c>
      <c r="D41" s="0" t="n">
        <v>6</v>
      </c>
      <c r="E41" s="0" t="s">
        <v>161</v>
      </c>
      <c r="F41" s="0" t="n">
        <v>60.121</v>
      </c>
      <c r="G41" s="0" t="n">
        <v>1</v>
      </c>
      <c r="H41" s="0" t="s">
        <v>79</v>
      </c>
      <c r="I41" s="0" t="s">
        <v>162</v>
      </c>
      <c r="J41" s="0" t="n">
        <v>759395912</v>
      </c>
      <c r="K41" s="0" t="s">
        <v>81</v>
      </c>
      <c r="L41" s="0" t="s">
        <v>144</v>
      </c>
      <c r="M41" s="12" t="n">
        <v>0.58181712962963</v>
      </c>
      <c r="N41" s="13" t="n">
        <v>0.165150462962963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12</v>
      </c>
      <c r="X41" s="0" t="n">
        <v>1</v>
      </c>
      <c r="Y41" s="0" t="n">
        <v>27</v>
      </c>
      <c r="AF41" s="0" t="n">
        <v>1</v>
      </c>
      <c r="AH41" s="0" t="n">
        <v>-1</v>
      </c>
      <c r="AI41" s="0" t="n">
        <v>1</v>
      </c>
      <c r="AJ41" s="0" t="n">
        <v>127242</v>
      </c>
      <c r="AL41" s="0" t="n">
        <v>0</v>
      </c>
      <c r="AM41" s="0" t="n">
        <v>0</v>
      </c>
      <c r="AN41" s="0" t="n">
        <v>8</v>
      </c>
      <c r="AO41" s="0" t="n">
        <v>1295</v>
      </c>
      <c r="AP41" s="0" t="n">
        <v>600</v>
      </c>
      <c r="AQ41" s="0" t="s">
        <v>87</v>
      </c>
      <c r="AR41" s="0" t="s">
        <v>34</v>
      </c>
      <c r="AS41" s="0" t="s">
        <v>88</v>
      </c>
      <c r="BC41" s="0" t="str">
        <f aca="false">$AP41&amp;LEFT($AS41,1)</f>
        <v>600C</v>
      </c>
      <c r="BD41" s="0" t="str">
        <f aca="false">AS41</f>
        <v>Catch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str">
        <f aca="false">IF($BD41="Catch","", IF($AZ41&lt;$BC$11,"",$AZ41))</f>
        <v/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29</v>
      </c>
      <c r="C42" s="0" t="n">
        <v>1</v>
      </c>
      <c r="D42" s="0" t="n">
        <v>6</v>
      </c>
      <c r="E42" s="0" t="s">
        <v>161</v>
      </c>
      <c r="F42" s="0" t="n">
        <v>60.121</v>
      </c>
      <c r="G42" s="0" t="n">
        <v>1</v>
      </c>
      <c r="H42" s="0" t="s">
        <v>79</v>
      </c>
      <c r="I42" s="0" t="s">
        <v>162</v>
      </c>
      <c r="J42" s="0" t="n">
        <v>759395912</v>
      </c>
      <c r="K42" s="0" t="s">
        <v>81</v>
      </c>
      <c r="L42" s="0" t="s">
        <v>144</v>
      </c>
      <c r="M42" s="12" t="n">
        <v>0.58181712962963</v>
      </c>
      <c r="N42" s="13" t="n">
        <v>0.165150462962963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28</v>
      </c>
      <c r="X42" s="0" t="n">
        <v>1</v>
      </c>
      <c r="Y42" s="0" t="n">
        <v>28</v>
      </c>
      <c r="AN42" s="0" t="n">
        <v>1</v>
      </c>
      <c r="AO42" s="0" t="n">
        <v>1188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1</v>
      </c>
      <c r="AW42" s="0" t="n">
        <v>-1</v>
      </c>
      <c r="AX42" s="0" t="n">
        <v>130868</v>
      </c>
      <c r="AY42" s="0" t="s">
        <v>86</v>
      </c>
      <c r="AZ42" s="0" t="n">
        <v>372</v>
      </c>
      <c r="BA42" s="0" t="n">
        <v>131240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372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n">
        <f aca="false">IF($BC42=BL$14,$BH42,"")</f>
        <v>372</v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29</v>
      </c>
      <c r="C43" s="0" t="n">
        <v>1</v>
      </c>
      <c r="D43" s="0" t="n">
        <v>6</v>
      </c>
      <c r="E43" s="0" t="s">
        <v>161</v>
      </c>
      <c r="F43" s="0" t="n">
        <v>60.121</v>
      </c>
      <c r="G43" s="0" t="n">
        <v>1</v>
      </c>
      <c r="H43" s="0" t="s">
        <v>79</v>
      </c>
      <c r="I43" s="0" t="s">
        <v>162</v>
      </c>
      <c r="J43" s="0" t="n">
        <v>759395912</v>
      </c>
      <c r="K43" s="0" t="s">
        <v>81</v>
      </c>
      <c r="L43" s="0" t="s">
        <v>144</v>
      </c>
      <c r="M43" s="12" t="n">
        <v>0.58181712962963</v>
      </c>
      <c r="N43" s="13" t="n">
        <v>0.165150462962963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31</v>
      </c>
      <c r="X43" s="0" t="n">
        <v>1</v>
      </c>
      <c r="Y43" s="0" t="n">
        <v>29</v>
      </c>
      <c r="AN43" s="0" t="n">
        <v>4</v>
      </c>
      <c r="AO43" s="0" t="n">
        <v>1250</v>
      </c>
      <c r="AP43" s="0" t="n">
        <v>480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-5</v>
      </c>
      <c r="AW43" s="0" t="n">
        <v>5</v>
      </c>
      <c r="AX43" s="0" t="n">
        <v>134444</v>
      </c>
      <c r="AY43" s="0" t="s">
        <v>86</v>
      </c>
      <c r="AZ43" s="0" t="n">
        <v>863</v>
      </c>
      <c r="BA43" s="0" t="n">
        <v>135307</v>
      </c>
      <c r="BC43" s="0" t="str">
        <f aca="false">$AP43&amp;LEFT($AS43,1)</f>
        <v>480T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863</v>
      </c>
      <c r="BI43" s="1" t="str">
        <f aca="false">IF($BC43=BI$14,$BH43,"")</f>
        <v/>
      </c>
      <c r="BJ43" s="1" t="str">
        <f aca="false">IF($BC43=BJ$14,$BH43,"")</f>
        <v/>
      </c>
      <c r="BK43" s="1" t="n">
        <f aca="false">IF($BC43=BK$14,$BH43,"")</f>
        <v>863</v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29</v>
      </c>
      <c r="C44" s="0" t="n">
        <v>1</v>
      </c>
      <c r="D44" s="0" t="n">
        <v>6</v>
      </c>
      <c r="E44" s="0" t="s">
        <v>161</v>
      </c>
      <c r="F44" s="0" t="n">
        <v>60.121</v>
      </c>
      <c r="G44" s="0" t="n">
        <v>1</v>
      </c>
      <c r="H44" s="0" t="s">
        <v>79</v>
      </c>
      <c r="I44" s="0" t="s">
        <v>162</v>
      </c>
      <c r="J44" s="0" t="n">
        <v>759395912</v>
      </c>
      <c r="K44" s="0" t="s">
        <v>81</v>
      </c>
      <c r="L44" s="0" t="s">
        <v>144</v>
      </c>
      <c r="M44" s="12" t="n">
        <v>0.58181712962963</v>
      </c>
      <c r="N44" s="13" t="n">
        <v>0.165150462962963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4</v>
      </c>
      <c r="X44" s="0" t="n">
        <v>1</v>
      </c>
      <c r="Y44" s="0" t="n">
        <v>30</v>
      </c>
      <c r="AN44" s="0" t="n">
        <v>2</v>
      </c>
      <c r="AO44" s="0" t="n">
        <v>1105</v>
      </c>
      <c r="AP44" s="0" t="n">
        <v>240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3</v>
      </c>
      <c r="AW44" s="0" t="n">
        <v>-3</v>
      </c>
      <c r="AX44" s="0" t="n">
        <v>137621</v>
      </c>
      <c r="AY44" s="0" t="s">
        <v>86</v>
      </c>
      <c r="AZ44" s="0" t="n">
        <v>392</v>
      </c>
      <c r="BA44" s="0" t="n">
        <v>138013</v>
      </c>
      <c r="BC44" s="0" t="str">
        <f aca="false">$AP44&amp;LEFT($AS44,1)</f>
        <v>240T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392</v>
      </c>
      <c r="BI44" s="1" t="n">
        <f aca="false">IF($BC44=BI$14,$BH44,"")</f>
        <v>392</v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29</v>
      </c>
      <c r="C45" s="0" t="n">
        <v>1</v>
      </c>
      <c r="D45" s="0" t="n">
        <v>6</v>
      </c>
      <c r="E45" s="0" t="s">
        <v>161</v>
      </c>
      <c r="F45" s="0" t="n">
        <v>60.121</v>
      </c>
      <c r="G45" s="0" t="n">
        <v>1</v>
      </c>
      <c r="H45" s="0" t="s">
        <v>79</v>
      </c>
      <c r="I45" s="0" t="s">
        <v>162</v>
      </c>
      <c r="J45" s="0" t="n">
        <v>759395912</v>
      </c>
      <c r="K45" s="0" t="s">
        <v>81</v>
      </c>
      <c r="L45" s="0" t="s">
        <v>144</v>
      </c>
      <c r="M45" s="12" t="n">
        <v>0.58181712962963</v>
      </c>
      <c r="N45" s="13" t="n">
        <v>0.165150462962963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21</v>
      </c>
      <c r="X45" s="0" t="n">
        <v>1</v>
      </c>
      <c r="Y45" s="0" t="n">
        <v>31</v>
      </c>
      <c r="AN45" s="0" t="n">
        <v>1</v>
      </c>
      <c r="AO45" s="0" t="n">
        <v>1324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1</v>
      </c>
      <c r="AV45" s="0" t="n">
        <v>-8</v>
      </c>
      <c r="AW45" s="0" t="n">
        <v>8</v>
      </c>
      <c r="AX45" s="0" t="n">
        <v>141396</v>
      </c>
      <c r="AZ45" s="0" t="n">
        <v>0</v>
      </c>
      <c r="BA45" s="0" t="n">
        <v>0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n">
        <f aca="false">IF($BD45="Target",IF($AZ45=0,1,""),"")</f>
        <v>1</v>
      </c>
      <c r="BH45" s="1" t="str">
        <f aca="false">IF($BD45="Catch","", IF($AZ45&lt;$BC$11,"",$AZ45))</f>
        <v/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n">
        <f aca="false">IF($BC45=BU$14,$BG45,"")</f>
        <v>1</v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29</v>
      </c>
      <c r="C46" s="0" t="n">
        <v>1</v>
      </c>
      <c r="D46" s="0" t="n">
        <v>6</v>
      </c>
      <c r="E46" s="0" t="s">
        <v>161</v>
      </c>
      <c r="F46" s="0" t="n">
        <v>60.121</v>
      </c>
      <c r="G46" s="0" t="n">
        <v>1</v>
      </c>
      <c r="H46" s="0" t="s">
        <v>79</v>
      </c>
      <c r="I46" s="0" t="s">
        <v>162</v>
      </c>
      <c r="J46" s="0" t="n">
        <v>759395912</v>
      </c>
      <c r="K46" s="0" t="s">
        <v>81</v>
      </c>
      <c r="L46" s="0" t="s">
        <v>144</v>
      </c>
      <c r="M46" s="12" t="n">
        <v>0.58181712962963</v>
      </c>
      <c r="N46" s="13" t="n">
        <v>0.165150462962963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10</v>
      </c>
      <c r="X46" s="0" t="n">
        <v>1</v>
      </c>
      <c r="Y46" s="0" t="n">
        <v>32</v>
      </c>
      <c r="AN46" s="0" t="n">
        <v>4</v>
      </c>
      <c r="AO46" s="0" t="n">
        <v>1400</v>
      </c>
      <c r="AP46" s="0" t="n">
        <v>480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3</v>
      </c>
      <c r="AW46" s="0" t="n">
        <v>-3</v>
      </c>
      <c r="AX46" s="0" t="n">
        <v>145105</v>
      </c>
      <c r="AY46" s="0" t="s">
        <v>86</v>
      </c>
      <c r="AZ46" s="0" t="n">
        <v>104</v>
      </c>
      <c r="BA46" s="0" t="n">
        <v>145209</v>
      </c>
      <c r="BC46" s="0" t="str">
        <f aca="false">$AP46&amp;LEFT($AS46,1)</f>
        <v>480T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104</v>
      </c>
      <c r="BI46" s="1" t="str">
        <f aca="false">IF($BC46=BI$14,$BH46,"")</f>
        <v/>
      </c>
      <c r="BJ46" s="1" t="str">
        <f aca="false">IF($BC46=BJ$14,$BH46,"")</f>
        <v/>
      </c>
      <c r="BK46" s="1" t="n">
        <f aca="false">IF($BC46=BK$14,$BH46,"")</f>
        <v>104</v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29</v>
      </c>
      <c r="C47" s="0" t="n">
        <v>1</v>
      </c>
      <c r="D47" s="0" t="n">
        <v>6</v>
      </c>
      <c r="E47" s="0" t="s">
        <v>161</v>
      </c>
      <c r="F47" s="0" t="n">
        <v>60.121</v>
      </c>
      <c r="G47" s="0" t="n">
        <v>1</v>
      </c>
      <c r="H47" s="0" t="s">
        <v>79</v>
      </c>
      <c r="I47" s="0" t="s">
        <v>162</v>
      </c>
      <c r="J47" s="0" t="n">
        <v>759395912</v>
      </c>
      <c r="K47" s="0" t="s">
        <v>81</v>
      </c>
      <c r="L47" s="0" t="s">
        <v>144</v>
      </c>
      <c r="M47" s="12" t="n">
        <v>0.58181712962963</v>
      </c>
      <c r="N47" s="13" t="n">
        <v>0.165150462962963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3</v>
      </c>
      <c r="X47" s="0" t="n">
        <v>1</v>
      </c>
      <c r="Y47" s="0" t="n">
        <v>33</v>
      </c>
      <c r="AN47" s="0" t="n">
        <v>1</v>
      </c>
      <c r="AO47" s="0" t="n">
        <v>1292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1</v>
      </c>
      <c r="AV47" s="0" t="n">
        <v>-8</v>
      </c>
      <c r="AW47" s="0" t="n">
        <v>8</v>
      </c>
      <c r="AX47" s="0" t="n">
        <v>148848</v>
      </c>
      <c r="AZ47" s="0" t="n">
        <v>0</v>
      </c>
      <c r="BA47" s="0" t="n">
        <v>0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n">
        <f aca="false">IF($BD47="Target",IF($AZ47=0,1,""),"")</f>
        <v>1</v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n">
        <f aca="false">IF($BC47=BU$14,$BG47,"")</f>
        <v>1</v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29</v>
      </c>
      <c r="C48" s="0" t="n">
        <v>1</v>
      </c>
      <c r="D48" s="0" t="n">
        <v>6</v>
      </c>
      <c r="E48" s="0" t="s">
        <v>161</v>
      </c>
      <c r="F48" s="0" t="n">
        <v>60.121</v>
      </c>
      <c r="G48" s="0" t="n">
        <v>1</v>
      </c>
      <c r="H48" s="0" t="s">
        <v>79</v>
      </c>
      <c r="I48" s="0" t="s">
        <v>162</v>
      </c>
      <c r="J48" s="0" t="n">
        <v>759395912</v>
      </c>
      <c r="K48" s="0" t="s">
        <v>81</v>
      </c>
      <c r="L48" s="0" t="s">
        <v>144</v>
      </c>
      <c r="M48" s="12" t="n">
        <v>0.58181712962963</v>
      </c>
      <c r="N48" s="13" t="n">
        <v>0.165150462962963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</v>
      </c>
      <c r="AA48" s="0" t="n">
        <v>1</v>
      </c>
      <c r="AB48" s="0" t="n">
        <v>1</v>
      </c>
      <c r="AN48" s="0" t="n">
        <v>1</v>
      </c>
      <c r="AO48" s="0" t="n">
        <v>1427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-7</v>
      </c>
      <c r="AW48" s="0" t="n">
        <v>7</v>
      </c>
      <c r="AX48" s="0" t="n">
        <v>199163</v>
      </c>
      <c r="AY48" s="0" t="s">
        <v>86</v>
      </c>
      <c r="AZ48" s="0" t="n">
        <v>156</v>
      </c>
      <c r="BA48" s="0" t="n">
        <v>199319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156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156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29</v>
      </c>
      <c r="C49" s="0" t="n">
        <v>1</v>
      </c>
      <c r="D49" s="0" t="n">
        <v>6</v>
      </c>
      <c r="E49" s="0" t="s">
        <v>161</v>
      </c>
      <c r="F49" s="0" t="n">
        <v>60.121</v>
      </c>
      <c r="G49" s="0" t="n">
        <v>1</v>
      </c>
      <c r="H49" s="0" t="s">
        <v>79</v>
      </c>
      <c r="I49" s="0" t="s">
        <v>162</v>
      </c>
      <c r="J49" s="0" t="n">
        <v>759395912</v>
      </c>
      <c r="K49" s="0" t="s">
        <v>81</v>
      </c>
      <c r="L49" s="0" t="s">
        <v>144</v>
      </c>
      <c r="M49" s="12" t="n">
        <v>0.58181712962963</v>
      </c>
      <c r="N49" s="13" t="n">
        <v>0.165150462962963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16</v>
      </c>
      <c r="AA49" s="0" t="n">
        <v>1</v>
      </c>
      <c r="AB49" s="0" t="n">
        <v>2</v>
      </c>
      <c r="AN49" s="0" t="n">
        <v>2</v>
      </c>
      <c r="AO49" s="0" t="n">
        <v>1062</v>
      </c>
      <c r="AP49" s="0" t="n">
        <v>240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-8</v>
      </c>
      <c r="AW49" s="0" t="n">
        <v>8</v>
      </c>
      <c r="AX49" s="0" t="n">
        <v>202306</v>
      </c>
      <c r="AY49" s="0" t="s">
        <v>86</v>
      </c>
      <c r="AZ49" s="0" t="n">
        <v>330</v>
      </c>
      <c r="BA49" s="0" t="n">
        <v>202636</v>
      </c>
      <c r="BC49" s="0" t="str">
        <f aca="false">$AP49&amp;LEFT($AS49,1)</f>
        <v>240T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330</v>
      </c>
      <c r="BI49" s="1" t="n">
        <f aca="false">IF($BC49=BI$14,$BH49,"")</f>
        <v>330</v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29</v>
      </c>
      <c r="C50" s="0" t="n">
        <v>1</v>
      </c>
      <c r="D50" s="0" t="n">
        <v>6</v>
      </c>
      <c r="E50" s="0" t="s">
        <v>161</v>
      </c>
      <c r="F50" s="0" t="n">
        <v>60.121</v>
      </c>
      <c r="G50" s="0" t="n">
        <v>1</v>
      </c>
      <c r="H50" s="0" t="s">
        <v>79</v>
      </c>
      <c r="I50" s="0" t="s">
        <v>162</v>
      </c>
      <c r="J50" s="0" t="n">
        <v>759395912</v>
      </c>
      <c r="K50" s="0" t="s">
        <v>81</v>
      </c>
      <c r="L50" s="0" t="s">
        <v>144</v>
      </c>
      <c r="M50" s="12" t="n">
        <v>0.58181712962963</v>
      </c>
      <c r="N50" s="13" t="n">
        <v>0.165150462962963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8</v>
      </c>
      <c r="AA50" s="0" t="n">
        <v>1</v>
      </c>
      <c r="AB50" s="0" t="n">
        <v>3</v>
      </c>
      <c r="AN50" s="0" t="n">
        <v>1</v>
      </c>
      <c r="AO50" s="0" t="n">
        <v>1222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-6</v>
      </c>
      <c r="AW50" s="0" t="n">
        <v>6</v>
      </c>
      <c r="AX50" s="0" t="n">
        <v>205966</v>
      </c>
      <c r="AY50" s="0" t="s">
        <v>86</v>
      </c>
      <c r="AZ50" s="0" t="n">
        <v>109</v>
      </c>
      <c r="BA50" s="0" t="n">
        <v>206075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109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109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29</v>
      </c>
      <c r="C51" s="0" t="n">
        <v>1</v>
      </c>
      <c r="D51" s="0" t="n">
        <v>6</v>
      </c>
      <c r="E51" s="0" t="s">
        <v>161</v>
      </c>
      <c r="F51" s="0" t="n">
        <v>60.121</v>
      </c>
      <c r="G51" s="0" t="n">
        <v>1</v>
      </c>
      <c r="H51" s="0" t="s">
        <v>79</v>
      </c>
      <c r="I51" s="0" t="s">
        <v>162</v>
      </c>
      <c r="J51" s="0" t="n">
        <v>759395912</v>
      </c>
      <c r="K51" s="0" t="s">
        <v>81</v>
      </c>
      <c r="L51" s="0" t="s">
        <v>144</v>
      </c>
      <c r="M51" s="12" t="n">
        <v>0.58181712962963</v>
      </c>
      <c r="N51" s="13" t="n">
        <v>0.165150462962963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17</v>
      </c>
      <c r="AA51" s="0" t="n">
        <v>1</v>
      </c>
      <c r="AB51" s="0" t="n">
        <v>4</v>
      </c>
      <c r="AN51" s="0" t="n">
        <v>2</v>
      </c>
      <c r="AO51" s="0" t="n">
        <v>1361</v>
      </c>
      <c r="AP51" s="0" t="n">
        <v>240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-8</v>
      </c>
      <c r="AW51" s="0" t="n">
        <v>8</v>
      </c>
      <c r="AX51" s="0" t="n">
        <v>209409</v>
      </c>
      <c r="AY51" s="0" t="s">
        <v>86</v>
      </c>
      <c r="AZ51" s="0" t="n">
        <v>79</v>
      </c>
      <c r="BA51" s="0" t="n">
        <v>209488</v>
      </c>
      <c r="BC51" s="0" t="str">
        <f aca="false">$AP51&amp;LEFT($AS51,1)</f>
        <v>240T</v>
      </c>
      <c r="BD51" s="0" t="str">
        <f aca="false">AS51</f>
        <v>Target</v>
      </c>
      <c r="BE51" s="1" t="str">
        <f aca="false">IF($BD51="catch",IF($AL51&gt;0,1,""),"")</f>
        <v/>
      </c>
      <c r="BF51" s="1" t="n">
        <f aca="false">IF(AND($AZ51&gt;0,$AZ51&lt;$BC$11),1,"")</f>
        <v>1</v>
      </c>
      <c r="BG51" s="1" t="str">
        <f aca="false">IF($BD51="Target",IF($AZ51=0,1,""),"")</f>
        <v/>
      </c>
      <c r="BH51" s="1" t="str">
        <f aca="false">IF($BD51="Catch","", IF($AZ51&lt;$BC$11,"",$AZ51))</f>
        <v/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29</v>
      </c>
      <c r="C52" s="0" t="n">
        <v>1</v>
      </c>
      <c r="D52" s="0" t="n">
        <v>6</v>
      </c>
      <c r="E52" s="0" t="s">
        <v>161</v>
      </c>
      <c r="F52" s="0" t="n">
        <v>60.121</v>
      </c>
      <c r="G52" s="0" t="n">
        <v>1</v>
      </c>
      <c r="H52" s="0" t="s">
        <v>79</v>
      </c>
      <c r="I52" s="0" t="s">
        <v>162</v>
      </c>
      <c r="J52" s="0" t="n">
        <v>759395912</v>
      </c>
      <c r="K52" s="0" t="s">
        <v>81</v>
      </c>
      <c r="L52" s="0" t="s">
        <v>144</v>
      </c>
      <c r="M52" s="12" t="n">
        <v>0.58181712962963</v>
      </c>
      <c r="N52" s="13" t="n">
        <v>0.165150462962963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5</v>
      </c>
      <c r="AA52" s="0" t="n">
        <v>1</v>
      </c>
      <c r="AB52" s="0" t="n">
        <v>5</v>
      </c>
      <c r="AN52" s="0" t="n">
        <v>1</v>
      </c>
      <c r="AO52" s="0" t="n">
        <v>1056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1</v>
      </c>
      <c r="AV52" s="0" t="n">
        <v>-5</v>
      </c>
      <c r="AW52" s="0" t="n">
        <v>5</v>
      </c>
      <c r="AX52" s="0" t="n">
        <v>212902</v>
      </c>
      <c r="AZ52" s="0" t="n">
        <v>0</v>
      </c>
      <c r="BA52" s="0" t="n">
        <v>0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n">
        <f aca="false">IF($BD52="Target",IF($AZ52=0,1,""),"")</f>
        <v>1</v>
      </c>
      <c r="BH52" s="1" t="str">
        <f aca="false">IF($BD52="Catch","", IF($AZ52&lt;$BC$11,"",$AZ52))</f>
        <v/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n">
        <f aca="false">IF($BC52=BU$14,$BG52,"")</f>
        <v>1</v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29</v>
      </c>
      <c r="C53" s="0" t="n">
        <v>1</v>
      </c>
      <c r="D53" s="0" t="n">
        <v>6</v>
      </c>
      <c r="E53" s="0" t="s">
        <v>161</v>
      </c>
      <c r="F53" s="0" t="n">
        <v>60.121</v>
      </c>
      <c r="G53" s="0" t="n">
        <v>1</v>
      </c>
      <c r="H53" s="0" t="s">
        <v>79</v>
      </c>
      <c r="I53" s="0" t="s">
        <v>162</v>
      </c>
      <c r="J53" s="0" t="n">
        <v>759395912</v>
      </c>
      <c r="K53" s="0" t="s">
        <v>81</v>
      </c>
      <c r="L53" s="0" t="s">
        <v>144</v>
      </c>
      <c r="M53" s="12" t="n">
        <v>0.58181712962963</v>
      </c>
      <c r="N53" s="13" t="n">
        <v>0.165150462962963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31</v>
      </c>
      <c r="AA53" s="0" t="n">
        <v>1</v>
      </c>
      <c r="AB53" s="0" t="n">
        <v>6</v>
      </c>
      <c r="AN53" s="0" t="n">
        <v>1</v>
      </c>
      <c r="AO53" s="0" t="n">
        <v>1083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-8</v>
      </c>
      <c r="AW53" s="0" t="n">
        <v>8</v>
      </c>
      <c r="AX53" s="0" t="n">
        <v>216428</v>
      </c>
      <c r="AY53" s="0" t="s">
        <v>86</v>
      </c>
      <c r="AZ53" s="0" t="n">
        <v>75</v>
      </c>
      <c r="BA53" s="0" t="n">
        <v>216503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n">
        <f aca="false">IF(AND($AZ53&gt;0,$AZ53&lt;$BC$11),1,"")</f>
        <v>1</v>
      </c>
      <c r="BG53" s="1" t="str">
        <f aca="false">IF($BD53="Target",IF($AZ53=0,1,""),"")</f>
        <v/>
      </c>
      <c r="BH53" s="1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29</v>
      </c>
      <c r="C54" s="0" t="n">
        <v>1</v>
      </c>
      <c r="D54" s="0" t="n">
        <v>6</v>
      </c>
      <c r="E54" s="0" t="s">
        <v>161</v>
      </c>
      <c r="F54" s="0" t="n">
        <v>60.121</v>
      </c>
      <c r="G54" s="0" t="n">
        <v>1</v>
      </c>
      <c r="H54" s="0" t="s">
        <v>79</v>
      </c>
      <c r="I54" s="0" t="s">
        <v>162</v>
      </c>
      <c r="J54" s="0" t="n">
        <v>759395912</v>
      </c>
      <c r="K54" s="0" t="s">
        <v>81</v>
      </c>
      <c r="L54" s="0" t="s">
        <v>144</v>
      </c>
      <c r="M54" s="12" t="n">
        <v>0.58181712962963</v>
      </c>
      <c r="N54" s="13" t="n">
        <v>0.165150462962963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11</v>
      </c>
      <c r="AA54" s="0" t="n">
        <v>1</v>
      </c>
      <c r="AB54" s="0" t="n">
        <v>7</v>
      </c>
      <c r="AN54" s="0" t="n">
        <v>6</v>
      </c>
      <c r="AO54" s="0" t="n">
        <v>1222</v>
      </c>
      <c r="AP54" s="0" t="n">
        <v>840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2</v>
      </c>
      <c r="AW54" s="0" t="n">
        <v>-2</v>
      </c>
      <c r="AX54" s="0" t="n">
        <v>220320</v>
      </c>
      <c r="AY54" s="0" t="s">
        <v>86</v>
      </c>
      <c r="AZ54" s="0" t="n">
        <v>1197</v>
      </c>
      <c r="BA54" s="0" t="n">
        <v>221517</v>
      </c>
      <c r="BC54" s="0" t="str">
        <f aca="false">$AP54&amp;LEFT($AS54,1)</f>
        <v>840T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1197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n">
        <f aca="false">IF($BC54=BN$14,$BH54,"")</f>
        <v>1197</v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29</v>
      </c>
      <c r="C55" s="0" t="n">
        <v>1</v>
      </c>
      <c r="D55" s="0" t="n">
        <v>6</v>
      </c>
      <c r="E55" s="0" t="s">
        <v>161</v>
      </c>
      <c r="F55" s="0" t="n">
        <v>60.121</v>
      </c>
      <c r="G55" s="0" t="n">
        <v>1</v>
      </c>
      <c r="H55" s="0" t="s">
        <v>79</v>
      </c>
      <c r="I55" s="0" t="s">
        <v>162</v>
      </c>
      <c r="J55" s="0" t="n">
        <v>759395912</v>
      </c>
      <c r="K55" s="0" t="s">
        <v>81</v>
      </c>
      <c r="L55" s="0" t="s">
        <v>144</v>
      </c>
      <c r="M55" s="12" t="n">
        <v>0.58181712962963</v>
      </c>
      <c r="N55" s="13" t="n">
        <v>0.165150462962963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7</v>
      </c>
      <c r="AA55" s="0" t="n">
        <v>1</v>
      </c>
      <c r="AB55" s="0" t="n">
        <v>8</v>
      </c>
      <c r="AN55" s="0" t="n">
        <v>7</v>
      </c>
      <c r="AO55" s="0" t="n">
        <v>1005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-2</v>
      </c>
      <c r="AW55" s="0" t="n">
        <v>2</v>
      </c>
      <c r="AX55" s="0" t="n">
        <v>224129</v>
      </c>
      <c r="AY55" s="0" t="s">
        <v>86</v>
      </c>
      <c r="AZ55" s="0" t="n">
        <v>912</v>
      </c>
      <c r="BA55" s="0" t="n">
        <v>225041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912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912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29</v>
      </c>
      <c r="C56" s="0" t="n">
        <v>1</v>
      </c>
      <c r="D56" s="0" t="n">
        <v>6</v>
      </c>
      <c r="E56" s="0" t="s">
        <v>161</v>
      </c>
      <c r="F56" s="0" t="n">
        <v>60.121</v>
      </c>
      <c r="G56" s="0" t="n">
        <v>1</v>
      </c>
      <c r="H56" s="0" t="s">
        <v>79</v>
      </c>
      <c r="I56" s="0" t="s">
        <v>162</v>
      </c>
      <c r="J56" s="0" t="n">
        <v>759395912</v>
      </c>
      <c r="K56" s="0" t="s">
        <v>81</v>
      </c>
      <c r="L56" s="0" t="s">
        <v>144</v>
      </c>
      <c r="M56" s="12" t="n">
        <v>0.58181712962963</v>
      </c>
      <c r="N56" s="13" t="n">
        <v>0.165150462962963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32</v>
      </c>
      <c r="AA56" s="0" t="n">
        <v>1</v>
      </c>
      <c r="AB56" s="0" t="n">
        <v>9</v>
      </c>
      <c r="AF56" s="0" t="n">
        <v>0</v>
      </c>
      <c r="AH56" s="0" t="n">
        <v>-7</v>
      </c>
      <c r="AI56" s="0" t="n">
        <v>7</v>
      </c>
      <c r="AJ56" s="0" t="n">
        <v>227638</v>
      </c>
      <c r="AK56" s="0" t="s">
        <v>86</v>
      </c>
      <c r="AL56" s="0" t="n">
        <v>59</v>
      </c>
      <c r="AM56" s="0" t="n">
        <v>227697</v>
      </c>
      <c r="AN56" s="0" t="n">
        <v>8</v>
      </c>
      <c r="AO56" s="0" t="n">
        <v>1064</v>
      </c>
      <c r="AP56" s="0" t="n">
        <v>600</v>
      </c>
      <c r="AQ56" s="0" t="s">
        <v>87</v>
      </c>
      <c r="AR56" s="0" t="s">
        <v>37</v>
      </c>
      <c r="AS56" s="0" t="s">
        <v>88</v>
      </c>
      <c r="BC56" s="0" t="str">
        <f aca="false">$AP56&amp;LEFT($AS56,1)</f>
        <v>600C</v>
      </c>
      <c r="BD56" s="0" t="str">
        <f aca="false">AS56</f>
        <v>Catch</v>
      </c>
      <c r="BE56" s="1" t="n">
        <f aca="false">IF($BD56="catch",IF($AL56&gt;0,1,""),"")</f>
        <v>1</v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str">
        <f aca="false">IF($BD56="Catch","", IF($AZ56&lt;$BC$11,"",$AZ56))</f>
        <v/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29</v>
      </c>
      <c r="C57" s="0" t="n">
        <v>1</v>
      </c>
      <c r="D57" s="0" t="n">
        <v>6</v>
      </c>
      <c r="E57" s="0" t="s">
        <v>161</v>
      </c>
      <c r="F57" s="0" t="n">
        <v>60.121</v>
      </c>
      <c r="G57" s="0" t="n">
        <v>1</v>
      </c>
      <c r="H57" s="0" t="s">
        <v>79</v>
      </c>
      <c r="I57" s="0" t="s">
        <v>162</v>
      </c>
      <c r="J57" s="0" t="n">
        <v>759395912</v>
      </c>
      <c r="K57" s="0" t="s">
        <v>81</v>
      </c>
      <c r="L57" s="0" t="s">
        <v>144</v>
      </c>
      <c r="M57" s="12" t="n">
        <v>0.58181712962963</v>
      </c>
      <c r="N57" s="13" t="n">
        <v>0.165150462962963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14</v>
      </c>
      <c r="AA57" s="0" t="n">
        <v>1</v>
      </c>
      <c r="AB57" s="0" t="n">
        <v>10</v>
      </c>
      <c r="AN57" s="0" t="n">
        <v>1</v>
      </c>
      <c r="AO57" s="0" t="n">
        <v>1123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-4</v>
      </c>
      <c r="AW57" s="0" t="n">
        <v>4</v>
      </c>
      <c r="AX57" s="0" t="n">
        <v>231198</v>
      </c>
      <c r="AY57" s="0" t="s">
        <v>86</v>
      </c>
      <c r="AZ57" s="0" t="n">
        <v>238</v>
      </c>
      <c r="BA57" s="0" t="n">
        <v>231436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238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238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29</v>
      </c>
      <c r="C58" s="0" t="n">
        <v>1</v>
      </c>
      <c r="D58" s="0" t="n">
        <v>6</v>
      </c>
      <c r="E58" s="0" t="s">
        <v>161</v>
      </c>
      <c r="F58" s="0" t="n">
        <v>60.121</v>
      </c>
      <c r="G58" s="0" t="n">
        <v>1</v>
      </c>
      <c r="H58" s="0" t="s">
        <v>79</v>
      </c>
      <c r="I58" s="0" t="s">
        <v>162</v>
      </c>
      <c r="J58" s="0" t="n">
        <v>759395912</v>
      </c>
      <c r="K58" s="0" t="s">
        <v>81</v>
      </c>
      <c r="L58" s="0" t="s">
        <v>144</v>
      </c>
      <c r="M58" s="12" t="n">
        <v>0.58181712962963</v>
      </c>
      <c r="N58" s="13" t="n">
        <v>0.165150462962963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19</v>
      </c>
      <c r="AA58" s="0" t="n">
        <v>1</v>
      </c>
      <c r="AB58" s="0" t="n">
        <v>11</v>
      </c>
      <c r="AN58" s="0" t="n">
        <v>4</v>
      </c>
      <c r="AO58" s="0" t="n">
        <v>1250</v>
      </c>
      <c r="AP58" s="0" t="n">
        <v>480</v>
      </c>
      <c r="AQ58" s="0" t="s">
        <v>85</v>
      </c>
      <c r="AR58" s="0" t="s">
        <v>37</v>
      </c>
      <c r="AS58" s="0" t="s">
        <v>56</v>
      </c>
      <c r="AT58" s="0" t="n">
        <v>1</v>
      </c>
      <c r="AV58" s="0" t="n">
        <v>-10</v>
      </c>
      <c r="AW58" s="0" t="n">
        <v>10</v>
      </c>
      <c r="AX58" s="0" t="n">
        <v>234774</v>
      </c>
      <c r="AZ58" s="0" t="n">
        <v>0</v>
      </c>
      <c r="BA58" s="0" t="n">
        <v>0</v>
      </c>
      <c r="BC58" s="0" t="str">
        <f aca="false">$AP58&amp;LEFT($AS58,1)</f>
        <v>480T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n">
        <f aca="false">IF($BD58="Target",IF($AZ58=0,1,""),"")</f>
        <v>1</v>
      </c>
      <c r="BH58" s="1" t="str">
        <f aca="false">IF($BD58="Catch","", IF($AZ58&lt;$BC$11,"",$AZ58))</f>
        <v/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n">
        <f aca="false">IF($BC58=BT$14,$BG58,"")</f>
        <v>1</v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29</v>
      </c>
      <c r="C59" s="0" t="n">
        <v>1</v>
      </c>
      <c r="D59" s="0" t="n">
        <v>6</v>
      </c>
      <c r="E59" s="0" t="s">
        <v>161</v>
      </c>
      <c r="F59" s="0" t="n">
        <v>60.121</v>
      </c>
      <c r="G59" s="0" t="n">
        <v>1</v>
      </c>
      <c r="H59" s="0" t="s">
        <v>79</v>
      </c>
      <c r="I59" s="0" t="s">
        <v>162</v>
      </c>
      <c r="J59" s="0" t="n">
        <v>759395912</v>
      </c>
      <c r="K59" s="0" t="s">
        <v>81</v>
      </c>
      <c r="L59" s="0" t="s">
        <v>144</v>
      </c>
      <c r="M59" s="12" t="n">
        <v>0.58181712962963</v>
      </c>
      <c r="N59" s="13" t="n">
        <v>0.165150462962963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33</v>
      </c>
      <c r="AA59" s="0" t="n">
        <v>1</v>
      </c>
      <c r="AB59" s="0" t="n">
        <v>12</v>
      </c>
      <c r="AN59" s="0" t="n">
        <v>7</v>
      </c>
      <c r="AO59" s="0" t="n">
        <v>1024</v>
      </c>
      <c r="AP59" s="0" t="n">
        <v>960</v>
      </c>
      <c r="AQ59" s="0" t="s">
        <v>85</v>
      </c>
      <c r="AR59" s="0" t="s">
        <v>37</v>
      </c>
      <c r="AS59" s="0" t="s">
        <v>56</v>
      </c>
      <c r="AT59" s="0" t="n">
        <v>1</v>
      </c>
      <c r="AV59" s="0" t="n">
        <v>5</v>
      </c>
      <c r="AW59" s="0" t="n">
        <v>-5</v>
      </c>
      <c r="AX59" s="0" t="n">
        <v>238583</v>
      </c>
      <c r="AZ59" s="0" t="n">
        <v>0</v>
      </c>
      <c r="BA59" s="0" t="n">
        <v>0</v>
      </c>
      <c r="BC59" s="0" t="str">
        <f aca="false">$AP59&amp;LEFT($AS59,1)</f>
        <v>960T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n">
        <f aca="false">IF($BD59="Target",IF($AZ59=0,1,""),"")</f>
        <v>1</v>
      </c>
      <c r="BH59" s="1" t="str">
        <f aca="false">IF($BD59="Catch","", IF($AZ59&lt;$BC$11,"",$AZ59))</f>
        <v/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n">
        <f aca="false">IF($BC59=BX$14,$BG59,"")</f>
        <v>1</v>
      </c>
    </row>
    <row r="60" customFormat="false" ht="15" hidden="false" customHeight="false" outlineLevel="0" collapsed="false">
      <c r="A60" s="0" t="s">
        <v>77</v>
      </c>
      <c r="B60" s="0" t="n">
        <v>29</v>
      </c>
      <c r="C60" s="0" t="n">
        <v>1</v>
      </c>
      <c r="D60" s="0" t="n">
        <v>6</v>
      </c>
      <c r="E60" s="0" t="s">
        <v>161</v>
      </c>
      <c r="F60" s="0" t="n">
        <v>60.121</v>
      </c>
      <c r="G60" s="0" t="n">
        <v>1</v>
      </c>
      <c r="H60" s="0" t="s">
        <v>79</v>
      </c>
      <c r="I60" s="0" t="s">
        <v>162</v>
      </c>
      <c r="J60" s="0" t="n">
        <v>759395912</v>
      </c>
      <c r="K60" s="0" t="s">
        <v>81</v>
      </c>
      <c r="L60" s="0" t="s">
        <v>144</v>
      </c>
      <c r="M60" s="12" t="n">
        <v>0.58181712962963</v>
      </c>
      <c r="N60" s="13" t="n">
        <v>0.165150462962963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22</v>
      </c>
      <c r="AA60" s="0" t="n">
        <v>1</v>
      </c>
      <c r="AB60" s="0" t="n">
        <v>13</v>
      </c>
      <c r="AF60" s="0" t="n">
        <v>0</v>
      </c>
      <c r="AH60" s="0" t="n">
        <v>2</v>
      </c>
      <c r="AI60" s="0" t="n">
        <v>-2</v>
      </c>
      <c r="AJ60" s="0" t="n">
        <v>242409</v>
      </c>
      <c r="AK60" s="0" t="s">
        <v>86</v>
      </c>
      <c r="AL60" s="0" t="n">
        <v>203</v>
      </c>
      <c r="AM60" s="0" t="n">
        <v>242612</v>
      </c>
      <c r="AN60" s="0" t="n">
        <v>8</v>
      </c>
      <c r="AO60" s="0" t="n">
        <v>1383</v>
      </c>
      <c r="AP60" s="0" t="n">
        <v>600</v>
      </c>
      <c r="AQ60" s="0" t="s">
        <v>87</v>
      </c>
      <c r="AR60" s="0" t="s">
        <v>37</v>
      </c>
      <c r="AS60" s="0" t="s">
        <v>88</v>
      </c>
      <c r="BC60" s="0" t="str">
        <f aca="false">$AP60&amp;LEFT($AS60,1)</f>
        <v>600C</v>
      </c>
      <c r="BD60" s="0" t="str">
        <f aca="false">AS60</f>
        <v>Catch</v>
      </c>
      <c r="BE60" s="1" t="n">
        <f aca="false">IF($BD60="catch",IF($AL60&gt;0,1,""),"")</f>
        <v>1</v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29</v>
      </c>
      <c r="C61" s="0" t="n">
        <v>1</v>
      </c>
      <c r="D61" s="0" t="n">
        <v>6</v>
      </c>
      <c r="E61" s="0" t="s">
        <v>161</v>
      </c>
      <c r="F61" s="0" t="n">
        <v>60.121</v>
      </c>
      <c r="G61" s="0" t="n">
        <v>1</v>
      </c>
      <c r="H61" s="0" t="s">
        <v>79</v>
      </c>
      <c r="I61" s="0" t="s">
        <v>162</v>
      </c>
      <c r="J61" s="0" t="n">
        <v>759395912</v>
      </c>
      <c r="K61" s="0" t="s">
        <v>81</v>
      </c>
      <c r="L61" s="0" t="s">
        <v>144</v>
      </c>
      <c r="M61" s="12" t="n">
        <v>0.58181712962963</v>
      </c>
      <c r="N61" s="13" t="n">
        <v>0.165150462962963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13</v>
      </c>
      <c r="AA61" s="0" t="n">
        <v>1</v>
      </c>
      <c r="AB61" s="0" t="n">
        <v>14</v>
      </c>
      <c r="AN61" s="0" t="n">
        <v>1</v>
      </c>
      <c r="AO61" s="0" t="n">
        <v>1294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-6</v>
      </c>
      <c r="AW61" s="0" t="n">
        <v>6</v>
      </c>
      <c r="AX61" s="0" t="n">
        <v>246151</v>
      </c>
      <c r="AY61" s="0" t="s">
        <v>86</v>
      </c>
      <c r="AZ61" s="0" t="n">
        <v>279</v>
      </c>
      <c r="BA61" s="0" t="n">
        <v>246430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279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279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29</v>
      </c>
      <c r="C62" s="0" t="n">
        <v>1</v>
      </c>
      <c r="D62" s="0" t="n">
        <v>6</v>
      </c>
      <c r="E62" s="0" t="s">
        <v>161</v>
      </c>
      <c r="F62" s="0" t="n">
        <v>60.121</v>
      </c>
      <c r="G62" s="0" t="n">
        <v>1</v>
      </c>
      <c r="H62" s="0" t="s">
        <v>79</v>
      </c>
      <c r="I62" s="0" t="s">
        <v>162</v>
      </c>
      <c r="J62" s="0" t="n">
        <v>759395912</v>
      </c>
      <c r="K62" s="0" t="s">
        <v>81</v>
      </c>
      <c r="L62" s="0" t="s">
        <v>144</v>
      </c>
      <c r="M62" s="12" t="n">
        <v>0.58181712962963</v>
      </c>
      <c r="N62" s="13" t="n">
        <v>0.165150462962963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9</v>
      </c>
      <c r="AA62" s="0" t="n">
        <v>1</v>
      </c>
      <c r="AB62" s="0" t="n">
        <v>15</v>
      </c>
      <c r="AN62" s="0" t="n">
        <v>3</v>
      </c>
      <c r="AO62" s="0" t="n">
        <v>1187</v>
      </c>
      <c r="AP62" s="0" t="n">
        <v>360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5</v>
      </c>
      <c r="AW62" s="0" t="n">
        <v>-5</v>
      </c>
      <c r="AX62" s="0" t="n">
        <v>249527</v>
      </c>
      <c r="AY62" s="0" t="s">
        <v>86</v>
      </c>
      <c r="AZ62" s="0" t="n">
        <v>394</v>
      </c>
      <c r="BA62" s="0" t="n">
        <v>249921</v>
      </c>
      <c r="BC62" s="0" t="str">
        <f aca="false">$AP62&amp;LEFT($AS62,1)</f>
        <v>360T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394</v>
      </c>
      <c r="BI62" s="1" t="str">
        <f aca="false">IF($BC62=BI$14,$BH62,"")</f>
        <v/>
      </c>
      <c r="BJ62" s="1" t="n">
        <f aca="false">IF($BC62=BJ$14,$BH62,"")</f>
        <v>394</v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29</v>
      </c>
      <c r="C63" s="0" t="n">
        <v>1</v>
      </c>
      <c r="D63" s="0" t="n">
        <v>6</v>
      </c>
      <c r="E63" s="0" t="s">
        <v>161</v>
      </c>
      <c r="F63" s="0" t="n">
        <v>60.121</v>
      </c>
      <c r="G63" s="0" t="n">
        <v>1</v>
      </c>
      <c r="H63" s="0" t="s">
        <v>79</v>
      </c>
      <c r="I63" s="0" t="s">
        <v>162</v>
      </c>
      <c r="J63" s="0" t="n">
        <v>759395912</v>
      </c>
      <c r="K63" s="0" t="s">
        <v>81</v>
      </c>
      <c r="L63" s="0" t="s">
        <v>144</v>
      </c>
      <c r="M63" s="12" t="n">
        <v>0.58181712962963</v>
      </c>
      <c r="N63" s="13" t="n">
        <v>0.165150462962963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27</v>
      </c>
      <c r="AA63" s="0" t="n">
        <v>1</v>
      </c>
      <c r="AB63" s="0" t="n">
        <v>16</v>
      </c>
      <c r="AN63" s="0" t="n">
        <v>6</v>
      </c>
      <c r="AO63" s="0" t="n">
        <v>1441</v>
      </c>
      <c r="AP63" s="0" t="n">
        <v>840</v>
      </c>
      <c r="AQ63" s="0" t="s">
        <v>85</v>
      </c>
      <c r="AR63" s="0" t="s">
        <v>37</v>
      </c>
      <c r="AS63" s="0" t="s">
        <v>56</v>
      </c>
      <c r="AT63" s="0" t="n">
        <v>1</v>
      </c>
      <c r="AV63" s="0" t="n">
        <v>1</v>
      </c>
      <c r="AW63" s="0" t="n">
        <v>-1</v>
      </c>
      <c r="AX63" s="0" t="n">
        <v>253652</v>
      </c>
      <c r="AZ63" s="0" t="n">
        <v>0</v>
      </c>
      <c r="BA63" s="0" t="n">
        <v>0</v>
      </c>
      <c r="BC63" s="0" t="str">
        <f aca="false">$AP63&amp;LEFT($AS63,1)</f>
        <v>840T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n">
        <f aca="false">IF($BD63="Target",IF($AZ63=0,1,""),"")</f>
        <v>1</v>
      </c>
      <c r="BH63" s="1" t="str">
        <f aca="false">IF($BD63="Catch","", IF($AZ63&lt;$BC$11,"",$AZ63))</f>
        <v/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n">
        <f aca="false">IF($BC63=BW$14,$BG63,"")</f>
        <v>1</v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29</v>
      </c>
      <c r="C64" s="0" t="n">
        <v>1</v>
      </c>
      <c r="D64" s="0" t="n">
        <v>6</v>
      </c>
      <c r="E64" s="0" t="s">
        <v>161</v>
      </c>
      <c r="F64" s="0" t="n">
        <v>60.121</v>
      </c>
      <c r="G64" s="0" t="n">
        <v>1</v>
      </c>
      <c r="H64" s="0" t="s">
        <v>79</v>
      </c>
      <c r="I64" s="0" t="s">
        <v>162</v>
      </c>
      <c r="J64" s="0" t="n">
        <v>759395912</v>
      </c>
      <c r="K64" s="0" t="s">
        <v>81</v>
      </c>
      <c r="L64" s="0" t="s">
        <v>144</v>
      </c>
      <c r="M64" s="12" t="n">
        <v>0.58181712962963</v>
      </c>
      <c r="N64" s="13" t="n">
        <v>0.165150462962963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21</v>
      </c>
      <c r="AA64" s="0" t="n">
        <v>1</v>
      </c>
      <c r="AB64" s="0" t="n">
        <v>17</v>
      </c>
      <c r="AF64" s="0" t="n">
        <v>1</v>
      </c>
      <c r="AH64" s="0" t="n">
        <v>5</v>
      </c>
      <c r="AI64" s="0" t="n">
        <v>-5</v>
      </c>
      <c r="AJ64" s="0" t="n">
        <v>257428</v>
      </c>
      <c r="AL64" s="0" t="n">
        <v>0</v>
      </c>
      <c r="AM64" s="0" t="n">
        <v>0</v>
      </c>
      <c r="AN64" s="0" t="n">
        <v>8</v>
      </c>
      <c r="AO64" s="0" t="n">
        <v>1340</v>
      </c>
      <c r="AP64" s="0" t="n">
        <v>600</v>
      </c>
      <c r="AQ64" s="0" t="s">
        <v>87</v>
      </c>
      <c r="AR64" s="0" t="s">
        <v>37</v>
      </c>
      <c r="AS64" s="0" t="s">
        <v>88</v>
      </c>
      <c r="BC64" s="0" t="str">
        <f aca="false">$AP64&amp;LEFT($AS64,1)</f>
        <v>600C</v>
      </c>
      <c r="BD64" s="0" t="str">
        <f aca="false">AS64</f>
        <v>Catch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str">
        <f aca="false">IF($BD64="Catch","", IF($AZ64&lt;$BC$11,"",$AZ64))</f>
        <v/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29</v>
      </c>
      <c r="C65" s="0" t="n">
        <v>1</v>
      </c>
      <c r="D65" s="0" t="n">
        <v>6</v>
      </c>
      <c r="E65" s="0" t="s">
        <v>161</v>
      </c>
      <c r="F65" s="0" t="n">
        <v>60.121</v>
      </c>
      <c r="G65" s="0" t="n">
        <v>1</v>
      </c>
      <c r="H65" s="0" t="s">
        <v>79</v>
      </c>
      <c r="I65" s="0" t="s">
        <v>162</v>
      </c>
      <c r="J65" s="0" t="n">
        <v>759395912</v>
      </c>
      <c r="K65" s="0" t="s">
        <v>81</v>
      </c>
      <c r="L65" s="0" t="s">
        <v>144</v>
      </c>
      <c r="M65" s="12" t="n">
        <v>0.58181712962963</v>
      </c>
      <c r="N65" s="13" t="n">
        <v>0.165150462962963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15</v>
      </c>
      <c r="AA65" s="0" t="n">
        <v>1</v>
      </c>
      <c r="AB65" s="0" t="n">
        <v>18</v>
      </c>
      <c r="AN65" s="0" t="n">
        <v>2</v>
      </c>
      <c r="AO65" s="0" t="n">
        <v>1414</v>
      </c>
      <c r="AP65" s="0" t="n">
        <v>240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-11</v>
      </c>
      <c r="AW65" s="0" t="n">
        <v>11</v>
      </c>
      <c r="AX65" s="0" t="n">
        <v>260938</v>
      </c>
      <c r="AY65" s="0" t="s">
        <v>86</v>
      </c>
      <c r="AZ65" s="0" t="n">
        <v>482</v>
      </c>
      <c r="BA65" s="0" t="n">
        <v>261420</v>
      </c>
      <c r="BC65" s="0" t="str">
        <f aca="false">$AP65&amp;LEFT($AS65,1)</f>
        <v>240T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482</v>
      </c>
      <c r="BI65" s="1" t="n">
        <f aca="false">IF($BC65=BI$14,$BH65,"")</f>
        <v>482</v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29</v>
      </c>
      <c r="C66" s="0" t="n">
        <v>1</v>
      </c>
      <c r="D66" s="0" t="n">
        <v>6</v>
      </c>
      <c r="E66" s="0" t="s">
        <v>161</v>
      </c>
      <c r="F66" s="0" t="n">
        <v>60.121</v>
      </c>
      <c r="G66" s="0" t="n">
        <v>1</v>
      </c>
      <c r="H66" s="0" t="s">
        <v>79</v>
      </c>
      <c r="I66" s="0" t="s">
        <v>162</v>
      </c>
      <c r="J66" s="0" t="n">
        <v>759395912</v>
      </c>
      <c r="K66" s="0" t="s">
        <v>81</v>
      </c>
      <c r="L66" s="0" t="s">
        <v>144</v>
      </c>
      <c r="M66" s="12" t="n">
        <v>0.58181712962963</v>
      </c>
      <c r="N66" s="13" t="n">
        <v>0.165150462962963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</v>
      </c>
      <c r="AA66" s="0" t="n">
        <v>1</v>
      </c>
      <c r="AB66" s="0" t="n">
        <v>19</v>
      </c>
      <c r="AN66" s="0" t="n">
        <v>4</v>
      </c>
      <c r="AO66" s="0" t="n">
        <v>1329</v>
      </c>
      <c r="AP66" s="0" t="n">
        <v>480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-4</v>
      </c>
      <c r="AW66" s="0" t="n">
        <v>4</v>
      </c>
      <c r="AX66" s="0" t="n">
        <v>264580</v>
      </c>
      <c r="AY66" s="0" t="s">
        <v>163</v>
      </c>
      <c r="AZ66" s="0" t="n">
        <v>1191</v>
      </c>
      <c r="BA66" s="0" t="n">
        <v>265771</v>
      </c>
      <c r="BC66" s="0" t="str">
        <f aca="false">$AP66&amp;LEFT($AS66,1)</f>
        <v>480T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1191</v>
      </c>
      <c r="BI66" s="1" t="str">
        <f aca="false">IF($BC66=BI$14,$BH66,"")</f>
        <v/>
      </c>
      <c r="BJ66" s="1" t="str">
        <f aca="false">IF($BC66=BJ$14,$BH66,"")</f>
        <v/>
      </c>
      <c r="BK66" s="1" t="n">
        <f aca="false">IF($BC66=BK$14,$BH66,"")</f>
        <v>1191</v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29</v>
      </c>
      <c r="C67" s="0" t="n">
        <v>1</v>
      </c>
      <c r="D67" s="0" t="n">
        <v>6</v>
      </c>
      <c r="E67" s="0" t="s">
        <v>161</v>
      </c>
      <c r="F67" s="0" t="n">
        <v>60.121</v>
      </c>
      <c r="G67" s="0" t="n">
        <v>1</v>
      </c>
      <c r="H67" s="0" t="s">
        <v>79</v>
      </c>
      <c r="I67" s="0" t="s">
        <v>162</v>
      </c>
      <c r="J67" s="0" t="n">
        <v>759395912</v>
      </c>
      <c r="K67" s="0" t="s">
        <v>81</v>
      </c>
      <c r="L67" s="0" t="s">
        <v>144</v>
      </c>
      <c r="M67" s="12" t="n">
        <v>0.58181712962963</v>
      </c>
      <c r="N67" s="13" t="n">
        <v>0.165150462962963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28</v>
      </c>
      <c r="AA67" s="0" t="n">
        <v>1</v>
      </c>
      <c r="AB67" s="0" t="n">
        <v>20</v>
      </c>
      <c r="AN67" s="0" t="n">
        <v>1</v>
      </c>
      <c r="AO67" s="0" t="n">
        <v>1182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1</v>
      </c>
      <c r="AV67" s="0" t="n">
        <v>-8</v>
      </c>
      <c r="AW67" s="0" t="n">
        <v>8</v>
      </c>
      <c r="AX67" s="0" t="n">
        <v>268206</v>
      </c>
      <c r="AZ67" s="0" t="n">
        <v>0</v>
      </c>
      <c r="BA67" s="0" t="n">
        <v>0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n">
        <f aca="false">IF($BD67="Target",IF($AZ67=0,1,""),"")</f>
        <v>1</v>
      </c>
      <c r="BH67" s="1" t="str">
        <f aca="false">IF($BD67="Catch","", IF($AZ67&lt;$BC$11,"",$AZ67))</f>
        <v/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n">
        <f aca="false">IF($BC67=BU$14,$BG67,"")</f>
        <v>1</v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29</v>
      </c>
      <c r="C68" s="0" t="n">
        <v>1</v>
      </c>
      <c r="D68" s="0" t="n">
        <v>6</v>
      </c>
      <c r="E68" s="0" t="s">
        <v>161</v>
      </c>
      <c r="F68" s="0" t="n">
        <v>60.121</v>
      </c>
      <c r="G68" s="0" t="n">
        <v>1</v>
      </c>
      <c r="H68" s="0" t="s">
        <v>79</v>
      </c>
      <c r="I68" s="0" t="s">
        <v>162</v>
      </c>
      <c r="J68" s="0" t="n">
        <v>759395912</v>
      </c>
      <c r="K68" s="0" t="s">
        <v>81</v>
      </c>
      <c r="L68" s="0" t="s">
        <v>144</v>
      </c>
      <c r="M68" s="12" t="n">
        <v>0.58181712962963</v>
      </c>
      <c r="N68" s="13" t="n">
        <v>0.165150462962963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3</v>
      </c>
      <c r="AA68" s="0" t="n">
        <v>1</v>
      </c>
      <c r="AB68" s="0" t="n">
        <v>21</v>
      </c>
      <c r="AN68" s="0" t="n">
        <v>6</v>
      </c>
      <c r="AO68" s="0" t="n">
        <v>1094</v>
      </c>
      <c r="AP68" s="0" t="n">
        <v>840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-10</v>
      </c>
      <c r="AW68" s="0" t="n">
        <v>10</v>
      </c>
      <c r="AX68" s="0" t="n">
        <v>271982</v>
      </c>
      <c r="AY68" s="0" t="s">
        <v>86</v>
      </c>
      <c r="AZ68" s="0" t="n">
        <v>257</v>
      </c>
      <c r="BA68" s="0" t="n">
        <v>272239</v>
      </c>
      <c r="BC68" s="0" t="str">
        <f aca="false">$AP68&amp;LEFT($AS68,1)</f>
        <v>840T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257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n">
        <f aca="false">IF($BC68=BN$14,$BH68,"")</f>
        <v>257</v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29</v>
      </c>
      <c r="C69" s="0" t="n">
        <v>1</v>
      </c>
      <c r="D69" s="0" t="n">
        <v>6</v>
      </c>
      <c r="E69" s="0" t="s">
        <v>161</v>
      </c>
      <c r="F69" s="0" t="n">
        <v>60.121</v>
      </c>
      <c r="G69" s="0" t="n">
        <v>1</v>
      </c>
      <c r="H69" s="0" t="s">
        <v>79</v>
      </c>
      <c r="I69" s="0" t="s">
        <v>162</v>
      </c>
      <c r="J69" s="0" t="n">
        <v>759395912</v>
      </c>
      <c r="K69" s="0" t="s">
        <v>81</v>
      </c>
      <c r="L69" s="0" t="s">
        <v>144</v>
      </c>
      <c r="M69" s="12" t="n">
        <v>0.58181712962963</v>
      </c>
      <c r="N69" s="13" t="n">
        <v>0.165150462962963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18</v>
      </c>
      <c r="AA69" s="0" t="n">
        <v>1</v>
      </c>
      <c r="AB69" s="0" t="n">
        <v>22</v>
      </c>
      <c r="AN69" s="0" t="n">
        <v>1</v>
      </c>
      <c r="AO69" s="0" t="n">
        <v>1206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-7</v>
      </c>
      <c r="AW69" s="0" t="n">
        <v>7</v>
      </c>
      <c r="AX69" s="0" t="n">
        <v>275625</v>
      </c>
      <c r="AY69" s="0" t="s">
        <v>86</v>
      </c>
      <c r="AZ69" s="0" t="n">
        <v>317</v>
      </c>
      <c r="BA69" s="0" t="n">
        <v>275942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317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317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29</v>
      </c>
      <c r="C70" s="0" t="n">
        <v>1</v>
      </c>
      <c r="D70" s="0" t="n">
        <v>6</v>
      </c>
      <c r="E70" s="0" t="s">
        <v>161</v>
      </c>
      <c r="F70" s="0" t="n">
        <v>60.121</v>
      </c>
      <c r="G70" s="0" t="n">
        <v>1</v>
      </c>
      <c r="H70" s="0" t="s">
        <v>79</v>
      </c>
      <c r="I70" s="0" t="s">
        <v>162</v>
      </c>
      <c r="J70" s="0" t="n">
        <v>759395912</v>
      </c>
      <c r="K70" s="0" t="s">
        <v>81</v>
      </c>
      <c r="L70" s="0" t="s">
        <v>144</v>
      </c>
      <c r="M70" s="12" t="n">
        <v>0.58181712962963</v>
      </c>
      <c r="N70" s="13" t="n">
        <v>0.165150462962963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12</v>
      </c>
      <c r="AA70" s="0" t="n">
        <v>1</v>
      </c>
      <c r="AB70" s="0" t="n">
        <v>23</v>
      </c>
      <c r="AN70" s="0" t="n">
        <v>5</v>
      </c>
      <c r="AO70" s="0" t="n">
        <v>1391</v>
      </c>
      <c r="AP70" s="0" t="n">
        <v>720</v>
      </c>
      <c r="AQ70" s="0" t="s">
        <v>85</v>
      </c>
      <c r="AR70" s="0" t="s">
        <v>37</v>
      </c>
      <c r="AS70" s="0" t="s">
        <v>56</v>
      </c>
      <c r="AT70" s="0" t="n">
        <v>1</v>
      </c>
      <c r="AV70" s="0" t="n">
        <v>2</v>
      </c>
      <c r="AW70" s="0" t="n">
        <v>-2</v>
      </c>
      <c r="AX70" s="0" t="n">
        <v>279567</v>
      </c>
      <c r="AZ70" s="0" t="n">
        <v>0</v>
      </c>
      <c r="BA70" s="0" t="n">
        <v>0</v>
      </c>
      <c r="BC70" s="0" t="str">
        <f aca="false">$AP70&amp;LEFT($AS70,1)</f>
        <v>720T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n">
        <f aca="false">IF($BD70="Target",IF($AZ70=0,1,""),"")</f>
        <v>1</v>
      </c>
      <c r="BH70" s="1" t="str">
        <f aca="false">IF($BD70="Catch","", IF($AZ70&lt;$BC$11,"",$AZ70))</f>
        <v/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n">
        <f aca="false">IF($BC70=BV$14,$BG70,"")</f>
        <v>1</v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29</v>
      </c>
      <c r="C71" s="0" t="n">
        <v>1</v>
      </c>
      <c r="D71" s="0" t="n">
        <v>6</v>
      </c>
      <c r="E71" s="0" t="s">
        <v>161</v>
      </c>
      <c r="F71" s="0" t="n">
        <v>60.121</v>
      </c>
      <c r="G71" s="0" t="n">
        <v>1</v>
      </c>
      <c r="H71" s="0" t="s">
        <v>79</v>
      </c>
      <c r="I71" s="0" t="s">
        <v>162</v>
      </c>
      <c r="J71" s="0" t="n">
        <v>759395912</v>
      </c>
      <c r="K71" s="0" t="s">
        <v>81</v>
      </c>
      <c r="L71" s="0" t="s">
        <v>144</v>
      </c>
      <c r="M71" s="12" t="n">
        <v>0.58181712962963</v>
      </c>
      <c r="N71" s="13" t="n">
        <v>0.165150462962963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23</v>
      </c>
      <c r="AA71" s="0" t="n">
        <v>1</v>
      </c>
      <c r="AB71" s="0" t="n">
        <v>24</v>
      </c>
      <c r="AN71" s="0" t="n">
        <v>7</v>
      </c>
      <c r="AO71" s="0" t="n">
        <v>1054</v>
      </c>
      <c r="AP71" s="0" t="n">
        <v>960</v>
      </c>
      <c r="AQ71" s="0" t="s">
        <v>85</v>
      </c>
      <c r="AR71" s="0" t="s">
        <v>37</v>
      </c>
      <c r="AS71" s="0" t="s">
        <v>56</v>
      </c>
      <c r="AT71" s="0" t="n">
        <v>1</v>
      </c>
      <c r="AV71" s="0" t="n">
        <v>-2</v>
      </c>
      <c r="AW71" s="0" t="n">
        <v>2</v>
      </c>
      <c r="AX71" s="0" t="n">
        <v>283425</v>
      </c>
      <c r="AZ71" s="0" t="n">
        <v>0</v>
      </c>
      <c r="BA71" s="0" t="n">
        <v>0</v>
      </c>
      <c r="BC71" s="0" t="str">
        <f aca="false">$AP71&amp;LEFT($AS71,1)</f>
        <v>960T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n">
        <f aca="false">IF($BD71="Target",IF($AZ71=0,1,""),"")</f>
        <v>1</v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n">
        <f aca="false">IF($BC71=BX$14,$BG71,"")</f>
        <v>1</v>
      </c>
    </row>
    <row r="72" customFormat="false" ht="15" hidden="false" customHeight="false" outlineLevel="0" collapsed="false">
      <c r="A72" s="0" t="s">
        <v>77</v>
      </c>
      <c r="B72" s="0" t="n">
        <v>29</v>
      </c>
      <c r="C72" s="0" t="n">
        <v>1</v>
      </c>
      <c r="D72" s="0" t="n">
        <v>6</v>
      </c>
      <c r="E72" s="0" t="s">
        <v>161</v>
      </c>
      <c r="F72" s="0" t="n">
        <v>60.121</v>
      </c>
      <c r="G72" s="0" t="n">
        <v>1</v>
      </c>
      <c r="H72" s="0" t="s">
        <v>79</v>
      </c>
      <c r="I72" s="0" t="s">
        <v>162</v>
      </c>
      <c r="J72" s="0" t="n">
        <v>759395912</v>
      </c>
      <c r="K72" s="0" t="s">
        <v>81</v>
      </c>
      <c r="L72" s="0" t="s">
        <v>144</v>
      </c>
      <c r="M72" s="12" t="n">
        <v>0.58181712962963</v>
      </c>
      <c r="N72" s="13" t="n">
        <v>0.165150462962963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26</v>
      </c>
      <c r="AA72" s="0" t="n">
        <v>1</v>
      </c>
      <c r="AB72" s="0" t="n">
        <v>25</v>
      </c>
      <c r="AN72" s="0" t="n">
        <v>3</v>
      </c>
      <c r="AO72" s="0" t="n">
        <v>1436</v>
      </c>
      <c r="AP72" s="0" t="n">
        <v>360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-9</v>
      </c>
      <c r="AW72" s="0" t="n">
        <v>9</v>
      </c>
      <c r="AX72" s="0" t="n">
        <v>287068</v>
      </c>
      <c r="AY72" s="0" t="s">
        <v>86</v>
      </c>
      <c r="AZ72" s="0" t="n">
        <v>310</v>
      </c>
      <c r="BA72" s="0" t="n">
        <v>287378</v>
      </c>
      <c r="BC72" s="0" t="str">
        <f aca="false">$AP72&amp;LEFT($AS72,1)</f>
        <v>360T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310</v>
      </c>
      <c r="BI72" s="1" t="str">
        <f aca="false">IF($BC72=BI$14,$BH72,"")</f>
        <v/>
      </c>
      <c r="BJ72" s="1" t="n">
        <f aca="false">IF($BC72=BJ$14,$BH72,"")</f>
        <v>310</v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29</v>
      </c>
      <c r="C73" s="0" t="n">
        <v>1</v>
      </c>
      <c r="D73" s="0" t="n">
        <v>6</v>
      </c>
      <c r="E73" s="0" t="s">
        <v>161</v>
      </c>
      <c r="F73" s="0" t="n">
        <v>60.121</v>
      </c>
      <c r="G73" s="0" t="n">
        <v>1</v>
      </c>
      <c r="H73" s="0" t="s">
        <v>79</v>
      </c>
      <c r="I73" s="0" t="s">
        <v>162</v>
      </c>
      <c r="J73" s="0" t="n">
        <v>759395912</v>
      </c>
      <c r="K73" s="0" t="s">
        <v>81</v>
      </c>
      <c r="L73" s="0" t="s">
        <v>144</v>
      </c>
      <c r="M73" s="12" t="n">
        <v>0.58181712962963</v>
      </c>
      <c r="N73" s="13" t="n">
        <v>0.165150462962963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10</v>
      </c>
      <c r="AA73" s="0" t="n">
        <v>1</v>
      </c>
      <c r="AB73" s="0" t="n">
        <v>26</v>
      </c>
      <c r="AN73" s="0" t="n">
        <v>3</v>
      </c>
      <c r="AO73" s="0" t="n">
        <v>1105</v>
      </c>
      <c r="AP73" s="0" t="n">
        <v>360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3</v>
      </c>
      <c r="AW73" s="0" t="n">
        <v>-3</v>
      </c>
      <c r="AX73" s="0" t="n">
        <v>290361</v>
      </c>
      <c r="AY73" s="0" t="s">
        <v>86</v>
      </c>
      <c r="AZ73" s="0" t="n">
        <v>287</v>
      </c>
      <c r="BA73" s="0" t="n">
        <v>290648</v>
      </c>
      <c r="BC73" s="0" t="str">
        <f aca="false">$AP73&amp;LEFT($AS73,1)</f>
        <v>360T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287</v>
      </c>
      <c r="BI73" s="1" t="str">
        <f aca="false">IF($BC73=BI$14,$BH73,"")</f>
        <v/>
      </c>
      <c r="BJ73" s="1" t="n">
        <f aca="false">IF($BC73=BJ$14,$BH73,"")</f>
        <v>287</v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29</v>
      </c>
      <c r="C74" s="0" t="n">
        <v>1</v>
      </c>
      <c r="D74" s="0" t="n">
        <v>6</v>
      </c>
      <c r="E74" s="0" t="s">
        <v>161</v>
      </c>
      <c r="F74" s="0" t="n">
        <v>60.121</v>
      </c>
      <c r="G74" s="0" t="n">
        <v>1</v>
      </c>
      <c r="H74" s="0" t="s">
        <v>79</v>
      </c>
      <c r="I74" s="0" t="s">
        <v>162</v>
      </c>
      <c r="J74" s="0" t="n">
        <v>759395912</v>
      </c>
      <c r="K74" s="0" t="s">
        <v>81</v>
      </c>
      <c r="L74" s="0" t="s">
        <v>144</v>
      </c>
      <c r="M74" s="12" t="n">
        <v>0.58181712962963</v>
      </c>
      <c r="N74" s="13" t="n">
        <v>0.165150462962963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4</v>
      </c>
      <c r="AA74" s="0" t="n">
        <v>1</v>
      </c>
      <c r="AB74" s="0" t="n">
        <v>27</v>
      </c>
      <c r="AN74" s="0" t="n">
        <v>1</v>
      </c>
      <c r="AO74" s="0" t="n">
        <v>1341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-9</v>
      </c>
      <c r="AW74" s="0" t="n">
        <v>9</v>
      </c>
      <c r="AX74" s="0" t="n">
        <v>294154</v>
      </c>
      <c r="AY74" s="0" t="s">
        <v>86</v>
      </c>
      <c r="AZ74" s="0" t="n">
        <v>791</v>
      </c>
      <c r="BA74" s="0" t="n">
        <v>294945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791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791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29</v>
      </c>
      <c r="C75" s="0" t="n">
        <v>1</v>
      </c>
      <c r="D75" s="0" t="n">
        <v>6</v>
      </c>
      <c r="E75" s="0" t="s">
        <v>161</v>
      </c>
      <c r="F75" s="0" t="n">
        <v>60.121</v>
      </c>
      <c r="G75" s="0" t="n">
        <v>1</v>
      </c>
      <c r="H75" s="0" t="s">
        <v>79</v>
      </c>
      <c r="I75" s="0" t="s">
        <v>162</v>
      </c>
      <c r="J75" s="0" t="n">
        <v>759395912</v>
      </c>
      <c r="K75" s="0" t="s">
        <v>81</v>
      </c>
      <c r="L75" s="0" t="s">
        <v>144</v>
      </c>
      <c r="M75" s="12" t="n">
        <v>0.58181712962963</v>
      </c>
      <c r="N75" s="13" t="n">
        <v>0.165150462962963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6</v>
      </c>
      <c r="AA75" s="0" t="n">
        <v>1</v>
      </c>
      <c r="AB75" s="0" t="n">
        <v>28</v>
      </c>
      <c r="AN75" s="0" t="n">
        <v>5</v>
      </c>
      <c r="AO75" s="0" t="n">
        <v>1035</v>
      </c>
      <c r="AP75" s="0" t="n">
        <v>720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-6</v>
      </c>
      <c r="AW75" s="0" t="n">
        <v>6</v>
      </c>
      <c r="AX75" s="0" t="n">
        <v>297746</v>
      </c>
      <c r="AY75" s="0" t="s">
        <v>86</v>
      </c>
      <c r="AZ75" s="0" t="n">
        <v>85</v>
      </c>
      <c r="BA75" s="0" t="n">
        <v>297831</v>
      </c>
      <c r="BC75" s="0" t="str">
        <f aca="false">$AP75&amp;LEFT($AS75,1)</f>
        <v>720T</v>
      </c>
      <c r="BD75" s="0" t="str">
        <f aca="false">AS75</f>
        <v>Target</v>
      </c>
      <c r="BE75" s="1" t="str">
        <f aca="false">IF($BD75="catch",IF($AL75&gt;0,1,""),"")</f>
        <v/>
      </c>
      <c r="BF75" s="1" t="n">
        <f aca="false">IF(AND($AZ75&gt;0,$AZ75&lt;$BC$11),1,"")</f>
        <v>1</v>
      </c>
      <c r="BG75" s="1" t="str">
        <f aca="false">IF($BD75="Target",IF($AZ75=0,1,""),"")</f>
        <v/>
      </c>
      <c r="BH75" s="1" t="str">
        <f aca="false">IF($BD75="Catch","", IF($AZ75&lt;$BC$11,"",$AZ75))</f>
        <v/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29</v>
      </c>
      <c r="C76" s="0" t="n">
        <v>1</v>
      </c>
      <c r="D76" s="0" t="n">
        <v>6</v>
      </c>
      <c r="E76" s="0" t="s">
        <v>161</v>
      </c>
      <c r="F76" s="0" t="n">
        <v>60.121</v>
      </c>
      <c r="G76" s="0" t="n">
        <v>1</v>
      </c>
      <c r="H76" s="0" t="s">
        <v>79</v>
      </c>
      <c r="I76" s="0" t="s">
        <v>162</v>
      </c>
      <c r="J76" s="0" t="n">
        <v>759395912</v>
      </c>
      <c r="K76" s="0" t="s">
        <v>81</v>
      </c>
      <c r="L76" s="0" t="s">
        <v>144</v>
      </c>
      <c r="M76" s="12" t="n">
        <v>0.58181712962963</v>
      </c>
      <c r="N76" s="13" t="n">
        <v>0.165150462962963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29</v>
      </c>
      <c r="AA76" s="0" t="n">
        <v>1</v>
      </c>
      <c r="AB76" s="0" t="n">
        <v>29</v>
      </c>
      <c r="AN76" s="0" t="n">
        <v>4</v>
      </c>
      <c r="AO76" s="0" t="n">
        <v>1020</v>
      </c>
      <c r="AP76" s="0" t="n">
        <v>480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-10</v>
      </c>
      <c r="AW76" s="0" t="n">
        <v>10</v>
      </c>
      <c r="AX76" s="0" t="n">
        <v>301090</v>
      </c>
      <c r="AY76" s="0" t="s">
        <v>86</v>
      </c>
      <c r="AZ76" s="0" t="n">
        <v>366</v>
      </c>
      <c r="BA76" s="0" t="n">
        <v>301456</v>
      </c>
      <c r="BC76" s="0" t="str">
        <f aca="false">$AP76&amp;LEFT($AS76,1)</f>
        <v>480T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366</v>
      </c>
      <c r="BI76" s="1" t="str">
        <f aca="false">IF($BC76=BI$14,$BH76,"")</f>
        <v/>
      </c>
      <c r="BJ76" s="1" t="str">
        <f aca="false">IF($BC76=BJ$14,$BH76,"")</f>
        <v/>
      </c>
      <c r="BK76" s="1" t="n">
        <f aca="false">IF($BC76=BK$14,$BH76,"")</f>
        <v>366</v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29</v>
      </c>
      <c r="C77" s="0" t="n">
        <v>1</v>
      </c>
      <c r="D77" s="0" t="n">
        <v>6</v>
      </c>
      <c r="E77" s="0" t="s">
        <v>161</v>
      </c>
      <c r="F77" s="0" t="n">
        <v>60.121</v>
      </c>
      <c r="G77" s="0" t="n">
        <v>1</v>
      </c>
      <c r="H77" s="0" t="s">
        <v>79</v>
      </c>
      <c r="I77" s="0" t="s">
        <v>162</v>
      </c>
      <c r="J77" s="0" t="n">
        <v>759395912</v>
      </c>
      <c r="K77" s="0" t="s">
        <v>81</v>
      </c>
      <c r="L77" s="0" t="s">
        <v>144</v>
      </c>
      <c r="M77" s="12" t="n">
        <v>0.58181712962963</v>
      </c>
      <c r="N77" s="13" t="n">
        <v>0.165150462962963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20</v>
      </c>
      <c r="AA77" s="0" t="n">
        <v>1</v>
      </c>
      <c r="AB77" s="0" t="n">
        <v>30</v>
      </c>
      <c r="AN77" s="0" t="n">
        <v>1</v>
      </c>
      <c r="AO77" s="0" t="n">
        <v>1096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1</v>
      </c>
      <c r="AV77" s="0" t="n">
        <v>0</v>
      </c>
      <c r="AW77" s="0" t="n">
        <v>0</v>
      </c>
      <c r="AX77" s="0" t="n">
        <v>304616</v>
      </c>
      <c r="AZ77" s="0" t="n">
        <v>0</v>
      </c>
      <c r="BA77" s="0" t="n">
        <v>0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n">
        <f aca="false">IF($BD77="Target",IF($AZ77=0,1,""),"")</f>
        <v>1</v>
      </c>
      <c r="BH77" s="1" t="str">
        <f aca="false">IF($BD77="Catch","", IF($AZ77&lt;$BC$11,"",$AZ77))</f>
        <v/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n">
        <f aca="false">IF($BC77=BU$14,$BG77,"")</f>
        <v>1</v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29</v>
      </c>
      <c r="C78" s="0" t="n">
        <v>1</v>
      </c>
      <c r="D78" s="0" t="n">
        <v>6</v>
      </c>
      <c r="E78" s="0" t="s">
        <v>161</v>
      </c>
      <c r="F78" s="0" t="n">
        <v>60.121</v>
      </c>
      <c r="G78" s="0" t="n">
        <v>1</v>
      </c>
      <c r="H78" s="0" t="s">
        <v>79</v>
      </c>
      <c r="I78" s="0" t="s">
        <v>162</v>
      </c>
      <c r="J78" s="0" t="n">
        <v>759395912</v>
      </c>
      <c r="K78" s="0" t="s">
        <v>81</v>
      </c>
      <c r="L78" s="0" t="s">
        <v>144</v>
      </c>
      <c r="M78" s="12" t="n">
        <v>0.58181712962963</v>
      </c>
      <c r="N78" s="13" t="n">
        <v>0.165150462962963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30</v>
      </c>
      <c r="AA78" s="0" t="n">
        <v>1</v>
      </c>
      <c r="AB78" s="0" t="n">
        <v>31</v>
      </c>
      <c r="AN78" s="0" t="n">
        <v>1</v>
      </c>
      <c r="AO78" s="0" t="n">
        <v>1230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-6</v>
      </c>
      <c r="AW78" s="0" t="n">
        <v>6</v>
      </c>
      <c r="AX78" s="0" t="n">
        <v>308292</v>
      </c>
      <c r="AY78" s="0" t="s">
        <v>86</v>
      </c>
      <c r="AZ78" s="0" t="n">
        <v>363</v>
      </c>
      <c r="BA78" s="0" t="n">
        <v>308655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363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363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29</v>
      </c>
      <c r="C79" s="0" t="n">
        <v>1</v>
      </c>
      <c r="D79" s="0" t="n">
        <v>6</v>
      </c>
      <c r="E79" s="0" t="s">
        <v>161</v>
      </c>
      <c r="F79" s="0" t="n">
        <v>60.121</v>
      </c>
      <c r="G79" s="0" t="n">
        <v>1</v>
      </c>
      <c r="H79" s="0" t="s">
        <v>79</v>
      </c>
      <c r="I79" s="0" t="s">
        <v>162</v>
      </c>
      <c r="J79" s="0" t="n">
        <v>759395912</v>
      </c>
      <c r="K79" s="0" t="s">
        <v>81</v>
      </c>
      <c r="L79" s="0" t="s">
        <v>144</v>
      </c>
      <c r="M79" s="12" t="n">
        <v>0.58181712962963</v>
      </c>
      <c r="N79" s="13" t="n">
        <v>0.165150462962963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25</v>
      </c>
      <c r="AA79" s="0" t="n">
        <v>1</v>
      </c>
      <c r="AB79" s="0" t="n">
        <v>32</v>
      </c>
      <c r="AN79" s="0" t="n">
        <v>1</v>
      </c>
      <c r="AO79" s="0" t="n">
        <v>1392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1</v>
      </c>
      <c r="AV79" s="0" t="n">
        <v>1</v>
      </c>
      <c r="AW79" s="0" t="n">
        <v>-1</v>
      </c>
      <c r="AX79" s="0" t="n">
        <v>312117</v>
      </c>
      <c r="AZ79" s="0" t="n">
        <v>0</v>
      </c>
      <c r="BA79" s="0" t="n">
        <v>0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n">
        <f aca="false">IF($BD79="Target",IF($AZ79=0,1,""),"")</f>
        <v>1</v>
      </c>
      <c r="BH79" s="1" t="str">
        <f aca="false">IF($BD79="Catch","", IF($AZ79&lt;$BC$11,"",$AZ79))</f>
        <v/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n">
        <f aca="false">IF($BC79=BU$14,$BG79,"")</f>
        <v>1</v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29</v>
      </c>
      <c r="C80" s="0" t="n">
        <v>1</v>
      </c>
      <c r="D80" s="0" t="n">
        <v>6</v>
      </c>
      <c r="E80" s="0" t="s">
        <v>161</v>
      </c>
      <c r="F80" s="0" t="n">
        <v>60.121</v>
      </c>
      <c r="G80" s="0" t="n">
        <v>1</v>
      </c>
      <c r="H80" s="0" t="s">
        <v>79</v>
      </c>
      <c r="I80" s="0" t="s">
        <v>162</v>
      </c>
      <c r="J80" s="0" t="n">
        <v>759395912</v>
      </c>
      <c r="K80" s="0" t="s">
        <v>81</v>
      </c>
      <c r="L80" s="0" t="s">
        <v>144</v>
      </c>
      <c r="M80" s="12" t="n">
        <v>0.58181712962963</v>
      </c>
      <c r="N80" s="13" t="n">
        <v>0.165150462962963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24</v>
      </c>
      <c r="AA80" s="0" t="n">
        <v>1</v>
      </c>
      <c r="AB80" s="0" t="n">
        <v>33</v>
      </c>
      <c r="AN80" s="0" t="n">
        <v>5</v>
      </c>
      <c r="AO80" s="0" t="n">
        <v>1412</v>
      </c>
      <c r="AP80" s="0" t="n">
        <v>720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-3</v>
      </c>
      <c r="AW80" s="0" t="n">
        <v>3</v>
      </c>
      <c r="AX80" s="0" t="n">
        <v>316093</v>
      </c>
      <c r="AY80" s="0" t="s">
        <v>86</v>
      </c>
      <c r="AZ80" s="0" t="n">
        <v>511</v>
      </c>
      <c r="BA80" s="0" t="n">
        <v>316604</v>
      </c>
      <c r="BC80" s="0" t="str">
        <f aca="false">$AP80&amp;LEFT($AS80,1)</f>
        <v>720T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511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n">
        <f aca="false">IF($BC80=BM$14,$BH80,"")</f>
        <v>511</v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29</v>
      </c>
      <c r="C81" s="0" t="n">
        <v>1</v>
      </c>
      <c r="D81" s="0" t="n">
        <v>6</v>
      </c>
      <c r="E81" s="0" t="s">
        <v>161</v>
      </c>
      <c r="F81" s="0" t="n">
        <v>60.121</v>
      </c>
      <c r="G81" s="0" t="n">
        <v>1</v>
      </c>
      <c r="H81" s="0" t="s">
        <v>79</v>
      </c>
      <c r="I81" s="0" t="s">
        <v>162</v>
      </c>
      <c r="J81" s="0" t="n">
        <v>759395912</v>
      </c>
      <c r="K81" s="0" t="s">
        <v>81</v>
      </c>
      <c r="L81" s="0" t="s">
        <v>144</v>
      </c>
      <c r="M81" s="12" t="n">
        <v>0.58181712962963</v>
      </c>
      <c r="N81" s="13" t="n">
        <v>0.165150462962963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3</v>
      </c>
      <c r="AD81" s="0" t="n">
        <v>1</v>
      </c>
      <c r="AE81" s="0" t="n">
        <v>1</v>
      </c>
      <c r="AN81" s="0" t="n">
        <v>1</v>
      </c>
      <c r="AO81" s="0" t="n">
        <v>1433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-3</v>
      </c>
      <c r="AW81" s="0" t="n">
        <v>3</v>
      </c>
      <c r="AX81" s="0" t="n">
        <v>394883</v>
      </c>
      <c r="AY81" s="0" t="s">
        <v>86</v>
      </c>
      <c r="AZ81" s="0" t="n">
        <v>303</v>
      </c>
      <c r="BA81" s="0" t="n">
        <v>395186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303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303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29</v>
      </c>
      <c r="C82" s="0" t="n">
        <v>1</v>
      </c>
      <c r="D82" s="0" t="n">
        <v>6</v>
      </c>
      <c r="E82" s="0" t="s">
        <v>161</v>
      </c>
      <c r="F82" s="0" t="n">
        <v>60.121</v>
      </c>
      <c r="G82" s="0" t="n">
        <v>1</v>
      </c>
      <c r="H82" s="0" t="s">
        <v>79</v>
      </c>
      <c r="I82" s="0" t="s">
        <v>162</v>
      </c>
      <c r="J82" s="0" t="n">
        <v>759395912</v>
      </c>
      <c r="K82" s="0" t="s">
        <v>81</v>
      </c>
      <c r="L82" s="0" t="s">
        <v>144</v>
      </c>
      <c r="M82" s="12" t="n">
        <v>0.58181712962963</v>
      </c>
      <c r="N82" s="13" t="n">
        <v>0.165150462962963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28</v>
      </c>
      <c r="AD82" s="0" t="n">
        <v>1</v>
      </c>
      <c r="AE82" s="0" t="n">
        <v>2</v>
      </c>
      <c r="AN82" s="0" t="n">
        <v>1</v>
      </c>
      <c r="AO82" s="0" t="n">
        <v>1308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1</v>
      </c>
      <c r="AV82" s="0" t="n">
        <v>2</v>
      </c>
      <c r="AW82" s="0" t="n">
        <v>-2</v>
      </c>
      <c r="AX82" s="0" t="n">
        <v>398626</v>
      </c>
      <c r="AZ82" s="0" t="n">
        <v>0</v>
      </c>
      <c r="BA82" s="0" t="n">
        <v>0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n">
        <f aca="false">IF($BD82="Target",IF($AZ82=0,1,""),"")</f>
        <v>1</v>
      </c>
      <c r="BH82" s="1" t="str">
        <f aca="false">IF($BD82="Catch","", IF($AZ82&lt;$BC$11,"",$AZ82))</f>
        <v/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n">
        <f aca="false">IF($BC82=BU$14,$BG82,"")</f>
        <v>1</v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29</v>
      </c>
      <c r="C83" s="0" t="n">
        <v>1</v>
      </c>
      <c r="D83" s="0" t="n">
        <v>6</v>
      </c>
      <c r="E83" s="0" t="s">
        <v>161</v>
      </c>
      <c r="F83" s="0" t="n">
        <v>60.121</v>
      </c>
      <c r="G83" s="0" t="n">
        <v>1</v>
      </c>
      <c r="H83" s="0" t="s">
        <v>79</v>
      </c>
      <c r="I83" s="0" t="s">
        <v>162</v>
      </c>
      <c r="J83" s="0" t="n">
        <v>759395912</v>
      </c>
      <c r="K83" s="0" t="s">
        <v>81</v>
      </c>
      <c r="L83" s="0" t="s">
        <v>144</v>
      </c>
      <c r="M83" s="12" t="n">
        <v>0.58181712962963</v>
      </c>
      <c r="N83" s="13" t="n">
        <v>0.165150462962963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30</v>
      </c>
      <c r="AD83" s="0" t="n">
        <v>1</v>
      </c>
      <c r="AE83" s="0" t="n">
        <v>3</v>
      </c>
      <c r="AN83" s="0" t="n">
        <v>2</v>
      </c>
      <c r="AO83" s="0" t="n">
        <v>1343</v>
      </c>
      <c r="AP83" s="0" t="n">
        <v>240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-1</v>
      </c>
      <c r="AW83" s="0" t="n">
        <v>1</v>
      </c>
      <c r="AX83" s="0" t="n">
        <v>402052</v>
      </c>
      <c r="AY83" s="0" t="s">
        <v>86</v>
      </c>
      <c r="AZ83" s="0" t="n">
        <v>365</v>
      </c>
      <c r="BA83" s="0" t="n">
        <v>402417</v>
      </c>
      <c r="BC83" s="0" t="str">
        <f aca="false">$AP83&amp;LEFT($AS83,1)</f>
        <v>240T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365</v>
      </c>
      <c r="BI83" s="1" t="n">
        <f aca="false">IF($BC83=BI$14,$BH83,"")</f>
        <v>365</v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29</v>
      </c>
      <c r="C84" s="0" t="n">
        <v>1</v>
      </c>
      <c r="D84" s="0" t="n">
        <v>6</v>
      </c>
      <c r="E84" s="0" t="s">
        <v>161</v>
      </c>
      <c r="F84" s="0" t="n">
        <v>60.121</v>
      </c>
      <c r="G84" s="0" t="n">
        <v>1</v>
      </c>
      <c r="H84" s="0" t="s">
        <v>79</v>
      </c>
      <c r="I84" s="0" t="s">
        <v>162</v>
      </c>
      <c r="J84" s="0" t="n">
        <v>759395912</v>
      </c>
      <c r="K84" s="0" t="s">
        <v>81</v>
      </c>
      <c r="L84" s="0" t="s">
        <v>144</v>
      </c>
      <c r="M84" s="12" t="n">
        <v>0.58181712962963</v>
      </c>
      <c r="N84" s="13" t="n">
        <v>0.165150462962963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32</v>
      </c>
      <c r="AD84" s="0" t="n">
        <v>1</v>
      </c>
      <c r="AE84" s="0" t="n">
        <v>4</v>
      </c>
      <c r="AN84" s="0" t="n">
        <v>1</v>
      </c>
      <c r="AO84" s="0" t="n">
        <v>1182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1</v>
      </c>
      <c r="AV84" s="0" t="n">
        <v>-5</v>
      </c>
      <c r="AW84" s="0" t="n">
        <v>5</v>
      </c>
      <c r="AX84" s="0" t="n">
        <v>405678</v>
      </c>
      <c r="AZ84" s="0" t="n">
        <v>0</v>
      </c>
      <c r="BA84" s="0" t="n">
        <v>0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n">
        <f aca="false">IF($BD84="Target",IF($AZ84=0,1,""),"")</f>
        <v>1</v>
      </c>
      <c r="BH84" s="1" t="str">
        <f aca="false">IF($BD84="Catch","", IF($AZ84&lt;$BC$11,"",$AZ84))</f>
        <v/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n">
        <f aca="false">IF($BC84=BU$14,$BG84,"")</f>
        <v>1</v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29</v>
      </c>
      <c r="C85" s="0" t="n">
        <v>1</v>
      </c>
      <c r="D85" s="0" t="n">
        <v>6</v>
      </c>
      <c r="E85" s="0" t="s">
        <v>161</v>
      </c>
      <c r="F85" s="0" t="n">
        <v>60.121</v>
      </c>
      <c r="G85" s="0" t="n">
        <v>1</v>
      </c>
      <c r="H85" s="0" t="s">
        <v>79</v>
      </c>
      <c r="I85" s="0" t="s">
        <v>162</v>
      </c>
      <c r="J85" s="0" t="n">
        <v>759395912</v>
      </c>
      <c r="K85" s="0" t="s">
        <v>81</v>
      </c>
      <c r="L85" s="0" t="s">
        <v>144</v>
      </c>
      <c r="M85" s="12" t="n">
        <v>0.58181712962963</v>
      </c>
      <c r="N85" s="13" t="n">
        <v>0.165150462962963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29</v>
      </c>
      <c r="AD85" s="0" t="n">
        <v>1</v>
      </c>
      <c r="AE85" s="0" t="n">
        <v>5</v>
      </c>
      <c r="AN85" s="0" t="n">
        <v>1</v>
      </c>
      <c r="AO85" s="0" t="n">
        <v>1345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4</v>
      </c>
      <c r="AW85" s="0" t="n">
        <v>-4</v>
      </c>
      <c r="AX85" s="0" t="n">
        <v>409454</v>
      </c>
      <c r="AY85" s="0" t="s">
        <v>86</v>
      </c>
      <c r="AZ85" s="0" t="n">
        <v>24</v>
      </c>
      <c r="BA85" s="0" t="n">
        <v>409478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n">
        <f aca="false">IF(AND($AZ85&gt;0,$AZ85&lt;$BC$11),1,"")</f>
        <v>1</v>
      </c>
      <c r="BG85" s="1" t="str">
        <f aca="false">IF($BD85="Target",IF($AZ85=0,1,""),"")</f>
        <v/>
      </c>
      <c r="BH85" s="1" t="str">
        <f aca="false">IF($BD85="Catch","", IF($AZ85&lt;$BC$11,"",$AZ85))</f>
        <v/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29</v>
      </c>
      <c r="C86" s="0" t="n">
        <v>1</v>
      </c>
      <c r="D86" s="0" t="n">
        <v>6</v>
      </c>
      <c r="E86" s="0" t="s">
        <v>161</v>
      </c>
      <c r="F86" s="0" t="n">
        <v>60.121</v>
      </c>
      <c r="G86" s="0" t="n">
        <v>1</v>
      </c>
      <c r="H86" s="0" t="s">
        <v>79</v>
      </c>
      <c r="I86" s="0" t="s">
        <v>162</v>
      </c>
      <c r="J86" s="0" t="n">
        <v>759395912</v>
      </c>
      <c r="K86" s="0" t="s">
        <v>81</v>
      </c>
      <c r="L86" s="0" t="s">
        <v>144</v>
      </c>
      <c r="M86" s="12" t="n">
        <v>0.58181712962963</v>
      </c>
      <c r="N86" s="13" t="n">
        <v>0.165150462962963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16</v>
      </c>
      <c r="AD86" s="0" t="n">
        <v>1</v>
      </c>
      <c r="AE86" s="0" t="n">
        <v>6</v>
      </c>
      <c r="AN86" s="0" t="n">
        <v>1</v>
      </c>
      <c r="AO86" s="0" t="n">
        <v>1096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-3</v>
      </c>
      <c r="AW86" s="0" t="n">
        <v>3</v>
      </c>
      <c r="AX86" s="0" t="n">
        <v>412997</v>
      </c>
      <c r="AY86" s="0" t="s">
        <v>86</v>
      </c>
      <c r="AZ86" s="0" t="n">
        <v>21</v>
      </c>
      <c r="BA86" s="0" t="n">
        <v>413018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n">
        <f aca="false">IF(AND($AZ86&gt;0,$AZ86&lt;$BC$11),1,"")</f>
        <v>1</v>
      </c>
      <c r="BG86" s="1" t="str">
        <f aca="false">IF($BD86="Target",IF($AZ86=0,1,""),"")</f>
        <v/>
      </c>
      <c r="BH86" s="1" t="str">
        <f aca="false">IF($BD86="Catch","", IF($AZ86&lt;$BC$11,"",$AZ86))</f>
        <v/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29</v>
      </c>
      <c r="C87" s="0" t="n">
        <v>1</v>
      </c>
      <c r="D87" s="0" t="n">
        <v>6</v>
      </c>
      <c r="E87" s="0" t="s">
        <v>161</v>
      </c>
      <c r="F87" s="0" t="n">
        <v>60.121</v>
      </c>
      <c r="G87" s="0" t="n">
        <v>1</v>
      </c>
      <c r="H87" s="0" t="s">
        <v>79</v>
      </c>
      <c r="I87" s="0" t="s">
        <v>162</v>
      </c>
      <c r="J87" s="0" t="n">
        <v>759395912</v>
      </c>
      <c r="K87" s="0" t="s">
        <v>81</v>
      </c>
      <c r="L87" s="0" t="s">
        <v>144</v>
      </c>
      <c r="M87" s="12" t="n">
        <v>0.58181712962963</v>
      </c>
      <c r="N87" s="13" t="n">
        <v>0.165150462962963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20</v>
      </c>
      <c r="AD87" s="0" t="n">
        <v>1</v>
      </c>
      <c r="AE87" s="0" t="n">
        <v>7</v>
      </c>
      <c r="AN87" s="0" t="n">
        <v>4</v>
      </c>
      <c r="AO87" s="0" t="n">
        <v>1038</v>
      </c>
      <c r="AP87" s="0" t="n">
        <v>480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-4</v>
      </c>
      <c r="AW87" s="0" t="n">
        <v>4</v>
      </c>
      <c r="AX87" s="0" t="n">
        <v>416356</v>
      </c>
      <c r="AY87" s="0" t="s">
        <v>86</v>
      </c>
      <c r="AZ87" s="0" t="n">
        <v>328</v>
      </c>
      <c r="BA87" s="0" t="n">
        <v>416684</v>
      </c>
      <c r="BC87" s="0" t="str">
        <f aca="false">$AP87&amp;LEFT($AS87,1)</f>
        <v>480T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328</v>
      </c>
      <c r="BI87" s="1" t="str">
        <f aca="false">IF($BC87=BI$14,$BH87,"")</f>
        <v/>
      </c>
      <c r="BJ87" s="1" t="str">
        <f aca="false">IF($BC87=BJ$14,$BH87,"")</f>
        <v/>
      </c>
      <c r="BK87" s="1" t="n">
        <f aca="false">IF($BC87=BK$14,$BH87,"")</f>
        <v>328</v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29</v>
      </c>
      <c r="C88" s="0" t="n">
        <v>1</v>
      </c>
      <c r="D88" s="0" t="n">
        <v>6</v>
      </c>
      <c r="E88" s="0" t="s">
        <v>161</v>
      </c>
      <c r="F88" s="0" t="n">
        <v>60.121</v>
      </c>
      <c r="G88" s="0" t="n">
        <v>1</v>
      </c>
      <c r="H88" s="0" t="s">
        <v>79</v>
      </c>
      <c r="I88" s="0" t="s">
        <v>162</v>
      </c>
      <c r="J88" s="0" t="n">
        <v>759395912</v>
      </c>
      <c r="K88" s="0" t="s">
        <v>81</v>
      </c>
      <c r="L88" s="0" t="s">
        <v>144</v>
      </c>
      <c r="M88" s="12" t="n">
        <v>0.58181712962963</v>
      </c>
      <c r="N88" s="13" t="n">
        <v>0.165150462962963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24</v>
      </c>
      <c r="AD88" s="0" t="n">
        <v>1</v>
      </c>
      <c r="AE88" s="0" t="n">
        <v>8</v>
      </c>
      <c r="AF88" s="0" t="n">
        <v>0</v>
      </c>
      <c r="AH88" s="0" t="n">
        <v>-2</v>
      </c>
      <c r="AI88" s="0" t="n">
        <v>2</v>
      </c>
      <c r="AJ88" s="0" t="n">
        <v>420249</v>
      </c>
      <c r="AK88" s="0" t="s">
        <v>86</v>
      </c>
      <c r="AL88" s="0" t="n">
        <v>130</v>
      </c>
      <c r="AM88" s="0" t="n">
        <v>420379</v>
      </c>
      <c r="AN88" s="0" t="n">
        <v>8</v>
      </c>
      <c r="AO88" s="0" t="n">
        <v>1455</v>
      </c>
      <c r="AP88" s="0" t="n">
        <v>600</v>
      </c>
      <c r="AQ88" s="0" t="s">
        <v>87</v>
      </c>
      <c r="AR88" s="0" t="s">
        <v>40</v>
      </c>
      <c r="AS88" s="0" t="s">
        <v>88</v>
      </c>
      <c r="BC88" s="0" t="str">
        <f aca="false">$AP88&amp;LEFT($AS88,1)</f>
        <v>600C</v>
      </c>
      <c r="BD88" s="0" t="str">
        <f aca="false">AS88</f>
        <v>Catch</v>
      </c>
      <c r="BE88" s="1" t="n">
        <f aca="false">IF($BD88="catch",IF($AL88&gt;0,1,""),"")</f>
        <v>1</v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str">
        <f aca="false">IF($BD88="Catch","", IF($AZ88&lt;$BC$11,"",$AZ88))</f>
        <v/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29</v>
      </c>
      <c r="C89" s="0" t="n">
        <v>1</v>
      </c>
      <c r="D89" s="0" t="n">
        <v>6</v>
      </c>
      <c r="E89" s="0" t="s">
        <v>161</v>
      </c>
      <c r="F89" s="0" t="n">
        <v>60.121</v>
      </c>
      <c r="G89" s="0" t="n">
        <v>1</v>
      </c>
      <c r="H89" s="0" t="s">
        <v>79</v>
      </c>
      <c r="I89" s="0" t="s">
        <v>162</v>
      </c>
      <c r="J89" s="0" t="n">
        <v>759395912</v>
      </c>
      <c r="K89" s="0" t="s">
        <v>81</v>
      </c>
      <c r="L89" s="0" t="s">
        <v>144</v>
      </c>
      <c r="M89" s="12" t="n">
        <v>0.58181712962963</v>
      </c>
      <c r="N89" s="13" t="n">
        <v>0.165150462962963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27</v>
      </c>
      <c r="AD89" s="0" t="n">
        <v>1</v>
      </c>
      <c r="AE89" s="0" t="n">
        <v>9</v>
      </c>
      <c r="AN89" s="0" t="n">
        <v>7</v>
      </c>
      <c r="AO89" s="0" t="n">
        <v>1184</v>
      </c>
      <c r="AP89" s="0" t="n">
        <v>960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-9</v>
      </c>
      <c r="AW89" s="0" t="n">
        <v>9</v>
      </c>
      <c r="AX89" s="0" t="n">
        <v>424240</v>
      </c>
      <c r="AY89" s="0" t="s">
        <v>86</v>
      </c>
      <c r="AZ89" s="0" t="n">
        <v>413</v>
      </c>
      <c r="BA89" s="0" t="n">
        <v>424653</v>
      </c>
      <c r="BC89" s="0" t="str">
        <f aca="false">$AP89&amp;LEFT($AS89,1)</f>
        <v>960T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413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n">
        <f aca="false">IF($BC89=BO$14,$BH89,"")</f>
        <v>413</v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29</v>
      </c>
      <c r="C90" s="0" t="n">
        <v>1</v>
      </c>
      <c r="D90" s="0" t="n">
        <v>6</v>
      </c>
      <c r="E90" s="0" t="s">
        <v>161</v>
      </c>
      <c r="F90" s="0" t="n">
        <v>60.121</v>
      </c>
      <c r="G90" s="0" t="n">
        <v>1</v>
      </c>
      <c r="H90" s="0" t="s">
        <v>79</v>
      </c>
      <c r="I90" s="0" t="s">
        <v>162</v>
      </c>
      <c r="J90" s="0" t="n">
        <v>759395912</v>
      </c>
      <c r="K90" s="0" t="s">
        <v>81</v>
      </c>
      <c r="L90" s="0" t="s">
        <v>144</v>
      </c>
      <c r="M90" s="12" t="n">
        <v>0.58181712962963</v>
      </c>
      <c r="N90" s="13" t="n">
        <v>0.165150462962963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23</v>
      </c>
      <c r="AD90" s="0" t="n">
        <v>1</v>
      </c>
      <c r="AE90" s="0" t="n">
        <v>10</v>
      </c>
      <c r="AF90" s="0" t="n">
        <v>0</v>
      </c>
      <c r="AH90" s="0" t="n">
        <v>-5</v>
      </c>
      <c r="AI90" s="0" t="n">
        <v>5</v>
      </c>
      <c r="AJ90" s="0" t="n">
        <v>428066</v>
      </c>
      <c r="AK90" s="0" t="s">
        <v>86</v>
      </c>
      <c r="AL90" s="0" t="n">
        <v>123</v>
      </c>
      <c r="AM90" s="0" t="n">
        <v>428189</v>
      </c>
      <c r="AN90" s="0" t="n">
        <v>8</v>
      </c>
      <c r="AO90" s="0" t="n">
        <v>1390</v>
      </c>
      <c r="AP90" s="0" t="n">
        <v>600</v>
      </c>
      <c r="AQ90" s="0" t="s">
        <v>87</v>
      </c>
      <c r="AR90" s="0" t="s">
        <v>40</v>
      </c>
      <c r="AS90" s="0" t="s">
        <v>88</v>
      </c>
      <c r="BC90" s="0" t="str">
        <f aca="false">$AP90&amp;LEFT($AS90,1)</f>
        <v>600C</v>
      </c>
      <c r="BD90" s="0" t="str">
        <f aca="false">AS90</f>
        <v>Catch</v>
      </c>
      <c r="BE90" s="1" t="n">
        <f aca="false">IF($BD90="catch",IF($AL90&gt;0,1,""),"")</f>
        <v>1</v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str">
        <f aca="false">IF($BD90="Catch","", IF($AZ90&lt;$BC$11,"",$AZ90))</f>
        <v/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29</v>
      </c>
      <c r="C91" s="0" t="n">
        <v>1</v>
      </c>
      <c r="D91" s="0" t="n">
        <v>6</v>
      </c>
      <c r="E91" s="0" t="s">
        <v>161</v>
      </c>
      <c r="F91" s="0" t="n">
        <v>60.121</v>
      </c>
      <c r="G91" s="0" t="n">
        <v>1</v>
      </c>
      <c r="H91" s="0" t="s">
        <v>79</v>
      </c>
      <c r="I91" s="0" t="s">
        <v>162</v>
      </c>
      <c r="J91" s="0" t="n">
        <v>759395912</v>
      </c>
      <c r="K91" s="0" t="s">
        <v>81</v>
      </c>
      <c r="L91" s="0" t="s">
        <v>144</v>
      </c>
      <c r="M91" s="12" t="n">
        <v>0.58181712962963</v>
      </c>
      <c r="N91" s="13" t="n">
        <v>0.165150462962963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33</v>
      </c>
      <c r="AD91" s="0" t="n">
        <v>1</v>
      </c>
      <c r="AE91" s="0" t="n">
        <v>11</v>
      </c>
      <c r="AN91" s="0" t="n">
        <v>6</v>
      </c>
      <c r="AO91" s="0" t="n">
        <v>1081</v>
      </c>
      <c r="AP91" s="0" t="n">
        <v>840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-3</v>
      </c>
      <c r="AW91" s="0" t="n">
        <v>3</v>
      </c>
      <c r="AX91" s="0" t="n">
        <v>431825</v>
      </c>
      <c r="AY91" s="0" t="s">
        <v>86</v>
      </c>
      <c r="AZ91" s="0" t="n">
        <v>14</v>
      </c>
      <c r="BA91" s="0" t="n">
        <v>431839</v>
      </c>
      <c r="BC91" s="0" t="str">
        <f aca="false">$AP91&amp;LEFT($AS91,1)</f>
        <v>840T</v>
      </c>
      <c r="BD91" s="0" t="str">
        <f aca="false">AS91</f>
        <v>Target</v>
      </c>
      <c r="BE91" s="1" t="str">
        <f aca="false">IF($BD91="catch",IF($AL91&gt;0,1,""),"")</f>
        <v/>
      </c>
      <c r="BF91" s="1" t="n">
        <f aca="false">IF(AND($AZ91&gt;0,$AZ91&lt;$BC$11),1,"")</f>
        <v>1</v>
      </c>
      <c r="BG91" s="1" t="str">
        <f aca="false">IF($BD91="Target",IF($AZ91=0,1,""),"")</f>
        <v/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29</v>
      </c>
      <c r="C92" s="0" t="n">
        <v>1</v>
      </c>
      <c r="D92" s="0" t="n">
        <v>6</v>
      </c>
      <c r="E92" s="0" t="s">
        <v>161</v>
      </c>
      <c r="F92" s="0" t="n">
        <v>60.121</v>
      </c>
      <c r="G92" s="0" t="n">
        <v>1</v>
      </c>
      <c r="H92" s="0" t="s">
        <v>79</v>
      </c>
      <c r="I92" s="0" t="s">
        <v>162</v>
      </c>
      <c r="J92" s="0" t="n">
        <v>759395912</v>
      </c>
      <c r="K92" s="0" t="s">
        <v>81</v>
      </c>
      <c r="L92" s="0" t="s">
        <v>144</v>
      </c>
      <c r="M92" s="12" t="n">
        <v>0.58181712962963</v>
      </c>
      <c r="N92" s="13" t="n">
        <v>0.165150462962963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17</v>
      </c>
      <c r="AD92" s="0" t="n">
        <v>1</v>
      </c>
      <c r="AE92" s="0" t="n">
        <v>12</v>
      </c>
      <c r="AN92" s="0" t="n">
        <v>5</v>
      </c>
      <c r="AO92" s="0" t="n">
        <v>1150</v>
      </c>
      <c r="AP92" s="0" t="n">
        <v>720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-2</v>
      </c>
      <c r="AW92" s="0" t="n">
        <v>2</v>
      </c>
      <c r="AX92" s="0" t="n">
        <v>435534</v>
      </c>
      <c r="AY92" s="0" t="s">
        <v>86</v>
      </c>
      <c r="AZ92" s="0" t="n">
        <v>345</v>
      </c>
      <c r="BA92" s="0" t="n">
        <v>435879</v>
      </c>
      <c r="BC92" s="0" t="str">
        <f aca="false">$AP92&amp;LEFT($AS92,1)</f>
        <v>720T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345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n">
        <f aca="false">IF($BC92=BM$14,$BH92,"")</f>
        <v>345</v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29</v>
      </c>
      <c r="C93" s="0" t="n">
        <v>1</v>
      </c>
      <c r="D93" s="0" t="n">
        <v>6</v>
      </c>
      <c r="E93" s="0" t="s">
        <v>161</v>
      </c>
      <c r="F93" s="0" t="n">
        <v>60.121</v>
      </c>
      <c r="G93" s="0" t="n">
        <v>1</v>
      </c>
      <c r="H93" s="0" t="s">
        <v>79</v>
      </c>
      <c r="I93" s="0" t="s">
        <v>162</v>
      </c>
      <c r="J93" s="0" t="n">
        <v>759395912</v>
      </c>
      <c r="K93" s="0" t="s">
        <v>81</v>
      </c>
      <c r="L93" s="0" t="s">
        <v>144</v>
      </c>
      <c r="M93" s="12" t="n">
        <v>0.58181712962963</v>
      </c>
      <c r="N93" s="13" t="n">
        <v>0.165150462962963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9</v>
      </c>
      <c r="AD93" s="0" t="n">
        <v>1</v>
      </c>
      <c r="AE93" s="0" t="n">
        <v>13</v>
      </c>
      <c r="AN93" s="0" t="n">
        <v>4</v>
      </c>
      <c r="AO93" s="0" t="n">
        <v>1131</v>
      </c>
      <c r="AP93" s="0" t="n">
        <v>480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5</v>
      </c>
      <c r="AW93" s="0" t="n">
        <v>-5</v>
      </c>
      <c r="AX93" s="0" t="n">
        <v>438978</v>
      </c>
      <c r="AY93" s="0" t="s">
        <v>86</v>
      </c>
      <c r="AZ93" s="0" t="n">
        <v>348</v>
      </c>
      <c r="BA93" s="0" t="n">
        <v>439326</v>
      </c>
      <c r="BC93" s="0" t="str">
        <f aca="false">$AP93&amp;LEFT($AS93,1)</f>
        <v>480T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348</v>
      </c>
      <c r="BI93" s="1" t="str">
        <f aca="false">IF($BC93=BI$14,$BH93,"")</f>
        <v/>
      </c>
      <c r="BJ93" s="1" t="str">
        <f aca="false">IF($BC93=BJ$14,$BH93,"")</f>
        <v/>
      </c>
      <c r="BK93" s="1" t="n">
        <f aca="false">IF($BC93=BK$14,$BH93,"")</f>
        <v>348</v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29</v>
      </c>
      <c r="C94" s="0" t="n">
        <v>1</v>
      </c>
      <c r="D94" s="0" t="n">
        <v>6</v>
      </c>
      <c r="E94" s="0" t="s">
        <v>161</v>
      </c>
      <c r="F94" s="0" t="n">
        <v>60.121</v>
      </c>
      <c r="G94" s="0" t="n">
        <v>1</v>
      </c>
      <c r="H94" s="0" t="s">
        <v>79</v>
      </c>
      <c r="I94" s="0" t="s">
        <v>162</v>
      </c>
      <c r="J94" s="0" t="n">
        <v>759395912</v>
      </c>
      <c r="K94" s="0" t="s">
        <v>81</v>
      </c>
      <c r="L94" s="0" t="s">
        <v>144</v>
      </c>
      <c r="M94" s="12" t="n">
        <v>0.58181712962963</v>
      </c>
      <c r="N94" s="13" t="n">
        <v>0.165150462962963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21</v>
      </c>
      <c r="AD94" s="0" t="n">
        <v>1</v>
      </c>
      <c r="AE94" s="0" t="n">
        <v>14</v>
      </c>
      <c r="AN94" s="0" t="n">
        <v>4</v>
      </c>
      <c r="AO94" s="0" t="n">
        <v>1214</v>
      </c>
      <c r="AP94" s="0" t="n">
        <v>480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-3</v>
      </c>
      <c r="AW94" s="0" t="n">
        <v>3</v>
      </c>
      <c r="AX94" s="0" t="n">
        <v>442520</v>
      </c>
      <c r="AY94" s="0" t="s">
        <v>86</v>
      </c>
      <c r="AZ94" s="0" t="n">
        <v>320</v>
      </c>
      <c r="BA94" s="0" t="n">
        <v>442840</v>
      </c>
      <c r="BC94" s="0" t="str">
        <f aca="false">$AP94&amp;LEFT($AS94,1)</f>
        <v>480T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320</v>
      </c>
      <c r="BI94" s="1" t="str">
        <f aca="false">IF($BC94=BI$14,$BH94,"")</f>
        <v/>
      </c>
      <c r="BJ94" s="1" t="str">
        <f aca="false">IF($BC94=BJ$14,$BH94,"")</f>
        <v/>
      </c>
      <c r="BK94" s="1" t="n">
        <f aca="false">IF($BC94=BK$14,$BH94,"")</f>
        <v>320</v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29</v>
      </c>
      <c r="C95" s="0" t="n">
        <v>1</v>
      </c>
      <c r="D95" s="0" t="n">
        <v>6</v>
      </c>
      <c r="E95" s="0" t="s">
        <v>161</v>
      </c>
      <c r="F95" s="0" t="n">
        <v>60.121</v>
      </c>
      <c r="G95" s="0" t="n">
        <v>1</v>
      </c>
      <c r="H95" s="0" t="s">
        <v>79</v>
      </c>
      <c r="I95" s="0" t="s">
        <v>162</v>
      </c>
      <c r="J95" s="0" t="n">
        <v>759395912</v>
      </c>
      <c r="K95" s="0" t="s">
        <v>81</v>
      </c>
      <c r="L95" s="0" t="s">
        <v>144</v>
      </c>
      <c r="M95" s="12" t="n">
        <v>0.58181712962963</v>
      </c>
      <c r="N95" s="13" t="n">
        <v>0.165150462962963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22</v>
      </c>
      <c r="AD95" s="0" t="n">
        <v>1</v>
      </c>
      <c r="AE95" s="0" t="n">
        <v>15</v>
      </c>
      <c r="AF95" s="0" t="n">
        <v>0</v>
      </c>
      <c r="AH95" s="0" t="n">
        <v>-4</v>
      </c>
      <c r="AI95" s="0" t="n">
        <v>4</v>
      </c>
      <c r="AJ95" s="0" t="n">
        <v>446279</v>
      </c>
      <c r="AK95" s="0" t="s">
        <v>86</v>
      </c>
      <c r="AL95" s="0" t="n">
        <v>474</v>
      </c>
      <c r="AM95" s="0" t="n">
        <v>446753</v>
      </c>
      <c r="AN95" s="0" t="n">
        <v>8</v>
      </c>
      <c r="AO95" s="0" t="n">
        <v>1318</v>
      </c>
      <c r="AP95" s="0" t="n">
        <v>600</v>
      </c>
      <c r="AQ95" s="0" t="s">
        <v>87</v>
      </c>
      <c r="AR95" s="0" t="s">
        <v>40</v>
      </c>
      <c r="AS95" s="0" t="s">
        <v>88</v>
      </c>
      <c r="BC95" s="0" t="str">
        <f aca="false">$AP95&amp;LEFT($AS95,1)</f>
        <v>600C</v>
      </c>
      <c r="BD95" s="0" t="str">
        <f aca="false">AS95</f>
        <v>Catch</v>
      </c>
      <c r="BE95" s="1" t="n">
        <f aca="false">IF($BD95="catch",IF($AL95&gt;0,1,""),"")</f>
        <v>1</v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str">
        <f aca="false">IF($BD95="Catch","", IF($AZ95&lt;$BC$11,"",$AZ95))</f>
        <v/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29</v>
      </c>
      <c r="C96" s="0" t="n">
        <v>1</v>
      </c>
      <c r="D96" s="0" t="n">
        <v>6</v>
      </c>
      <c r="E96" s="0" t="s">
        <v>161</v>
      </c>
      <c r="F96" s="0" t="n">
        <v>60.121</v>
      </c>
      <c r="G96" s="0" t="n">
        <v>1</v>
      </c>
      <c r="H96" s="0" t="s">
        <v>79</v>
      </c>
      <c r="I96" s="0" t="s">
        <v>162</v>
      </c>
      <c r="J96" s="0" t="n">
        <v>759395912</v>
      </c>
      <c r="K96" s="0" t="s">
        <v>81</v>
      </c>
      <c r="L96" s="0" t="s">
        <v>144</v>
      </c>
      <c r="M96" s="12" t="n">
        <v>0.58181712962963</v>
      </c>
      <c r="N96" s="13" t="n">
        <v>0.165150462962963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13</v>
      </c>
      <c r="AD96" s="0" t="n">
        <v>1</v>
      </c>
      <c r="AE96" s="0" t="n">
        <v>16</v>
      </c>
      <c r="AN96" s="0" t="n">
        <v>1</v>
      </c>
      <c r="AO96" s="0" t="n">
        <v>1393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3</v>
      </c>
      <c r="AW96" s="0" t="n">
        <v>-3</v>
      </c>
      <c r="AX96" s="0" t="n">
        <v>450105</v>
      </c>
      <c r="AY96" s="0" t="s">
        <v>86</v>
      </c>
      <c r="AZ96" s="0" t="n">
        <v>499</v>
      </c>
      <c r="BA96" s="0" t="n">
        <v>450604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499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499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29</v>
      </c>
      <c r="C97" s="0" t="n">
        <v>1</v>
      </c>
      <c r="D97" s="0" t="n">
        <v>6</v>
      </c>
      <c r="E97" s="0" t="s">
        <v>161</v>
      </c>
      <c r="F97" s="0" t="n">
        <v>60.121</v>
      </c>
      <c r="G97" s="0" t="n">
        <v>1</v>
      </c>
      <c r="H97" s="0" t="s">
        <v>79</v>
      </c>
      <c r="I97" s="0" t="s">
        <v>162</v>
      </c>
      <c r="J97" s="0" t="n">
        <v>759395912</v>
      </c>
      <c r="K97" s="0" t="s">
        <v>81</v>
      </c>
      <c r="L97" s="0" t="s">
        <v>144</v>
      </c>
      <c r="M97" s="12" t="n">
        <v>0.58181712962963</v>
      </c>
      <c r="N97" s="13" t="n">
        <v>0.165150462962963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25</v>
      </c>
      <c r="AD97" s="0" t="n">
        <v>1</v>
      </c>
      <c r="AE97" s="0" t="n">
        <v>17</v>
      </c>
      <c r="AN97" s="0" t="n">
        <v>5</v>
      </c>
      <c r="AO97" s="0" t="n">
        <v>1367</v>
      </c>
      <c r="AP97" s="0" t="n">
        <v>720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5</v>
      </c>
      <c r="AW97" s="0" t="n">
        <v>-5</v>
      </c>
      <c r="AX97" s="0" t="n">
        <v>454030</v>
      </c>
      <c r="AY97" s="0" t="s">
        <v>86</v>
      </c>
      <c r="AZ97" s="0" t="n">
        <v>314</v>
      </c>
      <c r="BA97" s="0" t="n">
        <v>454344</v>
      </c>
      <c r="BC97" s="0" t="str">
        <f aca="false">$AP97&amp;LEFT($AS97,1)</f>
        <v>720T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314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n">
        <f aca="false">IF($BC97=BM$14,$BH97,"")</f>
        <v>314</v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29</v>
      </c>
      <c r="C98" s="0" t="n">
        <v>1</v>
      </c>
      <c r="D98" s="0" t="n">
        <v>6</v>
      </c>
      <c r="E98" s="0" t="s">
        <v>161</v>
      </c>
      <c r="F98" s="0" t="n">
        <v>60.121</v>
      </c>
      <c r="G98" s="0" t="n">
        <v>1</v>
      </c>
      <c r="H98" s="0" t="s">
        <v>79</v>
      </c>
      <c r="I98" s="0" t="s">
        <v>162</v>
      </c>
      <c r="J98" s="0" t="n">
        <v>759395912</v>
      </c>
      <c r="K98" s="0" t="s">
        <v>81</v>
      </c>
      <c r="L98" s="0" t="s">
        <v>144</v>
      </c>
      <c r="M98" s="12" t="n">
        <v>0.58181712962963</v>
      </c>
      <c r="N98" s="13" t="n">
        <v>0.165150462962963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19</v>
      </c>
      <c r="AD98" s="0" t="n">
        <v>1</v>
      </c>
      <c r="AE98" s="0" t="n">
        <v>18</v>
      </c>
      <c r="AN98" s="0" t="n">
        <v>1</v>
      </c>
      <c r="AO98" s="0" t="n">
        <v>1150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2</v>
      </c>
      <c r="AW98" s="0" t="n">
        <v>-2</v>
      </c>
      <c r="AX98" s="0" t="n">
        <v>457623</v>
      </c>
      <c r="AY98" s="0" t="s">
        <v>86</v>
      </c>
      <c r="AZ98" s="0" t="n">
        <v>371</v>
      </c>
      <c r="BA98" s="0" t="n">
        <v>457994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371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371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29</v>
      </c>
      <c r="C99" s="0" t="n">
        <v>1</v>
      </c>
      <c r="D99" s="0" t="n">
        <v>6</v>
      </c>
      <c r="E99" s="0" t="s">
        <v>161</v>
      </c>
      <c r="F99" s="0" t="n">
        <v>60.121</v>
      </c>
      <c r="G99" s="0" t="n">
        <v>1</v>
      </c>
      <c r="H99" s="0" t="s">
        <v>79</v>
      </c>
      <c r="I99" s="0" t="s">
        <v>162</v>
      </c>
      <c r="J99" s="0" t="n">
        <v>759395912</v>
      </c>
      <c r="K99" s="0" t="s">
        <v>81</v>
      </c>
      <c r="L99" s="0" t="s">
        <v>144</v>
      </c>
      <c r="M99" s="12" t="n">
        <v>0.58181712962963</v>
      </c>
      <c r="N99" s="13" t="n">
        <v>0.165150462962963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6</v>
      </c>
      <c r="AD99" s="0" t="n">
        <v>1</v>
      </c>
      <c r="AE99" s="0" t="n">
        <v>19</v>
      </c>
      <c r="AN99" s="0" t="n">
        <v>7</v>
      </c>
      <c r="AO99" s="0" t="n">
        <v>1412</v>
      </c>
      <c r="AP99" s="0" t="n">
        <v>960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-11</v>
      </c>
      <c r="AW99" s="0" t="n">
        <v>11</v>
      </c>
      <c r="AX99" s="0" t="n">
        <v>461848</v>
      </c>
      <c r="AY99" s="0" t="s">
        <v>86</v>
      </c>
      <c r="AZ99" s="0" t="n">
        <v>812</v>
      </c>
      <c r="BA99" s="0" t="n">
        <v>462660</v>
      </c>
      <c r="BC99" s="0" t="str">
        <f aca="false">$AP99&amp;LEFT($AS99,1)</f>
        <v>960T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812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n">
        <f aca="false">IF($BC99=BO$14,$BH99,"")</f>
        <v>812</v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29</v>
      </c>
      <c r="C100" s="0" t="n">
        <v>1</v>
      </c>
      <c r="D100" s="0" t="n">
        <v>6</v>
      </c>
      <c r="E100" s="0" t="s">
        <v>161</v>
      </c>
      <c r="F100" s="0" t="n">
        <v>60.121</v>
      </c>
      <c r="G100" s="0" t="n">
        <v>1</v>
      </c>
      <c r="H100" s="0" t="s">
        <v>79</v>
      </c>
      <c r="I100" s="0" t="s">
        <v>162</v>
      </c>
      <c r="J100" s="0" t="n">
        <v>759395912</v>
      </c>
      <c r="K100" s="0" t="s">
        <v>81</v>
      </c>
      <c r="L100" s="0" t="s">
        <v>144</v>
      </c>
      <c r="M100" s="12" t="n">
        <v>0.58181712962963</v>
      </c>
      <c r="N100" s="13" t="n">
        <v>0.165150462962963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8</v>
      </c>
      <c r="AD100" s="0" t="n">
        <v>1</v>
      </c>
      <c r="AE100" s="0" t="n">
        <v>20</v>
      </c>
      <c r="AN100" s="0" t="n">
        <v>3</v>
      </c>
      <c r="AO100" s="0" t="n">
        <v>1453</v>
      </c>
      <c r="AP100" s="0" t="n">
        <v>360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0</v>
      </c>
      <c r="AW100" s="0" t="n">
        <v>0</v>
      </c>
      <c r="AX100" s="0" t="n">
        <v>465490</v>
      </c>
      <c r="AY100" s="0" t="s">
        <v>86</v>
      </c>
      <c r="AZ100" s="0" t="n">
        <v>416</v>
      </c>
      <c r="BA100" s="0" t="n">
        <v>465906</v>
      </c>
      <c r="BC100" s="0" t="str">
        <f aca="false">$AP100&amp;LEFT($AS100,1)</f>
        <v>360T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416</v>
      </c>
      <c r="BI100" s="1" t="str">
        <f aca="false">IF($BC100=BI$14,$BH100,"")</f>
        <v/>
      </c>
      <c r="BJ100" s="1" t="n">
        <f aca="false">IF($BC100=BJ$14,$BH100,"")</f>
        <v>416</v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29</v>
      </c>
      <c r="C101" s="0" t="n">
        <v>1</v>
      </c>
      <c r="D101" s="0" t="n">
        <v>6</v>
      </c>
      <c r="E101" s="0" t="s">
        <v>161</v>
      </c>
      <c r="F101" s="0" t="n">
        <v>60.121</v>
      </c>
      <c r="G101" s="0" t="n">
        <v>1</v>
      </c>
      <c r="H101" s="0" t="s">
        <v>79</v>
      </c>
      <c r="I101" s="0" t="s">
        <v>162</v>
      </c>
      <c r="J101" s="0" t="n">
        <v>759395912</v>
      </c>
      <c r="K101" s="0" t="s">
        <v>81</v>
      </c>
      <c r="L101" s="0" t="s">
        <v>144</v>
      </c>
      <c r="M101" s="12" t="n">
        <v>0.58181712962963</v>
      </c>
      <c r="N101" s="13" t="n">
        <v>0.165150462962963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</v>
      </c>
      <c r="AD101" s="0" t="n">
        <v>1</v>
      </c>
      <c r="AE101" s="0" t="n">
        <v>21</v>
      </c>
      <c r="AN101" s="0" t="n">
        <v>6</v>
      </c>
      <c r="AO101" s="0" t="n">
        <v>1269</v>
      </c>
      <c r="AP101" s="0" t="n">
        <v>840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-10</v>
      </c>
      <c r="AW101" s="0" t="n">
        <v>10</v>
      </c>
      <c r="AX101" s="0" t="n">
        <v>469449</v>
      </c>
      <c r="AY101" s="0" t="s">
        <v>86</v>
      </c>
      <c r="AZ101" s="0" t="n">
        <v>553</v>
      </c>
      <c r="BA101" s="0" t="n">
        <v>470002</v>
      </c>
      <c r="BC101" s="0" t="str">
        <f aca="false">$AP101&amp;LEFT($AS101,1)</f>
        <v>840T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553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n">
        <f aca="false">IF($BC101=BN$14,$BH101,"")</f>
        <v>553</v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29</v>
      </c>
      <c r="C102" s="0" t="n">
        <v>1</v>
      </c>
      <c r="D102" s="0" t="n">
        <v>6</v>
      </c>
      <c r="E102" s="0" t="s">
        <v>161</v>
      </c>
      <c r="F102" s="0" t="n">
        <v>60.121</v>
      </c>
      <c r="G102" s="0" t="n">
        <v>1</v>
      </c>
      <c r="H102" s="0" t="s">
        <v>79</v>
      </c>
      <c r="I102" s="0" t="s">
        <v>162</v>
      </c>
      <c r="J102" s="0" t="n">
        <v>759395912</v>
      </c>
      <c r="K102" s="0" t="s">
        <v>81</v>
      </c>
      <c r="L102" s="0" t="s">
        <v>144</v>
      </c>
      <c r="M102" s="12" t="n">
        <v>0.58181712962963</v>
      </c>
      <c r="N102" s="13" t="n">
        <v>0.165150462962963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15</v>
      </c>
      <c r="AD102" s="0" t="n">
        <v>1</v>
      </c>
      <c r="AE102" s="0" t="n">
        <v>22</v>
      </c>
      <c r="AN102" s="0" t="n">
        <v>1</v>
      </c>
      <c r="AO102" s="0" t="n">
        <v>1361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1</v>
      </c>
      <c r="AV102" s="0" t="n">
        <v>-1</v>
      </c>
      <c r="AW102" s="0" t="n">
        <v>1</v>
      </c>
      <c r="AX102" s="0" t="n">
        <v>473241</v>
      </c>
      <c r="AZ102" s="0" t="n">
        <v>0</v>
      </c>
      <c r="BA102" s="0" t="n">
        <v>0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n">
        <f aca="false">IF($BD102="Target",IF($AZ102=0,1,""),"")</f>
        <v>1</v>
      </c>
      <c r="BH102" s="1" t="str">
        <f aca="false">IF($BD102="Catch","", IF($AZ102&lt;$BC$11,"",$AZ102))</f>
        <v/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n">
        <f aca="false">IF($BC102=BU$14,$BG102,"")</f>
        <v>1</v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29</v>
      </c>
      <c r="C103" s="0" t="n">
        <v>1</v>
      </c>
      <c r="D103" s="0" t="n">
        <v>6</v>
      </c>
      <c r="E103" s="0" t="s">
        <v>161</v>
      </c>
      <c r="F103" s="0" t="n">
        <v>60.121</v>
      </c>
      <c r="G103" s="0" t="n">
        <v>1</v>
      </c>
      <c r="H103" s="0" t="s">
        <v>79</v>
      </c>
      <c r="I103" s="0" t="s">
        <v>162</v>
      </c>
      <c r="J103" s="0" t="n">
        <v>759395912</v>
      </c>
      <c r="K103" s="0" t="s">
        <v>81</v>
      </c>
      <c r="L103" s="0" t="s">
        <v>144</v>
      </c>
      <c r="M103" s="12" t="n">
        <v>0.58181712962963</v>
      </c>
      <c r="N103" s="13" t="n">
        <v>0.165150462962963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5</v>
      </c>
      <c r="AD103" s="0" t="n">
        <v>1</v>
      </c>
      <c r="AE103" s="0" t="n">
        <v>23</v>
      </c>
      <c r="AN103" s="0" t="n">
        <v>1</v>
      </c>
      <c r="AO103" s="0" t="n">
        <v>1468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-2</v>
      </c>
      <c r="AW103" s="0" t="n">
        <v>2</v>
      </c>
      <c r="AX103" s="0" t="n">
        <v>477150</v>
      </c>
      <c r="AY103" s="0" t="s">
        <v>86</v>
      </c>
      <c r="AZ103" s="0" t="n">
        <v>150</v>
      </c>
      <c r="BA103" s="0" t="n">
        <v>477300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150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150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29</v>
      </c>
      <c r="C104" s="0" t="n">
        <v>1</v>
      </c>
      <c r="D104" s="0" t="n">
        <v>6</v>
      </c>
      <c r="E104" s="0" t="s">
        <v>161</v>
      </c>
      <c r="F104" s="0" t="n">
        <v>60.121</v>
      </c>
      <c r="G104" s="0" t="n">
        <v>1</v>
      </c>
      <c r="H104" s="0" t="s">
        <v>79</v>
      </c>
      <c r="I104" s="0" t="s">
        <v>162</v>
      </c>
      <c r="J104" s="0" t="n">
        <v>759395912</v>
      </c>
      <c r="K104" s="0" t="s">
        <v>81</v>
      </c>
      <c r="L104" s="0" t="s">
        <v>144</v>
      </c>
      <c r="M104" s="12" t="n">
        <v>0.58181712962963</v>
      </c>
      <c r="N104" s="13" t="n">
        <v>0.165150462962963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</v>
      </c>
      <c r="AD104" s="0" t="n">
        <v>1</v>
      </c>
      <c r="AE104" s="0" t="n">
        <v>24</v>
      </c>
      <c r="AN104" s="0" t="n">
        <v>1</v>
      </c>
      <c r="AO104" s="0" t="n">
        <v>1234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1</v>
      </c>
      <c r="AV104" s="0" t="n">
        <v>-4</v>
      </c>
      <c r="AW104" s="0" t="n">
        <v>4</v>
      </c>
      <c r="AX104" s="0" t="n">
        <v>480826</v>
      </c>
      <c r="AZ104" s="0" t="n">
        <v>0</v>
      </c>
      <c r="BA104" s="0" t="n">
        <v>0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n">
        <f aca="false">IF($BD104="Target",IF($AZ104=0,1,""),"")</f>
        <v>1</v>
      </c>
      <c r="BH104" s="1" t="str">
        <f aca="false">IF($BD104="Catch","", IF($AZ104&lt;$BC$11,"",$AZ104))</f>
        <v/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n">
        <f aca="false">IF($BC104=BU$14,$BG104,"")</f>
        <v>1</v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29</v>
      </c>
      <c r="C105" s="0" t="n">
        <v>1</v>
      </c>
      <c r="D105" s="0" t="n">
        <v>6</v>
      </c>
      <c r="E105" s="0" t="s">
        <v>161</v>
      </c>
      <c r="F105" s="0" t="n">
        <v>60.121</v>
      </c>
      <c r="G105" s="0" t="n">
        <v>1</v>
      </c>
      <c r="H105" s="0" t="s">
        <v>79</v>
      </c>
      <c r="I105" s="0" t="s">
        <v>162</v>
      </c>
      <c r="J105" s="0" t="n">
        <v>759395912</v>
      </c>
      <c r="K105" s="0" t="s">
        <v>81</v>
      </c>
      <c r="L105" s="0" t="s">
        <v>144</v>
      </c>
      <c r="M105" s="12" t="n">
        <v>0.58181712962963</v>
      </c>
      <c r="N105" s="13" t="n">
        <v>0.165150462962963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26</v>
      </c>
      <c r="AD105" s="0" t="n">
        <v>1</v>
      </c>
      <c r="AE105" s="0" t="n">
        <v>25</v>
      </c>
      <c r="AN105" s="0" t="n">
        <v>2</v>
      </c>
      <c r="AO105" s="0" t="n">
        <v>1158</v>
      </c>
      <c r="AP105" s="0" t="n">
        <v>240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-9</v>
      </c>
      <c r="AW105" s="0" t="n">
        <v>9</v>
      </c>
      <c r="AX105" s="0" t="n">
        <v>484069</v>
      </c>
      <c r="AY105" s="0" t="s">
        <v>86</v>
      </c>
      <c r="AZ105" s="0" t="n">
        <v>516</v>
      </c>
      <c r="BA105" s="0" t="n">
        <v>484585</v>
      </c>
      <c r="BC105" s="0" t="str">
        <f aca="false">$AP105&amp;LEFT($AS105,1)</f>
        <v>240T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516</v>
      </c>
      <c r="BI105" s="1" t="n">
        <f aca="false">IF($BC105=BI$14,$BH105,"")</f>
        <v>516</v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29</v>
      </c>
      <c r="C106" s="0" t="n">
        <v>1</v>
      </c>
      <c r="D106" s="0" t="n">
        <v>6</v>
      </c>
      <c r="E106" s="0" t="s">
        <v>161</v>
      </c>
      <c r="F106" s="0" t="n">
        <v>60.121</v>
      </c>
      <c r="G106" s="0" t="n">
        <v>1</v>
      </c>
      <c r="H106" s="0" t="s">
        <v>79</v>
      </c>
      <c r="I106" s="0" t="s">
        <v>162</v>
      </c>
      <c r="J106" s="0" t="n">
        <v>759395912</v>
      </c>
      <c r="K106" s="0" t="s">
        <v>81</v>
      </c>
      <c r="L106" s="0" t="s">
        <v>144</v>
      </c>
      <c r="M106" s="12" t="n">
        <v>0.58181712962963</v>
      </c>
      <c r="N106" s="13" t="n">
        <v>0.165150462962963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4</v>
      </c>
      <c r="AD106" s="0" t="n">
        <v>1</v>
      </c>
      <c r="AE106" s="0" t="n">
        <v>26</v>
      </c>
      <c r="AN106" s="0" t="n">
        <v>1</v>
      </c>
      <c r="AO106" s="0" t="n">
        <v>1095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1</v>
      </c>
      <c r="AV106" s="0" t="n">
        <v>-1</v>
      </c>
      <c r="AW106" s="0" t="n">
        <v>1</v>
      </c>
      <c r="AX106" s="0" t="n">
        <v>487596</v>
      </c>
      <c r="AZ106" s="0" t="n">
        <v>0</v>
      </c>
      <c r="BA106" s="0" t="n">
        <v>0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n">
        <f aca="false">IF($BD106="Target",IF($AZ106=0,1,""),"")</f>
        <v>1</v>
      </c>
      <c r="BH106" s="1" t="str">
        <f aca="false">IF($BD106="Catch","", IF($AZ106&lt;$BC$11,"",$AZ106))</f>
        <v/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n">
        <f aca="false">IF($BC106=BU$14,$BG106,"")</f>
        <v>1</v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29</v>
      </c>
      <c r="C107" s="0" t="n">
        <v>1</v>
      </c>
      <c r="D107" s="0" t="n">
        <v>6</v>
      </c>
      <c r="E107" s="0" t="s">
        <v>161</v>
      </c>
      <c r="F107" s="0" t="n">
        <v>60.121</v>
      </c>
      <c r="G107" s="0" t="n">
        <v>1</v>
      </c>
      <c r="H107" s="0" t="s">
        <v>79</v>
      </c>
      <c r="I107" s="0" t="s">
        <v>162</v>
      </c>
      <c r="J107" s="0" t="n">
        <v>759395912</v>
      </c>
      <c r="K107" s="0" t="s">
        <v>81</v>
      </c>
      <c r="L107" s="0" t="s">
        <v>144</v>
      </c>
      <c r="M107" s="12" t="n">
        <v>0.58181712962963</v>
      </c>
      <c r="N107" s="13" t="n">
        <v>0.165150462962963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11</v>
      </c>
      <c r="AD107" s="0" t="n">
        <v>1</v>
      </c>
      <c r="AE107" s="0" t="n">
        <v>27</v>
      </c>
      <c r="AN107" s="0" t="n">
        <v>7</v>
      </c>
      <c r="AO107" s="0" t="n">
        <v>1259</v>
      </c>
      <c r="AP107" s="0" t="n">
        <v>960</v>
      </c>
      <c r="AQ107" s="0" t="s">
        <v>85</v>
      </c>
      <c r="AR107" s="0" t="s">
        <v>40</v>
      </c>
      <c r="AS107" s="0" t="s">
        <v>56</v>
      </c>
      <c r="AT107" s="0" t="n">
        <v>1</v>
      </c>
      <c r="AV107" s="0" t="n">
        <v>0</v>
      </c>
      <c r="AW107" s="0" t="n">
        <v>0</v>
      </c>
      <c r="AX107" s="0" t="n">
        <v>491654</v>
      </c>
      <c r="AZ107" s="0" t="n">
        <v>0</v>
      </c>
      <c r="BA107" s="0" t="n">
        <v>0</v>
      </c>
      <c r="BC107" s="0" t="str">
        <f aca="false">$AP107&amp;LEFT($AS107,1)</f>
        <v>960T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n">
        <f aca="false">IF($BD107="Target",IF($AZ107=0,1,""),"")</f>
        <v>1</v>
      </c>
      <c r="BH107" s="1" t="str">
        <f aca="false">IF($BD107="Catch","", IF($AZ107&lt;$BC$11,"",$AZ107))</f>
        <v/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n">
        <f aca="false">IF($BC107=BX$14,$BG107,"")</f>
        <v>1</v>
      </c>
    </row>
    <row r="108" customFormat="false" ht="15" hidden="false" customHeight="false" outlineLevel="0" collapsed="false">
      <c r="A108" s="0" t="s">
        <v>77</v>
      </c>
      <c r="B108" s="0" t="n">
        <v>29</v>
      </c>
      <c r="C108" s="0" t="n">
        <v>1</v>
      </c>
      <c r="D108" s="0" t="n">
        <v>6</v>
      </c>
      <c r="E108" s="0" t="s">
        <v>161</v>
      </c>
      <c r="F108" s="0" t="n">
        <v>60.121</v>
      </c>
      <c r="G108" s="0" t="n">
        <v>1</v>
      </c>
      <c r="H108" s="0" t="s">
        <v>79</v>
      </c>
      <c r="I108" s="0" t="s">
        <v>162</v>
      </c>
      <c r="J108" s="0" t="n">
        <v>759395912</v>
      </c>
      <c r="K108" s="0" t="s">
        <v>81</v>
      </c>
      <c r="L108" s="0" t="s">
        <v>144</v>
      </c>
      <c r="M108" s="12" t="n">
        <v>0.58181712962963</v>
      </c>
      <c r="N108" s="13" t="n">
        <v>0.165150462962963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7</v>
      </c>
      <c r="AD108" s="0" t="n">
        <v>1</v>
      </c>
      <c r="AE108" s="0" t="n">
        <v>28</v>
      </c>
      <c r="AN108" s="0" t="n">
        <v>6</v>
      </c>
      <c r="AO108" s="0" t="n">
        <v>1416</v>
      </c>
      <c r="AP108" s="0" t="n">
        <v>840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4</v>
      </c>
      <c r="AW108" s="0" t="n">
        <v>-4</v>
      </c>
      <c r="AX108" s="0" t="n">
        <v>495746</v>
      </c>
      <c r="AY108" s="0" t="s">
        <v>86</v>
      </c>
      <c r="AZ108" s="0" t="n">
        <v>370</v>
      </c>
      <c r="BA108" s="0" t="n">
        <v>496116</v>
      </c>
      <c r="BC108" s="0" t="str">
        <f aca="false">$AP108&amp;LEFT($AS108,1)</f>
        <v>840T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370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n">
        <f aca="false">IF($BC108=BN$14,$BH108,"")</f>
        <v>370</v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29</v>
      </c>
      <c r="C109" s="0" t="n">
        <v>1</v>
      </c>
      <c r="D109" s="0" t="n">
        <v>6</v>
      </c>
      <c r="E109" s="0" t="s">
        <v>161</v>
      </c>
      <c r="F109" s="0" t="n">
        <v>60.121</v>
      </c>
      <c r="G109" s="0" t="n">
        <v>1</v>
      </c>
      <c r="H109" s="0" t="s">
        <v>79</v>
      </c>
      <c r="I109" s="0" t="s">
        <v>162</v>
      </c>
      <c r="J109" s="0" t="n">
        <v>759395912</v>
      </c>
      <c r="K109" s="0" t="s">
        <v>81</v>
      </c>
      <c r="L109" s="0" t="s">
        <v>144</v>
      </c>
      <c r="M109" s="12" t="n">
        <v>0.58181712962963</v>
      </c>
      <c r="N109" s="13" t="n">
        <v>0.165150462962963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18</v>
      </c>
      <c r="AD109" s="0" t="n">
        <v>1</v>
      </c>
      <c r="AE109" s="0" t="n">
        <v>29</v>
      </c>
      <c r="AN109" s="0" t="n">
        <v>2</v>
      </c>
      <c r="AO109" s="0" t="n">
        <v>1154</v>
      </c>
      <c r="AP109" s="0" t="n">
        <v>240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-5</v>
      </c>
      <c r="AW109" s="0" t="n">
        <v>5</v>
      </c>
      <c r="AX109" s="0" t="n">
        <v>498989</v>
      </c>
      <c r="AY109" s="0" t="s">
        <v>86</v>
      </c>
      <c r="AZ109" s="0" t="n">
        <v>551</v>
      </c>
      <c r="BA109" s="0" t="n">
        <v>499540</v>
      </c>
      <c r="BC109" s="0" t="str">
        <f aca="false">$AP109&amp;LEFT($AS109,1)</f>
        <v>240T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551</v>
      </c>
      <c r="BI109" s="1" t="n">
        <f aca="false">IF($BC109=BI$14,$BH109,"")</f>
        <v>551</v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29</v>
      </c>
      <c r="C110" s="0" t="n">
        <v>1</v>
      </c>
      <c r="D110" s="0" t="n">
        <v>6</v>
      </c>
      <c r="E110" s="0" t="s">
        <v>161</v>
      </c>
      <c r="F110" s="0" t="n">
        <v>60.121</v>
      </c>
      <c r="G110" s="0" t="n">
        <v>1</v>
      </c>
      <c r="H110" s="0" t="s">
        <v>79</v>
      </c>
      <c r="I110" s="0" t="s">
        <v>162</v>
      </c>
      <c r="J110" s="0" t="n">
        <v>759395912</v>
      </c>
      <c r="K110" s="0" t="s">
        <v>81</v>
      </c>
      <c r="L110" s="0" t="s">
        <v>144</v>
      </c>
      <c r="M110" s="12" t="n">
        <v>0.58181712962963</v>
      </c>
      <c r="N110" s="13" t="n">
        <v>0.165150462962963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12</v>
      </c>
      <c r="AD110" s="0" t="n">
        <v>1</v>
      </c>
      <c r="AE110" s="0" t="n">
        <v>30</v>
      </c>
      <c r="AN110" s="0" t="n">
        <v>3</v>
      </c>
      <c r="AO110" s="0" t="n">
        <v>1059</v>
      </c>
      <c r="AP110" s="0" t="n">
        <v>360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-6</v>
      </c>
      <c r="AW110" s="0" t="n">
        <v>6</v>
      </c>
      <c r="AX110" s="0" t="n">
        <v>502249</v>
      </c>
      <c r="AY110" s="0" t="s">
        <v>86</v>
      </c>
      <c r="AZ110" s="0" t="n">
        <v>361</v>
      </c>
      <c r="BA110" s="0" t="n">
        <v>502610</v>
      </c>
      <c r="BC110" s="0" t="str">
        <f aca="false">$AP110&amp;LEFT($AS110,1)</f>
        <v>360T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361</v>
      </c>
      <c r="BI110" s="1" t="str">
        <f aca="false">IF($BC110=BI$14,$BH110,"")</f>
        <v/>
      </c>
      <c r="BJ110" s="1" t="n">
        <f aca="false">IF($BC110=BJ$14,$BH110,"")</f>
        <v>361</v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29</v>
      </c>
      <c r="C111" s="0" t="n">
        <v>1</v>
      </c>
      <c r="D111" s="0" t="n">
        <v>6</v>
      </c>
      <c r="E111" s="0" t="s">
        <v>161</v>
      </c>
      <c r="F111" s="0" t="n">
        <v>60.121</v>
      </c>
      <c r="G111" s="0" t="n">
        <v>1</v>
      </c>
      <c r="H111" s="0" t="s">
        <v>79</v>
      </c>
      <c r="I111" s="0" t="s">
        <v>162</v>
      </c>
      <c r="J111" s="0" t="n">
        <v>759395912</v>
      </c>
      <c r="K111" s="0" t="s">
        <v>81</v>
      </c>
      <c r="L111" s="0" t="s">
        <v>144</v>
      </c>
      <c r="M111" s="12" t="n">
        <v>0.58181712962963</v>
      </c>
      <c r="N111" s="13" t="n">
        <v>0.165150462962963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10</v>
      </c>
      <c r="AD111" s="0" t="n">
        <v>1</v>
      </c>
      <c r="AE111" s="0" t="n">
        <v>31</v>
      </c>
      <c r="AN111" s="0" t="n">
        <v>1</v>
      </c>
      <c r="AO111" s="0" t="n">
        <v>1318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-7</v>
      </c>
      <c r="AW111" s="0" t="n">
        <v>7</v>
      </c>
      <c r="AX111" s="0" t="n">
        <v>506008</v>
      </c>
      <c r="AY111" s="0" t="s">
        <v>86</v>
      </c>
      <c r="AZ111" s="0" t="n">
        <v>17</v>
      </c>
      <c r="BA111" s="0" t="n">
        <v>506025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n">
        <f aca="false">IF(AND($AZ111&gt;0,$AZ111&lt;$BC$11),1,"")</f>
        <v>1</v>
      </c>
      <c r="BG111" s="1" t="str">
        <f aca="false">IF($BD111="Target",IF($AZ111=0,1,""),"")</f>
        <v/>
      </c>
      <c r="BH111" s="1" t="str">
        <f aca="false">IF($BD111="Catch","", IF($AZ111&lt;$BC$11,"",$AZ111))</f>
        <v/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29</v>
      </c>
      <c r="C112" s="0" t="n">
        <v>1</v>
      </c>
      <c r="D112" s="0" t="n">
        <v>6</v>
      </c>
      <c r="E112" s="0" t="s">
        <v>161</v>
      </c>
      <c r="F112" s="0" t="n">
        <v>60.121</v>
      </c>
      <c r="G112" s="0" t="n">
        <v>1</v>
      </c>
      <c r="H112" s="0" t="s">
        <v>79</v>
      </c>
      <c r="I112" s="0" t="s">
        <v>162</v>
      </c>
      <c r="J112" s="0" t="n">
        <v>759395912</v>
      </c>
      <c r="K112" s="0" t="s">
        <v>81</v>
      </c>
      <c r="L112" s="0" t="s">
        <v>144</v>
      </c>
      <c r="M112" s="12" t="n">
        <v>0.58181712962963</v>
      </c>
      <c r="N112" s="13" t="n">
        <v>0.165150462962963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31</v>
      </c>
      <c r="AD112" s="0" t="n">
        <v>1</v>
      </c>
      <c r="AE112" s="0" t="n">
        <v>32</v>
      </c>
      <c r="AN112" s="0" t="n">
        <v>3</v>
      </c>
      <c r="AO112" s="0" t="n">
        <v>1438</v>
      </c>
      <c r="AP112" s="0" t="n">
        <v>360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5</v>
      </c>
      <c r="AW112" s="0" t="n">
        <v>-5</v>
      </c>
      <c r="AX112" s="0" t="n">
        <v>509634</v>
      </c>
      <c r="AY112" s="0" t="s">
        <v>86</v>
      </c>
      <c r="AZ112" s="0" t="n">
        <v>200</v>
      </c>
      <c r="BA112" s="0" t="n">
        <v>509834</v>
      </c>
      <c r="BC112" s="0" t="str">
        <f aca="false">$AP112&amp;LEFT($AS112,1)</f>
        <v>360T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200</v>
      </c>
      <c r="BI112" s="1" t="str">
        <f aca="false">IF($BC112=BI$14,$BH112,"")</f>
        <v/>
      </c>
      <c r="BJ112" s="1" t="n">
        <f aca="false">IF($BC112=BJ$14,$BH112,"")</f>
        <v>200</v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29</v>
      </c>
      <c r="C113" s="0" t="n">
        <v>1</v>
      </c>
      <c r="D113" s="0" t="n">
        <v>6</v>
      </c>
      <c r="E113" s="0" t="s">
        <v>161</v>
      </c>
      <c r="F113" s="0" t="n">
        <v>60.121</v>
      </c>
      <c r="G113" s="0" t="n">
        <v>1</v>
      </c>
      <c r="H113" s="0" t="s">
        <v>79</v>
      </c>
      <c r="I113" s="0" t="s">
        <v>162</v>
      </c>
      <c r="J113" s="0" t="n">
        <v>759395912</v>
      </c>
      <c r="K113" s="0" t="s">
        <v>81</v>
      </c>
      <c r="L113" s="0" t="s">
        <v>144</v>
      </c>
      <c r="M113" s="12" t="n">
        <v>0.58181712962963</v>
      </c>
      <c r="N113" s="13" t="n">
        <v>0.165150462962963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14</v>
      </c>
      <c r="AD113" s="0" t="n">
        <v>1</v>
      </c>
      <c r="AE113" s="0" t="n">
        <v>33</v>
      </c>
      <c r="AN113" s="0" t="n">
        <v>5</v>
      </c>
      <c r="AO113" s="0" t="n">
        <v>1240</v>
      </c>
      <c r="AP113" s="0" t="n">
        <v>720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-4</v>
      </c>
      <c r="AW113" s="0" t="n">
        <v>4</v>
      </c>
      <c r="AX113" s="0" t="n">
        <v>513443</v>
      </c>
      <c r="AY113" s="0" t="s">
        <v>86</v>
      </c>
      <c r="AZ113" s="0" t="n">
        <v>394</v>
      </c>
      <c r="BA113" s="0" t="n">
        <v>513837</v>
      </c>
      <c r="BC113" s="0" t="str">
        <f aca="false">$AP113&amp;LEFT($AS113,1)</f>
        <v>720T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394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n">
        <f aca="false">IF($BC113=BM$14,$BH113,"")</f>
        <v>394</v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0.375</v>
      </c>
      <c r="BJ115" s="21" t="n">
        <f aca="false">(COUNTIF(BJ15:BJ113,"&lt;"&amp;$BP$3))/BJ5</f>
        <v>0.888888888888889</v>
      </c>
      <c r="BK115" s="21" t="n">
        <f aca="false">(COUNTIF(BK15:BK113,"&lt;"&amp;$BP$3))/BK5</f>
        <v>0.75</v>
      </c>
      <c r="BL115" s="21" t="n">
        <f aca="false">(COUNTIF(BL15:BL113,"&lt;"&amp;$BP$3))/BL5</f>
        <v>0.8</v>
      </c>
      <c r="BM115" s="21" t="n">
        <f aca="false">(COUNTIF(BM15:BM113,"&lt;"&amp;$BP$3))/BM5</f>
        <v>0.833333333333333</v>
      </c>
      <c r="BN115" s="21" t="n">
        <f aca="false">(COUNTIF(BN15:BN113,"&lt;"&amp;$BP$3))/BN5</f>
        <v>0.666666666666667</v>
      </c>
      <c r="BO115" s="21" t="n">
        <f aca="false">(COUNTIF(BO15:BO113,"&lt;"&amp;$BP$3))/BO5</f>
        <v>0.6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0.125</v>
      </c>
      <c r="BJ116" s="1" t="n">
        <f aca="false">COUNTIF(BJ15:BJ113,"&lt;"&amp;$BP$116)/BJ5</f>
        <v>0.555555555555556</v>
      </c>
      <c r="BK116" s="1" t="n">
        <f aca="false">COUNTIF(BK15:BK113,"&lt;"&amp;$BP$116)/BK5</f>
        <v>0.5</v>
      </c>
      <c r="BL116" s="1" t="n">
        <f aca="false">COUNTIF(BL15:BL113,"&lt;"&amp;$BP$116)/BL5</f>
        <v>0.6</v>
      </c>
      <c r="BM116" s="1" t="n">
        <f aca="false">COUNTIF(BM15:BM113,"&lt;"&amp;$BP$116)/BM5</f>
        <v>0.666666666666667</v>
      </c>
      <c r="BN116" s="1" t="n">
        <f aca="false">COUNTIF(BN15:BN113,"&lt;"&amp;$BP$116)/BN5</f>
        <v>0.5</v>
      </c>
      <c r="BO116" s="1" t="n">
        <f aca="false">COUNTIF(BO15:BO113,"&lt;"&amp;$BP$116)/BO5</f>
        <v>0.2</v>
      </c>
      <c r="BP116" s="0" t="n">
        <f aca="false">MEDIAN(BH15:BH113)</f>
        <v>348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0.25</v>
      </c>
      <c r="BJ117" s="1" t="n">
        <f aca="false">COUNTIF(BJ15:BJ113,"&lt;"&amp;$BL$3)/BJ5</f>
        <v>0.666666666666667</v>
      </c>
      <c r="BK117" s="1" t="n">
        <f aca="false">COUNTIF(BK15:BK113,"&lt;"&amp;$BL$3)/BK5</f>
        <v>0.75</v>
      </c>
      <c r="BL117" s="1" t="n">
        <f aca="false">COUNTIF(BL15:BL113,"&lt;"&amp;$BL$3)/BL5</f>
        <v>0.8</v>
      </c>
      <c r="BM117" s="1" t="n">
        <f aca="false">COUNTIF(BM15:BM113,"&lt;"&amp;$BL$3)/BM5</f>
        <v>0.666666666666667</v>
      </c>
      <c r="BN117" s="1" t="n">
        <f aca="false">COUNTIF(BN15:BN113,"&lt;"&amp;$BL$3)/BN5</f>
        <v>0.666666666666667</v>
      </c>
      <c r="BO117" s="1" t="n">
        <f aca="false">COUNTIF(BO15:BO113,"&lt;"&amp;$BL$3)/BO5</f>
        <v>0.4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C00-00001C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29'!BI3:BO3</xm:f>
              <xm:sqref>BG3</xm:sqref>
            </x14:sparkline>
          </x14:sparklines>
        </x14:sparklineGroup>
      </x14:sparklineGroup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W98" activePane="bottomRight" state="frozen"/>
      <selection pane="topLeft" activeCell="A1" activeCellId="0" sqref="A1"/>
      <selection pane="topRight" activeCell="AW1" activeCellId="0" sqref="AW1"/>
      <selection pane="bottomLeft" activeCell="A98" activeCellId="0" sqref="A98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445</v>
      </c>
      <c r="BJ3" s="7" t="n">
        <f aca="false">AVERAGE(BJ$15:BJ$113)</f>
        <v>352.5</v>
      </c>
      <c r="BK3" s="7" t="n">
        <f aca="false">AVERAGE(BK$15:BK$113)</f>
        <v>334.714285714286</v>
      </c>
      <c r="BL3" s="7" t="n">
        <f aca="false">AVERAGE(BL$15:BL$113)</f>
        <v>336.818181818182</v>
      </c>
      <c r="BM3" s="7" t="n">
        <f aca="false">AVERAGE(BM$15:BM$113)</f>
        <v>335.375</v>
      </c>
      <c r="BN3" s="7" t="n">
        <f aca="false">AVERAGE(BN$15:BN$113)</f>
        <v>359</v>
      </c>
      <c r="BO3" s="7" t="n">
        <f aca="false">AVERAGE(BO$15:BO$113)</f>
        <v>336.714285714286</v>
      </c>
      <c r="BP3" s="7" t="n">
        <f aca="false">AVERAGE(BH15:BH113)</f>
        <v>347.565789473684</v>
      </c>
      <c r="BQ3" s="1" t="s">
        <v>3</v>
      </c>
      <c r="BR3" s="1" t="n">
        <f aca="false">SUM(BR15:BR113)</f>
        <v>4</v>
      </c>
      <c r="BS3" s="1" t="n">
        <f aca="false">SUM(BS15:BS113)</f>
        <v>1</v>
      </c>
      <c r="BT3" s="1" t="n">
        <f aca="false">SUM(BT15:BT113)</f>
        <v>2</v>
      </c>
      <c r="BU3" s="1" t="n">
        <f aca="false">SUM(BU15:BU113)</f>
        <v>3</v>
      </c>
      <c r="BV3" s="1" t="n">
        <f aca="false">SUM(BV15:BV113)</f>
        <v>1</v>
      </c>
      <c r="BW3" s="1" t="n">
        <f aca="false">SUM(BW15:BW113)</f>
        <v>1</v>
      </c>
      <c r="BX3" s="1" t="n">
        <f aca="false">SUM(BX15:BX113)</f>
        <v>2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198.123698733897</v>
      </c>
      <c r="BJ4" s="7" t="n">
        <f aca="false">STDEV(BJ$15:BJ$113)</f>
        <v>71.8231956165376</v>
      </c>
      <c r="BK4" s="7" t="n">
        <f aca="false">STDEV(BK$15:BK$113)</f>
        <v>107.436359900042</v>
      </c>
      <c r="BL4" s="7" t="n">
        <f aca="false">STDEV(BL$15:BL$113)</f>
        <v>163.405831931088</v>
      </c>
      <c r="BM4" s="7" t="n">
        <f aca="false">STDEV(BM$15:BM$113)</f>
        <v>51.29449288179</v>
      </c>
      <c r="BN4" s="7" t="n">
        <f aca="false">STDEV(BN$15:BN$113)</f>
        <v>76.8876731714147</v>
      </c>
      <c r="BO4" s="7" t="n">
        <f aca="false">STDEV(BO$15:BO$113)</f>
        <v>77.1096930476627</v>
      </c>
      <c r="BP4" s="7" t="n">
        <f aca="false">STDEV(BH15:BH113)</f>
        <v>130.025057639038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5</v>
      </c>
      <c r="BJ5" s="1" t="n">
        <f aca="false">COUNT(BJ$15:BJ$113)</f>
        <v>8</v>
      </c>
      <c r="BK5" s="1" t="n">
        <f aca="false">COUNT(BK$15:BK$113)</f>
        <v>7</v>
      </c>
      <c r="BL5" s="1" t="n">
        <f aca="false">COUNT(BL$15:BL$113)</f>
        <v>33</v>
      </c>
      <c r="BM5" s="1" t="n">
        <f aca="false">COUNT(BM$15:BM$113)</f>
        <v>8</v>
      </c>
      <c r="BN5" s="1" t="n">
        <f aca="false">COUNT(BN$15:BN$113)</f>
        <v>8</v>
      </c>
      <c r="BO5" s="1" t="n">
        <f aca="false">COUNT(BO$15:BO$113)</f>
        <v>7</v>
      </c>
      <c r="BP5" s="1" t="n">
        <f aca="false">COUNT(BH15:BH113)</f>
        <v>76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88.6036116645366</v>
      </c>
      <c r="BJ6" s="7" t="n">
        <f aca="false">BJ4/SQRT(BJ5)</f>
        <v>25.3933343334708</v>
      </c>
      <c r="BK6" s="7" t="n">
        <f aca="false">BK4/SQRT(BK5)</f>
        <v>40.6071271516492</v>
      </c>
      <c r="BL6" s="7" t="n">
        <f aca="false">BL4/SQRT(BL5)</f>
        <v>28.4453041920545</v>
      </c>
      <c r="BM6" s="7" t="n">
        <f aca="false">BM4/SQRT(BM5)</f>
        <v>18.1353418771194</v>
      </c>
      <c r="BN6" s="7" t="n">
        <f aca="false">BN4/SQRT(BN5)</f>
        <v>27.1838975445812</v>
      </c>
      <c r="BO6" s="7" t="n">
        <f aca="false">BO4/SQRT(BO5)</f>
        <v>29.1447244966631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14</v>
      </c>
      <c r="BH8" s="1" t="s">
        <v>8</v>
      </c>
      <c r="BI8" s="1" t="n">
        <f aca="false">BI7-BI5</f>
        <v>4</v>
      </c>
      <c r="BJ8" s="1" t="n">
        <f aca="false">BJ7-BJ5</f>
        <v>1</v>
      </c>
      <c r="BK8" s="1" t="n">
        <f aca="false">BK7-BK5</f>
        <v>2</v>
      </c>
      <c r="BL8" s="1" t="n">
        <f aca="false">BL7-BL5</f>
        <v>3</v>
      </c>
      <c r="BM8" s="1" t="n">
        <f aca="false">BM7-BM5</f>
        <v>1</v>
      </c>
      <c r="BN8" s="1" t="n">
        <f aca="false">BN7-BN5</f>
        <v>1</v>
      </c>
      <c r="BO8" s="1" t="n">
        <f aca="false">BO7-BO5</f>
        <v>2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29.2326609725496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0</v>
      </c>
      <c r="BG11" s="1" t="n">
        <f aca="false">SUM(BG15:BG113)</f>
        <v>14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376.798450446234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14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30</v>
      </c>
      <c r="C15" s="0" t="n">
        <v>2</v>
      </c>
      <c r="D15" s="0" t="n">
        <v>8</v>
      </c>
      <c r="E15" s="0" t="s">
        <v>164</v>
      </c>
      <c r="F15" s="0" t="n">
        <v>60.122</v>
      </c>
      <c r="G15" s="0" t="n">
        <v>1</v>
      </c>
      <c r="H15" s="0" t="s">
        <v>79</v>
      </c>
      <c r="I15" s="0" t="s">
        <v>165</v>
      </c>
      <c r="J15" s="0" t="n">
        <v>-292000932</v>
      </c>
      <c r="K15" s="0" t="s">
        <v>81</v>
      </c>
      <c r="L15" s="0" t="s">
        <v>166</v>
      </c>
      <c r="M15" s="12" t="n">
        <v>0.406793981481481</v>
      </c>
      <c r="N15" s="13"/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15</v>
      </c>
      <c r="X15" s="0" t="n">
        <v>1</v>
      </c>
      <c r="Y15" s="0" t="n">
        <v>1</v>
      </c>
      <c r="AN15" s="0" t="n">
        <v>7</v>
      </c>
      <c r="AO15" s="0" t="n">
        <v>1130</v>
      </c>
      <c r="AP15" s="0" t="n">
        <v>960</v>
      </c>
      <c r="AQ15" s="0" t="s">
        <v>85</v>
      </c>
      <c r="AR15" s="0" t="s">
        <v>34</v>
      </c>
      <c r="AS15" s="0" t="s">
        <v>56</v>
      </c>
      <c r="AT15" s="0" t="n">
        <v>1</v>
      </c>
      <c r="AV15" s="0" t="n">
        <v>5</v>
      </c>
      <c r="AW15" s="0" t="n">
        <v>-5</v>
      </c>
      <c r="AX15" s="0" t="n">
        <v>21321</v>
      </c>
      <c r="AZ15" s="0" t="n">
        <v>0</v>
      </c>
      <c r="BA15" s="0" t="n">
        <v>0</v>
      </c>
      <c r="BC15" s="0" t="str">
        <f aca="false">$AP15&amp;LEFT($AS15,1)</f>
        <v>960T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n">
        <f aca="false">IF($BD15="Target",IF($AZ15=0,1,""),"")</f>
        <v>1</v>
      </c>
      <c r="BH15" s="1" t="str">
        <f aca="false">IF($BD15="Catch","", IF($AZ15&lt;$BC$11,"",$AZ15))</f>
        <v/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n">
        <f aca="false">IF($BC15=BX$14,$BG15,"")</f>
        <v>1</v>
      </c>
    </row>
    <row r="16" customFormat="false" ht="15" hidden="false" customHeight="false" outlineLevel="0" collapsed="false">
      <c r="A16" s="0" t="s">
        <v>77</v>
      </c>
      <c r="B16" s="0" t="n">
        <v>30</v>
      </c>
      <c r="C16" s="0" t="n">
        <v>2</v>
      </c>
      <c r="D16" s="0" t="n">
        <v>8</v>
      </c>
      <c r="E16" s="0" t="s">
        <v>164</v>
      </c>
      <c r="F16" s="0" t="n">
        <v>60.122</v>
      </c>
      <c r="G16" s="0" t="n">
        <v>1</v>
      </c>
      <c r="H16" s="0" t="s">
        <v>79</v>
      </c>
      <c r="I16" s="0" t="s">
        <v>165</v>
      </c>
      <c r="J16" s="0" t="n">
        <v>-292000932</v>
      </c>
      <c r="K16" s="0" t="s">
        <v>81</v>
      </c>
      <c r="L16" s="0" t="s">
        <v>166</v>
      </c>
      <c r="M16" s="12" t="n">
        <v>0.406793981481481</v>
      </c>
      <c r="N16" s="13"/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6</v>
      </c>
      <c r="X16" s="0" t="n">
        <v>1</v>
      </c>
      <c r="Y16" s="0" t="n">
        <v>2</v>
      </c>
      <c r="AN16" s="0" t="n">
        <v>3</v>
      </c>
      <c r="AO16" s="0" t="n">
        <v>1080</v>
      </c>
      <c r="AP16" s="0" t="n">
        <v>360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-8</v>
      </c>
      <c r="AW16" s="0" t="n">
        <v>8</v>
      </c>
      <c r="AX16" s="0" t="n">
        <v>24614</v>
      </c>
      <c r="AY16" s="0" t="s">
        <v>86</v>
      </c>
      <c r="AZ16" s="0" t="n">
        <v>408</v>
      </c>
      <c r="BA16" s="0" t="n">
        <v>25022</v>
      </c>
      <c r="BC16" s="0" t="str">
        <f aca="false">$AP16&amp;LEFT($AS16,1)</f>
        <v>360T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408</v>
      </c>
      <c r="BI16" s="1" t="str">
        <f aca="false">IF($BC16=BI$14,$BH16,"")</f>
        <v/>
      </c>
      <c r="BJ16" s="1" t="n">
        <f aca="false">IF($BC16=BJ$14,$BH16,"")</f>
        <v>408</v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30</v>
      </c>
      <c r="C17" s="0" t="n">
        <v>2</v>
      </c>
      <c r="D17" s="0" t="n">
        <v>8</v>
      </c>
      <c r="E17" s="0" t="s">
        <v>164</v>
      </c>
      <c r="F17" s="0" t="n">
        <v>60.122</v>
      </c>
      <c r="G17" s="0" t="n">
        <v>1</v>
      </c>
      <c r="H17" s="0" t="s">
        <v>79</v>
      </c>
      <c r="I17" s="0" t="s">
        <v>165</v>
      </c>
      <c r="J17" s="0" t="n">
        <v>-292000932</v>
      </c>
      <c r="K17" s="0" t="s">
        <v>81</v>
      </c>
      <c r="L17" s="0" t="s">
        <v>166</v>
      </c>
      <c r="M17" s="12" t="n">
        <v>0.406793981481481</v>
      </c>
      <c r="N17" s="13"/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23</v>
      </c>
      <c r="X17" s="0" t="n">
        <v>1</v>
      </c>
      <c r="Y17" s="0" t="n">
        <v>3</v>
      </c>
      <c r="AN17" s="0" t="n">
        <v>5</v>
      </c>
      <c r="AO17" s="0" t="n">
        <v>1292</v>
      </c>
      <c r="AP17" s="0" t="n">
        <v>720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2</v>
      </c>
      <c r="AW17" s="0" t="n">
        <v>-2</v>
      </c>
      <c r="AX17" s="0" t="n">
        <v>28456</v>
      </c>
      <c r="AY17" s="0" t="s">
        <v>86</v>
      </c>
      <c r="AZ17" s="0" t="n">
        <v>373</v>
      </c>
      <c r="BA17" s="0" t="n">
        <v>28829</v>
      </c>
      <c r="BC17" s="0" t="str">
        <f aca="false">$AP17&amp;LEFT($AS17,1)</f>
        <v>720T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373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n">
        <f aca="false">IF($BC17=BM$14,$BH17,"")</f>
        <v>373</v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30</v>
      </c>
      <c r="C18" s="0" t="n">
        <v>2</v>
      </c>
      <c r="D18" s="0" t="n">
        <v>8</v>
      </c>
      <c r="E18" s="0" t="s">
        <v>164</v>
      </c>
      <c r="F18" s="0" t="n">
        <v>60.122</v>
      </c>
      <c r="G18" s="0" t="n">
        <v>1</v>
      </c>
      <c r="H18" s="0" t="s">
        <v>79</v>
      </c>
      <c r="I18" s="0" t="s">
        <v>165</v>
      </c>
      <c r="J18" s="0" t="n">
        <v>-292000932</v>
      </c>
      <c r="K18" s="0" t="s">
        <v>81</v>
      </c>
      <c r="L18" s="0" t="s">
        <v>166</v>
      </c>
      <c r="M18" s="12" t="n">
        <v>0.406793981481481</v>
      </c>
      <c r="N18" s="13"/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7</v>
      </c>
      <c r="X18" s="0" t="n">
        <v>1</v>
      </c>
      <c r="Y18" s="0" t="n">
        <v>4</v>
      </c>
      <c r="AN18" s="0" t="n">
        <v>5</v>
      </c>
      <c r="AO18" s="0" t="n">
        <v>1313</v>
      </c>
      <c r="AP18" s="0" t="n">
        <v>720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0</v>
      </c>
      <c r="AW18" s="0" t="n">
        <v>0</v>
      </c>
      <c r="AX18" s="0" t="n">
        <v>32331</v>
      </c>
      <c r="AY18" s="0" t="s">
        <v>86</v>
      </c>
      <c r="AZ18" s="0" t="n">
        <v>327</v>
      </c>
      <c r="BA18" s="0" t="n">
        <v>32658</v>
      </c>
      <c r="BC18" s="0" t="str">
        <f aca="false">$AP18&amp;LEFT($AS18,1)</f>
        <v>720T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327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n">
        <f aca="false">IF($BC18=BM$14,$BH18,"")</f>
        <v>327</v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30</v>
      </c>
      <c r="C19" s="0" t="n">
        <v>2</v>
      </c>
      <c r="D19" s="0" t="n">
        <v>8</v>
      </c>
      <c r="E19" s="0" t="s">
        <v>164</v>
      </c>
      <c r="F19" s="0" t="n">
        <v>60.122</v>
      </c>
      <c r="G19" s="0" t="n">
        <v>1</v>
      </c>
      <c r="H19" s="0" t="s">
        <v>79</v>
      </c>
      <c r="I19" s="0" t="s">
        <v>165</v>
      </c>
      <c r="J19" s="0" t="n">
        <v>-292000932</v>
      </c>
      <c r="K19" s="0" t="s">
        <v>81</v>
      </c>
      <c r="L19" s="0" t="s">
        <v>166</v>
      </c>
      <c r="M19" s="12" t="n">
        <v>0.406793981481481</v>
      </c>
      <c r="N19" s="13"/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32</v>
      </c>
      <c r="X19" s="0" t="n">
        <v>1</v>
      </c>
      <c r="Y19" s="0" t="n">
        <v>5</v>
      </c>
      <c r="AN19" s="0" t="n">
        <v>1</v>
      </c>
      <c r="AO19" s="0" t="n">
        <v>1295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1</v>
      </c>
      <c r="AV19" s="0" t="n">
        <v>-8</v>
      </c>
      <c r="AW19" s="0" t="n">
        <v>8</v>
      </c>
      <c r="AX19" s="0" t="n">
        <v>36074</v>
      </c>
      <c r="AZ19" s="0" t="n">
        <v>0</v>
      </c>
      <c r="BA19" s="0" t="n">
        <v>0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n">
        <f aca="false">IF($BD19="Target",IF($AZ19=0,1,""),"")</f>
        <v>1</v>
      </c>
      <c r="BH19" s="1" t="str">
        <f aca="false">IF($BD19="Catch","", IF($AZ19&lt;$BC$11,"",$AZ19))</f>
        <v/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n">
        <f aca="false">IF($BC19=BU$14,$BG19,"")</f>
        <v>1</v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30</v>
      </c>
      <c r="C20" s="0" t="n">
        <v>2</v>
      </c>
      <c r="D20" s="0" t="n">
        <v>8</v>
      </c>
      <c r="E20" s="0" t="s">
        <v>164</v>
      </c>
      <c r="F20" s="0" t="n">
        <v>60.122</v>
      </c>
      <c r="G20" s="0" t="n">
        <v>1</v>
      </c>
      <c r="H20" s="0" t="s">
        <v>79</v>
      </c>
      <c r="I20" s="0" t="s">
        <v>165</v>
      </c>
      <c r="J20" s="0" t="n">
        <v>-292000932</v>
      </c>
      <c r="K20" s="0" t="s">
        <v>81</v>
      </c>
      <c r="L20" s="0" t="s">
        <v>166</v>
      </c>
      <c r="M20" s="12" t="n">
        <v>0.406793981481481</v>
      </c>
      <c r="N20" s="13"/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</v>
      </c>
      <c r="X20" s="0" t="n">
        <v>1</v>
      </c>
      <c r="Y20" s="0" t="n">
        <v>6</v>
      </c>
      <c r="AN20" s="0" t="n">
        <v>1</v>
      </c>
      <c r="AO20" s="0" t="n">
        <v>1324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-3</v>
      </c>
      <c r="AW20" s="0" t="n">
        <v>3</v>
      </c>
      <c r="AX20" s="0" t="n">
        <v>39833</v>
      </c>
      <c r="AY20" s="0" t="s">
        <v>86</v>
      </c>
      <c r="AZ20" s="0" t="n">
        <v>501</v>
      </c>
      <c r="BA20" s="0" t="n">
        <v>40334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501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501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30</v>
      </c>
      <c r="C21" s="0" t="n">
        <v>2</v>
      </c>
      <c r="D21" s="0" t="n">
        <v>8</v>
      </c>
      <c r="E21" s="0" t="s">
        <v>164</v>
      </c>
      <c r="F21" s="0" t="n">
        <v>60.122</v>
      </c>
      <c r="G21" s="0" t="n">
        <v>1</v>
      </c>
      <c r="H21" s="0" t="s">
        <v>79</v>
      </c>
      <c r="I21" s="0" t="s">
        <v>165</v>
      </c>
      <c r="J21" s="0" t="n">
        <v>-292000932</v>
      </c>
      <c r="K21" s="0" t="s">
        <v>81</v>
      </c>
      <c r="L21" s="0" t="s">
        <v>166</v>
      </c>
      <c r="M21" s="12" t="n">
        <v>0.406793981481481</v>
      </c>
      <c r="N21" s="13"/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22</v>
      </c>
      <c r="X21" s="0" t="n">
        <v>1</v>
      </c>
      <c r="Y21" s="0" t="n">
        <v>7</v>
      </c>
      <c r="AN21" s="0" t="n">
        <v>5</v>
      </c>
      <c r="AO21" s="0" t="n">
        <v>1143</v>
      </c>
      <c r="AP21" s="0" t="n">
        <v>720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-9</v>
      </c>
      <c r="AW21" s="0" t="n">
        <v>9</v>
      </c>
      <c r="AX21" s="0" t="n">
        <v>43542</v>
      </c>
      <c r="AY21" s="0" t="s">
        <v>86</v>
      </c>
      <c r="AZ21" s="0" t="n">
        <v>381</v>
      </c>
      <c r="BA21" s="0" t="n">
        <v>43923</v>
      </c>
      <c r="BC21" s="0" t="str">
        <f aca="false">$AP21&amp;LEFT($AS21,1)</f>
        <v>720T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381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n">
        <f aca="false">IF($BC21=BM$14,$BH21,"")</f>
        <v>381</v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30</v>
      </c>
      <c r="C22" s="0" t="n">
        <v>2</v>
      </c>
      <c r="D22" s="0" t="n">
        <v>8</v>
      </c>
      <c r="E22" s="0" t="s">
        <v>164</v>
      </c>
      <c r="F22" s="0" t="n">
        <v>60.122</v>
      </c>
      <c r="G22" s="0" t="n">
        <v>1</v>
      </c>
      <c r="H22" s="0" t="s">
        <v>79</v>
      </c>
      <c r="I22" s="0" t="s">
        <v>165</v>
      </c>
      <c r="J22" s="0" t="n">
        <v>-292000932</v>
      </c>
      <c r="K22" s="0" t="s">
        <v>81</v>
      </c>
      <c r="L22" s="0" t="s">
        <v>166</v>
      </c>
      <c r="M22" s="12" t="n">
        <v>0.406793981481481</v>
      </c>
      <c r="N22" s="13"/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21</v>
      </c>
      <c r="X22" s="0" t="n">
        <v>1</v>
      </c>
      <c r="Y22" s="0" t="n">
        <v>8</v>
      </c>
      <c r="AN22" s="0" t="n">
        <v>4</v>
      </c>
      <c r="AO22" s="0" t="n">
        <v>1324</v>
      </c>
      <c r="AP22" s="0" t="n">
        <v>480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-7</v>
      </c>
      <c r="AW22" s="0" t="n">
        <v>7</v>
      </c>
      <c r="AX22" s="0" t="n">
        <v>47184</v>
      </c>
      <c r="AY22" s="0" t="s">
        <v>86</v>
      </c>
      <c r="AZ22" s="0" t="n">
        <v>219</v>
      </c>
      <c r="BA22" s="0" t="n">
        <v>47403</v>
      </c>
      <c r="BC22" s="0" t="str">
        <f aca="false">$AP22&amp;LEFT($AS22,1)</f>
        <v>480T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219</v>
      </c>
      <c r="BI22" s="1" t="str">
        <f aca="false">IF($BC22=BI$14,$BH22,"")</f>
        <v/>
      </c>
      <c r="BJ22" s="1" t="str">
        <f aca="false">IF($BC22=BJ$14,$BH22,"")</f>
        <v/>
      </c>
      <c r="BK22" s="1" t="n">
        <f aca="false">IF($BC22=BK$14,$BH22,"")</f>
        <v>219</v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30</v>
      </c>
      <c r="C23" s="0" t="n">
        <v>2</v>
      </c>
      <c r="D23" s="0" t="n">
        <v>8</v>
      </c>
      <c r="E23" s="0" t="s">
        <v>164</v>
      </c>
      <c r="F23" s="0" t="n">
        <v>60.122</v>
      </c>
      <c r="G23" s="0" t="n">
        <v>1</v>
      </c>
      <c r="H23" s="0" t="s">
        <v>79</v>
      </c>
      <c r="I23" s="0" t="s">
        <v>165</v>
      </c>
      <c r="J23" s="0" t="n">
        <v>-292000932</v>
      </c>
      <c r="K23" s="0" t="s">
        <v>81</v>
      </c>
      <c r="L23" s="0" t="s">
        <v>166</v>
      </c>
      <c r="M23" s="12" t="n">
        <v>0.406793981481481</v>
      </c>
      <c r="N23" s="13"/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27</v>
      </c>
      <c r="X23" s="0" t="n">
        <v>1</v>
      </c>
      <c r="Y23" s="0" t="n">
        <v>9</v>
      </c>
      <c r="AN23" s="0" t="n">
        <v>6</v>
      </c>
      <c r="AO23" s="0" t="n">
        <v>1313</v>
      </c>
      <c r="AP23" s="0" t="n">
        <v>840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-6</v>
      </c>
      <c r="AW23" s="0" t="n">
        <v>6</v>
      </c>
      <c r="AX23" s="0" t="n">
        <v>51176</v>
      </c>
      <c r="AY23" s="0" t="s">
        <v>86</v>
      </c>
      <c r="AZ23" s="0" t="n">
        <v>350</v>
      </c>
      <c r="BA23" s="0" t="n">
        <v>51526</v>
      </c>
      <c r="BC23" s="0" t="str">
        <f aca="false">$AP23&amp;LEFT($AS23,1)</f>
        <v>840T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350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n">
        <f aca="false">IF($BC23=BN$14,$BH23,"")</f>
        <v>350</v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30</v>
      </c>
      <c r="C24" s="0" t="n">
        <v>2</v>
      </c>
      <c r="D24" s="0" t="n">
        <v>8</v>
      </c>
      <c r="E24" s="0" t="s">
        <v>164</v>
      </c>
      <c r="F24" s="0" t="n">
        <v>60.122</v>
      </c>
      <c r="G24" s="0" t="n">
        <v>1</v>
      </c>
      <c r="H24" s="0" t="s">
        <v>79</v>
      </c>
      <c r="I24" s="0" t="s">
        <v>165</v>
      </c>
      <c r="J24" s="0" t="n">
        <v>-292000932</v>
      </c>
      <c r="K24" s="0" t="s">
        <v>81</v>
      </c>
      <c r="L24" s="0" t="s">
        <v>166</v>
      </c>
      <c r="M24" s="12" t="n">
        <v>0.406793981481481</v>
      </c>
      <c r="N24" s="13"/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13</v>
      </c>
      <c r="X24" s="0" t="n">
        <v>1</v>
      </c>
      <c r="Y24" s="0" t="n">
        <v>10</v>
      </c>
      <c r="AN24" s="0" t="n">
        <v>1</v>
      </c>
      <c r="AO24" s="0" t="n">
        <v>1122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-4</v>
      </c>
      <c r="AW24" s="0" t="n">
        <v>4</v>
      </c>
      <c r="AX24" s="0" t="n">
        <v>54736</v>
      </c>
      <c r="AY24" s="0" t="s">
        <v>86</v>
      </c>
      <c r="AZ24" s="0" t="n">
        <v>424</v>
      </c>
      <c r="BA24" s="0" t="n">
        <v>55160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424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424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30</v>
      </c>
      <c r="C25" s="0" t="n">
        <v>2</v>
      </c>
      <c r="D25" s="0" t="n">
        <v>8</v>
      </c>
      <c r="E25" s="0" t="s">
        <v>164</v>
      </c>
      <c r="F25" s="0" t="n">
        <v>60.122</v>
      </c>
      <c r="G25" s="0" t="n">
        <v>1</v>
      </c>
      <c r="H25" s="0" t="s">
        <v>79</v>
      </c>
      <c r="I25" s="0" t="s">
        <v>165</v>
      </c>
      <c r="J25" s="0" t="n">
        <v>-292000932</v>
      </c>
      <c r="K25" s="0" t="s">
        <v>81</v>
      </c>
      <c r="L25" s="0" t="s">
        <v>166</v>
      </c>
      <c r="M25" s="12" t="n">
        <v>0.406793981481481</v>
      </c>
      <c r="N25" s="13"/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4</v>
      </c>
      <c r="X25" s="0" t="n">
        <v>1</v>
      </c>
      <c r="Y25" s="0" t="n">
        <v>11</v>
      </c>
      <c r="AN25" s="0" t="n">
        <v>6</v>
      </c>
      <c r="AO25" s="0" t="n">
        <v>1105</v>
      </c>
      <c r="AP25" s="0" t="n">
        <v>840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5</v>
      </c>
      <c r="AW25" s="0" t="n">
        <v>-5</v>
      </c>
      <c r="AX25" s="0" t="n">
        <v>58512</v>
      </c>
      <c r="AY25" s="0" t="s">
        <v>86</v>
      </c>
      <c r="AZ25" s="0" t="n">
        <v>463</v>
      </c>
      <c r="BA25" s="0" t="n">
        <v>58975</v>
      </c>
      <c r="BC25" s="0" t="str">
        <f aca="false">$AP25&amp;LEFT($AS25,1)</f>
        <v>840T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463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n">
        <f aca="false">IF($BC25=BN$14,$BH25,"")</f>
        <v>463</v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30</v>
      </c>
      <c r="C26" s="0" t="n">
        <v>2</v>
      </c>
      <c r="D26" s="0" t="n">
        <v>8</v>
      </c>
      <c r="E26" s="0" t="s">
        <v>164</v>
      </c>
      <c r="F26" s="0" t="n">
        <v>60.122</v>
      </c>
      <c r="G26" s="0" t="n">
        <v>1</v>
      </c>
      <c r="H26" s="0" t="s">
        <v>79</v>
      </c>
      <c r="I26" s="0" t="s">
        <v>165</v>
      </c>
      <c r="J26" s="0" t="n">
        <v>-292000932</v>
      </c>
      <c r="K26" s="0" t="s">
        <v>81</v>
      </c>
      <c r="L26" s="0" t="s">
        <v>166</v>
      </c>
      <c r="M26" s="12" t="n">
        <v>0.406793981481481</v>
      </c>
      <c r="N26" s="13"/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28</v>
      </c>
      <c r="X26" s="0" t="n">
        <v>1</v>
      </c>
      <c r="Y26" s="0" t="n">
        <v>12</v>
      </c>
      <c r="AN26" s="0" t="n">
        <v>7</v>
      </c>
      <c r="AO26" s="0" t="n">
        <v>1188</v>
      </c>
      <c r="AP26" s="0" t="n">
        <v>960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2</v>
      </c>
      <c r="AW26" s="0" t="n">
        <v>-2</v>
      </c>
      <c r="AX26" s="0" t="n">
        <v>62503</v>
      </c>
      <c r="AY26" s="0" t="s">
        <v>86</v>
      </c>
      <c r="AZ26" s="0" t="n">
        <v>388</v>
      </c>
      <c r="BA26" s="0" t="n">
        <v>62891</v>
      </c>
      <c r="BC26" s="0" t="str">
        <f aca="false">$AP26&amp;LEFT($AS26,1)</f>
        <v>960T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388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n">
        <f aca="false">IF($BC26=BO$14,$BH26,"")</f>
        <v>388</v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30</v>
      </c>
      <c r="C27" s="0" t="n">
        <v>2</v>
      </c>
      <c r="D27" s="0" t="n">
        <v>8</v>
      </c>
      <c r="E27" s="0" t="s">
        <v>164</v>
      </c>
      <c r="F27" s="0" t="n">
        <v>60.122</v>
      </c>
      <c r="G27" s="0" t="n">
        <v>1</v>
      </c>
      <c r="H27" s="0" t="s">
        <v>79</v>
      </c>
      <c r="I27" s="0" t="s">
        <v>165</v>
      </c>
      <c r="J27" s="0" t="n">
        <v>-292000932</v>
      </c>
      <c r="K27" s="0" t="s">
        <v>81</v>
      </c>
      <c r="L27" s="0" t="s">
        <v>166</v>
      </c>
      <c r="M27" s="12" t="n">
        <v>0.406793981481481</v>
      </c>
      <c r="N27" s="13"/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18</v>
      </c>
      <c r="X27" s="0" t="n">
        <v>1</v>
      </c>
      <c r="Y27" s="0" t="n">
        <v>13</v>
      </c>
      <c r="AN27" s="0" t="n">
        <v>2</v>
      </c>
      <c r="AO27" s="0" t="n">
        <v>1035</v>
      </c>
      <c r="AP27" s="0" t="n">
        <v>240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-10</v>
      </c>
      <c r="AW27" s="0" t="n">
        <v>10</v>
      </c>
      <c r="AX27" s="0" t="n">
        <v>65630</v>
      </c>
      <c r="AY27" s="0" t="s">
        <v>86</v>
      </c>
      <c r="AZ27" s="0" t="n">
        <v>332</v>
      </c>
      <c r="BA27" s="0" t="n">
        <v>65962</v>
      </c>
      <c r="BC27" s="0" t="str">
        <f aca="false">$AP27&amp;LEFT($AS27,1)</f>
        <v>240T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332</v>
      </c>
      <c r="BI27" s="1" t="n">
        <f aca="false">IF($BC27=BI$14,$BH27,"")</f>
        <v>332</v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30</v>
      </c>
      <c r="C28" s="0" t="n">
        <v>2</v>
      </c>
      <c r="D28" s="0" t="n">
        <v>8</v>
      </c>
      <c r="E28" s="0" t="s">
        <v>164</v>
      </c>
      <c r="F28" s="0" t="n">
        <v>60.122</v>
      </c>
      <c r="G28" s="0" t="n">
        <v>1</v>
      </c>
      <c r="H28" s="0" t="s">
        <v>79</v>
      </c>
      <c r="I28" s="0" t="s">
        <v>165</v>
      </c>
      <c r="J28" s="0" t="n">
        <v>-292000932</v>
      </c>
      <c r="K28" s="0" t="s">
        <v>81</v>
      </c>
      <c r="L28" s="0" t="s">
        <v>166</v>
      </c>
      <c r="M28" s="12" t="n">
        <v>0.406793981481481</v>
      </c>
      <c r="N28" s="13"/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17</v>
      </c>
      <c r="X28" s="0" t="n">
        <v>1</v>
      </c>
      <c r="Y28" s="0" t="n">
        <v>14</v>
      </c>
      <c r="AN28" s="0" t="n">
        <v>1</v>
      </c>
      <c r="AO28" s="0" t="n">
        <v>1135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5</v>
      </c>
      <c r="AW28" s="0" t="n">
        <v>-5</v>
      </c>
      <c r="AX28" s="0" t="n">
        <v>69190</v>
      </c>
      <c r="AY28" s="0" t="s">
        <v>86</v>
      </c>
      <c r="AZ28" s="0" t="n">
        <v>363</v>
      </c>
      <c r="BA28" s="0" t="n">
        <v>69553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363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363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30</v>
      </c>
      <c r="C29" s="0" t="n">
        <v>2</v>
      </c>
      <c r="D29" s="0" t="n">
        <v>8</v>
      </c>
      <c r="E29" s="0" t="s">
        <v>164</v>
      </c>
      <c r="F29" s="0" t="n">
        <v>60.122</v>
      </c>
      <c r="G29" s="0" t="n">
        <v>1</v>
      </c>
      <c r="H29" s="0" t="s">
        <v>79</v>
      </c>
      <c r="I29" s="0" t="s">
        <v>165</v>
      </c>
      <c r="J29" s="0" t="n">
        <v>-292000932</v>
      </c>
      <c r="K29" s="0" t="s">
        <v>81</v>
      </c>
      <c r="L29" s="0" t="s">
        <v>166</v>
      </c>
      <c r="M29" s="12" t="n">
        <v>0.406793981481481</v>
      </c>
      <c r="N29" s="13"/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20</v>
      </c>
      <c r="X29" s="0" t="n">
        <v>1</v>
      </c>
      <c r="Y29" s="0" t="n">
        <v>15</v>
      </c>
      <c r="AN29" s="0" t="n">
        <v>1</v>
      </c>
      <c r="AO29" s="0" t="n">
        <v>1219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5</v>
      </c>
      <c r="AW29" s="0" t="n">
        <v>-5</v>
      </c>
      <c r="AX29" s="0" t="n">
        <v>72849</v>
      </c>
      <c r="AY29" s="0" t="s">
        <v>86</v>
      </c>
      <c r="AZ29" s="0" t="n">
        <v>208</v>
      </c>
      <c r="BA29" s="0" t="n">
        <v>73057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208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208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30</v>
      </c>
      <c r="C30" s="0" t="n">
        <v>2</v>
      </c>
      <c r="D30" s="0" t="n">
        <v>8</v>
      </c>
      <c r="E30" s="0" t="s">
        <v>164</v>
      </c>
      <c r="F30" s="0" t="n">
        <v>60.122</v>
      </c>
      <c r="G30" s="0" t="n">
        <v>1</v>
      </c>
      <c r="H30" s="0" t="s">
        <v>79</v>
      </c>
      <c r="I30" s="0" t="s">
        <v>165</v>
      </c>
      <c r="J30" s="0" t="n">
        <v>-292000932</v>
      </c>
      <c r="K30" s="0" t="s">
        <v>81</v>
      </c>
      <c r="L30" s="0" t="s">
        <v>166</v>
      </c>
      <c r="M30" s="12" t="n">
        <v>0.406793981481481</v>
      </c>
      <c r="N30" s="13"/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25</v>
      </c>
      <c r="X30" s="0" t="n">
        <v>1</v>
      </c>
      <c r="Y30" s="0" t="n">
        <v>16</v>
      </c>
      <c r="AN30" s="0" t="n">
        <v>1</v>
      </c>
      <c r="AO30" s="0" t="n">
        <v>1334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4</v>
      </c>
      <c r="AW30" s="0" t="n">
        <v>-4</v>
      </c>
      <c r="AX30" s="0" t="n">
        <v>76624</v>
      </c>
      <c r="AY30" s="0" t="s">
        <v>86</v>
      </c>
      <c r="AZ30" s="0" t="n">
        <v>239</v>
      </c>
      <c r="BA30" s="0" t="n">
        <v>76863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239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239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30</v>
      </c>
      <c r="C31" s="0" t="n">
        <v>2</v>
      </c>
      <c r="D31" s="0" t="n">
        <v>8</v>
      </c>
      <c r="E31" s="0" t="s">
        <v>164</v>
      </c>
      <c r="F31" s="0" t="n">
        <v>60.122</v>
      </c>
      <c r="G31" s="0" t="n">
        <v>1</v>
      </c>
      <c r="H31" s="0" t="s">
        <v>79</v>
      </c>
      <c r="I31" s="0" t="s">
        <v>165</v>
      </c>
      <c r="J31" s="0" t="n">
        <v>-292000932</v>
      </c>
      <c r="K31" s="0" t="s">
        <v>81</v>
      </c>
      <c r="L31" s="0" t="s">
        <v>166</v>
      </c>
      <c r="M31" s="12" t="n">
        <v>0.406793981481481</v>
      </c>
      <c r="N31" s="13"/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11</v>
      </c>
      <c r="X31" s="0" t="n">
        <v>1</v>
      </c>
      <c r="Y31" s="0" t="n">
        <v>17</v>
      </c>
      <c r="AN31" s="0" t="n">
        <v>7</v>
      </c>
      <c r="AO31" s="0" t="n">
        <v>1250</v>
      </c>
      <c r="AP31" s="0" t="n">
        <v>960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-5</v>
      </c>
      <c r="AW31" s="0" t="n">
        <v>5</v>
      </c>
      <c r="AX31" s="0" t="n">
        <v>80683</v>
      </c>
      <c r="AY31" s="0" t="s">
        <v>86</v>
      </c>
      <c r="AZ31" s="0" t="n">
        <v>417</v>
      </c>
      <c r="BA31" s="0" t="n">
        <v>81100</v>
      </c>
      <c r="BC31" s="0" t="str">
        <f aca="false">$AP31&amp;LEFT($AS31,1)</f>
        <v>960T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417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n">
        <f aca="false">IF($BC31=BO$14,$BH31,"")</f>
        <v>417</v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30</v>
      </c>
      <c r="C32" s="0" t="n">
        <v>2</v>
      </c>
      <c r="D32" s="0" t="n">
        <v>8</v>
      </c>
      <c r="E32" s="0" t="s">
        <v>164</v>
      </c>
      <c r="F32" s="0" t="n">
        <v>60.122</v>
      </c>
      <c r="G32" s="0" t="n">
        <v>1</v>
      </c>
      <c r="H32" s="0" t="s">
        <v>79</v>
      </c>
      <c r="I32" s="0" t="s">
        <v>165</v>
      </c>
      <c r="J32" s="0" t="n">
        <v>-292000932</v>
      </c>
      <c r="K32" s="0" t="s">
        <v>81</v>
      </c>
      <c r="L32" s="0" t="s">
        <v>166</v>
      </c>
      <c r="M32" s="12" t="n">
        <v>0.406793981481481</v>
      </c>
      <c r="N32" s="13"/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5</v>
      </c>
      <c r="X32" s="0" t="n">
        <v>1</v>
      </c>
      <c r="Y32" s="0" t="n">
        <v>18</v>
      </c>
      <c r="AN32" s="0" t="n">
        <v>6</v>
      </c>
      <c r="AO32" s="0" t="n">
        <v>1334</v>
      </c>
      <c r="AP32" s="0" t="n">
        <v>840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1</v>
      </c>
      <c r="AW32" s="0" t="n">
        <v>-1</v>
      </c>
      <c r="AX32" s="0" t="n">
        <v>84691</v>
      </c>
      <c r="AY32" s="0" t="s">
        <v>86</v>
      </c>
      <c r="AZ32" s="0" t="n">
        <v>232</v>
      </c>
      <c r="BA32" s="0" t="n">
        <v>84923</v>
      </c>
      <c r="BC32" s="0" t="str">
        <f aca="false">$AP32&amp;LEFT($AS32,1)</f>
        <v>840T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232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n">
        <f aca="false">IF($BC32=BN$14,$BH32,"")</f>
        <v>232</v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30</v>
      </c>
      <c r="C33" s="0" t="n">
        <v>2</v>
      </c>
      <c r="D33" s="0" t="n">
        <v>8</v>
      </c>
      <c r="E33" s="0" t="s">
        <v>164</v>
      </c>
      <c r="F33" s="0" t="n">
        <v>60.122</v>
      </c>
      <c r="G33" s="0" t="n">
        <v>1</v>
      </c>
      <c r="H33" s="0" t="s">
        <v>79</v>
      </c>
      <c r="I33" s="0" t="s">
        <v>165</v>
      </c>
      <c r="J33" s="0" t="n">
        <v>-292000932</v>
      </c>
      <c r="K33" s="0" t="s">
        <v>81</v>
      </c>
      <c r="L33" s="0" t="s">
        <v>166</v>
      </c>
      <c r="M33" s="12" t="n">
        <v>0.406793981481481</v>
      </c>
      <c r="N33" s="13"/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8</v>
      </c>
      <c r="X33" s="0" t="n">
        <v>1</v>
      </c>
      <c r="Y33" s="0" t="n">
        <v>19</v>
      </c>
      <c r="AN33" s="0" t="n">
        <v>1</v>
      </c>
      <c r="AO33" s="0" t="n">
        <v>1188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3</v>
      </c>
      <c r="AW33" s="0" t="n">
        <v>-3</v>
      </c>
      <c r="AX33" s="0" t="n">
        <v>88317</v>
      </c>
      <c r="AY33" s="0" t="s">
        <v>86</v>
      </c>
      <c r="AZ33" s="0" t="n">
        <v>457</v>
      </c>
      <c r="BA33" s="0" t="n">
        <v>88774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457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457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30</v>
      </c>
      <c r="C34" s="0" t="n">
        <v>2</v>
      </c>
      <c r="D34" s="0" t="n">
        <v>8</v>
      </c>
      <c r="E34" s="0" t="s">
        <v>164</v>
      </c>
      <c r="F34" s="0" t="n">
        <v>60.122</v>
      </c>
      <c r="G34" s="0" t="n">
        <v>1</v>
      </c>
      <c r="H34" s="0" t="s">
        <v>79</v>
      </c>
      <c r="I34" s="0" t="s">
        <v>165</v>
      </c>
      <c r="J34" s="0" t="n">
        <v>-292000932</v>
      </c>
      <c r="K34" s="0" t="s">
        <v>81</v>
      </c>
      <c r="L34" s="0" t="s">
        <v>166</v>
      </c>
      <c r="M34" s="12" t="n">
        <v>0.406793981481481</v>
      </c>
      <c r="N34" s="13"/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33</v>
      </c>
      <c r="X34" s="0" t="n">
        <v>1</v>
      </c>
      <c r="Y34" s="0" t="n">
        <v>20</v>
      </c>
      <c r="AN34" s="0" t="n">
        <v>3</v>
      </c>
      <c r="AO34" s="0" t="n">
        <v>1122</v>
      </c>
      <c r="AP34" s="0" t="n">
        <v>360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-2</v>
      </c>
      <c r="AW34" s="0" t="n">
        <v>2</v>
      </c>
      <c r="AX34" s="0" t="n">
        <v>91644</v>
      </c>
      <c r="AY34" s="0" t="s">
        <v>86</v>
      </c>
      <c r="AZ34" s="0" t="n">
        <v>480</v>
      </c>
      <c r="BA34" s="0" t="n">
        <v>92124</v>
      </c>
      <c r="BC34" s="0" t="str">
        <f aca="false">$AP34&amp;LEFT($AS34,1)</f>
        <v>360T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480</v>
      </c>
      <c r="BI34" s="1" t="str">
        <f aca="false">IF($BC34=BI$14,$BH34,"")</f>
        <v/>
      </c>
      <c r="BJ34" s="1" t="n">
        <f aca="false">IF($BC34=BJ$14,$BH34,"")</f>
        <v>480</v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30</v>
      </c>
      <c r="C35" s="0" t="n">
        <v>2</v>
      </c>
      <c r="D35" s="0" t="n">
        <v>8</v>
      </c>
      <c r="E35" s="0" t="s">
        <v>164</v>
      </c>
      <c r="F35" s="0" t="n">
        <v>60.122</v>
      </c>
      <c r="G35" s="0" t="n">
        <v>1</v>
      </c>
      <c r="H35" s="0" t="s">
        <v>79</v>
      </c>
      <c r="I35" s="0" t="s">
        <v>165</v>
      </c>
      <c r="J35" s="0" t="n">
        <v>-292000932</v>
      </c>
      <c r="K35" s="0" t="s">
        <v>81</v>
      </c>
      <c r="L35" s="0" t="s">
        <v>166</v>
      </c>
      <c r="M35" s="12" t="n">
        <v>0.406793981481481</v>
      </c>
      <c r="N35" s="13"/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19</v>
      </c>
      <c r="X35" s="0" t="n">
        <v>1</v>
      </c>
      <c r="Y35" s="0" t="n">
        <v>21</v>
      </c>
      <c r="AN35" s="0" t="n">
        <v>3</v>
      </c>
      <c r="AO35" s="0" t="n">
        <v>1375</v>
      </c>
      <c r="AP35" s="0" t="n">
        <v>360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-3</v>
      </c>
      <c r="AW35" s="0" t="n">
        <v>3</v>
      </c>
      <c r="AX35" s="0" t="n">
        <v>95220</v>
      </c>
      <c r="AY35" s="0" t="s">
        <v>86</v>
      </c>
      <c r="AZ35" s="0" t="n">
        <v>295</v>
      </c>
      <c r="BA35" s="0" t="n">
        <v>95515</v>
      </c>
      <c r="BC35" s="0" t="str">
        <f aca="false">$AP35&amp;LEFT($AS35,1)</f>
        <v>360T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295</v>
      </c>
      <c r="BI35" s="1" t="str">
        <f aca="false">IF($BC35=BI$14,$BH35,"")</f>
        <v/>
      </c>
      <c r="BJ35" s="1" t="n">
        <f aca="false">IF($BC35=BJ$14,$BH35,"")</f>
        <v>295</v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30</v>
      </c>
      <c r="C36" s="0" t="n">
        <v>2</v>
      </c>
      <c r="D36" s="0" t="n">
        <v>8</v>
      </c>
      <c r="E36" s="0" t="s">
        <v>164</v>
      </c>
      <c r="F36" s="0" t="n">
        <v>60.122</v>
      </c>
      <c r="G36" s="0" t="n">
        <v>1</v>
      </c>
      <c r="H36" s="0" t="s">
        <v>79</v>
      </c>
      <c r="I36" s="0" t="s">
        <v>165</v>
      </c>
      <c r="J36" s="0" t="n">
        <v>-292000932</v>
      </c>
      <c r="K36" s="0" t="s">
        <v>81</v>
      </c>
      <c r="L36" s="0" t="s">
        <v>166</v>
      </c>
      <c r="M36" s="12" t="n">
        <v>0.406793981481481</v>
      </c>
      <c r="N36" s="13"/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3</v>
      </c>
      <c r="X36" s="0" t="n">
        <v>1</v>
      </c>
      <c r="Y36" s="0" t="n">
        <v>22</v>
      </c>
      <c r="AN36" s="0" t="n">
        <v>2</v>
      </c>
      <c r="AO36" s="0" t="n">
        <v>1292</v>
      </c>
      <c r="AP36" s="0" t="n">
        <v>240</v>
      </c>
      <c r="AQ36" s="0" t="s">
        <v>85</v>
      </c>
      <c r="AR36" s="0" t="s">
        <v>34</v>
      </c>
      <c r="AS36" s="0" t="s">
        <v>56</v>
      </c>
      <c r="AT36" s="0" t="n">
        <v>1</v>
      </c>
      <c r="AV36" s="0" t="n">
        <v>-7</v>
      </c>
      <c r="AW36" s="0" t="n">
        <v>7</v>
      </c>
      <c r="AX36" s="0" t="n">
        <v>98596</v>
      </c>
      <c r="AZ36" s="0" t="n">
        <v>0</v>
      </c>
      <c r="BA36" s="0" t="n">
        <v>0</v>
      </c>
      <c r="BC36" s="0" t="str">
        <f aca="false">$AP36&amp;LEFT($AS36,1)</f>
        <v>240T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n">
        <f aca="false">IF($BD36="Target",IF($AZ36=0,1,""),"")</f>
        <v>1</v>
      </c>
      <c r="BH36" s="1" t="str">
        <f aca="false">IF($BD36="Catch","", IF($AZ36&lt;$BC$11,"",$AZ36))</f>
        <v/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n">
        <f aca="false">IF($BC36=BR$14,$BG36,"")</f>
        <v>1</v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30</v>
      </c>
      <c r="C37" s="0" t="n">
        <v>2</v>
      </c>
      <c r="D37" s="0" t="n">
        <v>8</v>
      </c>
      <c r="E37" s="0" t="s">
        <v>164</v>
      </c>
      <c r="F37" s="0" t="n">
        <v>60.122</v>
      </c>
      <c r="G37" s="0" t="n">
        <v>1</v>
      </c>
      <c r="H37" s="0" t="s">
        <v>79</v>
      </c>
      <c r="I37" s="0" t="s">
        <v>165</v>
      </c>
      <c r="J37" s="0" t="n">
        <v>-292000932</v>
      </c>
      <c r="K37" s="0" t="s">
        <v>81</v>
      </c>
      <c r="L37" s="0" t="s">
        <v>166</v>
      </c>
      <c r="M37" s="12" t="n">
        <v>0.406793981481481</v>
      </c>
      <c r="N37" s="13"/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24</v>
      </c>
      <c r="X37" s="0" t="n">
        <v>1</v>
      </c>
      <c r="Y37" s="0" t="n">
        <v>23</v>
      </c>
      <c r="AN37" s="0" t="n">
        <v>4</v>
      </c>
      <c r="AO37" s="0" t="n">
        <v>1105</v>
      </c>
      <c r="AP37" s="0" t="n">
        <v>480</v>
      </c>
      <c r="AQ37" s="0" t="s">
        <v>85</v>
      </c>
      <c r="AR37" s="0" t="s">
        <v>34</v>
      </c>
      <c r="AS37" s="0" t="s">
        <v>56</v>
      </c>
      <c r="AT37" s="0" t="n">
        <v>1</v>
      </c>
      <c r="AV37" s="0" t="n">
        <v>-9</v>
      </c>
      <c r="AW37" s="0" t="n">
        <v>9</v>
      </c>
      <c r="AX37" s="0" t="n">
        <v>102023</v>
      </c>
      <c r="AZ37" s="0" t="n">
        <v>0</v>
      </c>
      <c r="BA37" s="0" t="n">
        <v>0</v>
      </c>
      <c r="BC37" s="0" t="str">
        <f aca="false">$AP37&amp;LEFT($AS37,1)</f>
        <v>480T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n">
        <f aca="false">IF($BD37="Target",IF($AZ37=0,1,""),"")</f>
        <v>1</v>
      </c>
      <c r="BH37" s="1" t="str">
        <f aca="false">IF($BD37="Catch","", IF($AZ37&lt;$BC$11,"",$AZ37))</f>
        <v/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n">
        <f aca="false">IF($BC37=BT$14,$BG37,"")</f>
        <v>1</v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30</v>
      </c>
      <c r="C38" s="0" t="n">
        <v>2</v>
      </c>
      <c r="D38" s="0" t="n">
        <v>8</v>
      </c>
      <c r="E38" s="0" t="s">
        <v>164</v>
      </c>
      <c r="F38" s="0" t="n">
        <v>60.122</v>
      </c>
      <c r="G38" s="0" t="n">
        <v>1</v>
      </c>
      <c r="H38" s="0" t="s">
        <v>79</v>
      </c>
      <c r="I38" s="0" t="s">
        <v>165</v>
      </c>
      <c r="J38" s="0" t="n">
        <v>-292000932</v>
      </c>
      <c r="K38" s="0" t="s">
        <v>81</v>
      </c>
      <c r="L38" s="0" t="s">
        <v>166</v>
      </c>
      <c r="M38" s="12" t="n">
        <v>0.406793981481481</v>
      </c>
      <c r="N38" s="13"/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16</v>
      </c>
      <c r="X38" s="0" t="n">
        <v>1</v>
      </c>
      <c r="Y38" s="0" t="n">
        <v>24</v>
      </c>
      <c r="AF38" s="0" t="n">
        <v>1</v>
      </c>
      <c r="AH38" s="0" t="n">
        <v>5</v>
      </c>
      <c r="AI38" s="0" t="n">
        <v>-5</v>
      </c>
      <c r="AJ38" s="0" t="n">
        <v>105882</v>
      </c>
      <c r="AL38" s="0" t="n">
        <v>0</v>
      </c>
      <c r="AM38" s="0" t="n">
        <v>0</v>
      </c>
      <c r="AN38" s="0" t="n">
        <v>8</v>
      </c>
      <c r="AO38" s="0" t="n">
        <v>1433</v>
      </c>
      <c r="AP38" s="0" t="n">
        <v>600</v>
      </c>
      <c r="AQ38" s="0" t="s">
        <v>87</v>
      </c>
      <c r="AR38" s="0" t="s">
        <v>34</v>
      </c>
      <c r="AS38" s="0" t="s">
        <v>88</v>
      </c>
      <c r="BC38" s="0" t="str">
        <f aca="false">$AP38&amp;LEFT($AS38,1)</f>
        <v>600C</v>
      </c>
      <c r="BD38" s="0" t="str">
        <f aca="false">AS38</f>
        <v>Catch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str">
        <f aca="false">IF($BD38="Catch","", IF($AZ38&lt;$BC$11,"",$AZ38))</f>
        <v/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30</v>
      </c>
      <c r="C39" s="0" t="n">
        <v>2</v>
      </c>
      <c r="D39" s="0" t="n">
        <v>8</v>
      </c>
      <c r="E39" s="0" t="s">
        <v>164</v>
      </c>
      <c r="F39" s="0" t="n">
        <v>60.122</v>
      </c>
      <c r="G39" s="0" t="n">
        <v>1</v>
      </c>
      <c r="H39" s="0" t="s">
        <v>79</v>
      </c>
      <c r="I39" s="0" t="s">
        <v>165</v>
      </c>
      <c r="J39" s="0" t="n">
        <v>-292000932</v>
      </c>
      <c r="K39" s="0" t="s">
        <v>81</v>
      </c>
      <c r="L39" s="0" t="s">
        <v>166</v>
      </c>
      <c r="M39" s="12" t="n">
        <v>0.406793981481481</v>
      </c>
      <c r="N39" s="13"/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26</v>
      </c>
      <c r="X39" s="0" t="n">
        <v>1</v>
      </c>
      <c r="Y39" s="0" t="n">
        <v>25</v>
      </c>
      <c r="AN39" s="0" t="n">
        <v>1</v>
      </c>
      <c r="AO39" s="0" t="n">
        <v>1080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-1</v>
      </c>
      <c r="AW39" s="0" t="n">
        <v>1</v>
      </c>
      <c r="AX39" s="0" t="n">
        <v>109408</v>
      </c>
      <c r="AY39" s="0" t="s">
        <v>86</v>
      </c>
      <c r="AZ39" s="0" t="n">
        <v>499</v>
      </c>
      <c r="BA39" s="0" t="n">
        <v>109907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499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499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30</v>
      </c>
      <c r="C40" s="0" t="n">
        <v>2</v>
      </c>
      <c r="D40" s="0" t="n">
        <v>8</v>
      </c>
      <c r="E40" s="0" t="s">
        <v>164</v>
      </c>
      <c r="F40" s="0" t="n">
        <v>60.122</v>
      </c>
      <c r="G40" s="0" t="n">
        <v>1</v>
      </c>
      <c r="H40" s="0" t="s">
        <v>79</v>
      </c>
      <c r="I40" s="0" t="s">
        <v>165</v>
      </c>
      <c r="J40" s="0" t="n">
        <v>-292000932</v>
      </c>
      <c r="K40" s="0" t="s">
        <v>81</v>
      </c>
      <c r="L40" s="0" t="s">
        <v>166</v>
      </c>
      <c r="M40" s="12" t="n">
        <v>0.406793981481481</v>
      </c>
      <c r="N40" s="13"/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9</v>
      </c>
      <c r="X40" s="0" t="n">
        <v>1</v>
      </c>
      <c r="Y40" s="0" t="n">
        <v>26</v>
      </c>
      <c r="AN40" s="0" t="n">
        <v>1</v>
      </c>
      <c r="AO40" s="0" t="n">
        <v>1112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-8</v>
      </c>
      <c r="AW40" s="0" t="n">
        <v>8</v>
      </c>
      <c r="AX40" s="0" t="n">
        <v>112967</v>
      </c>
      <c r="AY40" s="0" t="s">
        <v>86</v>
      </c>
      <c r="AZ40" s="0" t="n">
        <v>349</v>
      </c>
      <c r="BA40" s="0" t="n">
        <v>113316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349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349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30</v>
      </c>
      <c r="C41" s="0" t="n">
        <v>2</v>
      </c>
      <c r="D41" s="0" t="n">
        <v>8</v>
      </c>
      <c r="E41" s="0" t="s">
        <v>164</v>
      </c>
      <c r="F41" s="0" t="n">
        <v>60.122</v>
      </c>
      <c r="G41" s="0" t="n">
        <v>1</v>
      </c>
      <c r="H41" s="0" t="s">
        <v>79</v>
      </c>
      <c r="I41" s="0" t="s">
        <v>165</v>
      </c>
      <c r="J41" s="0" t="n">
        <v>-292000932</v>
      </c>
      <c r="K41" s="0" t="s">
        <v>81</v>
      </c>
      <c r="L41" s="0" t="s">
        <v>166</v>
      </c>
      <c r="M41" s="12" t="n">
        <v>0.406793981481481</v>
      </c>
      <c r="N41" s="13"/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29</v>
      </c>
      <c r="X41" s="0" t="n">
        <v>1</v>
      </c>
      <c r="Y41" s="0" t="n">
        <v>27</v>
      </c>
      <c r="AN41" s="0" t="n">
        <v>4</v>
      </c>
      <c r="AO41" s="0" t="n">
        <v>1112</v>
      </c>
      <c r="AP41" s="0" t="n">
        <v>480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-3</v>
      </c>
      <c r="AW41" s="0" t="n">
        <v>3</v>
      </c>
      <c r="AX41" s="0" t="n">
        <v>116394</v>
      </c>
      <c r="AY41" s="0" t="s">
        <v>86</v>
      </c>
      <c r="AZ41" s="0" t="n">
        <v>443</v>
      </c>
      <c r="BA41" s="0" t="n">
        <v>116837</v>
      </c>
      <c r="BC41" s="0" t="str">
        <f aca="false">$AP41&amp;LEFT($AS41,1)</f>
        <v>480T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443</v>
      </c>
      <c r="BI41" s="1" t="str">
        <f aca="false">IF($BC41=BI$14,$BH41,"")</f>
        <v/>
      </c>
      <c r="BJ41" s="1" t="str">
        <f aca="false">IF($BC41=BJ$14,$BH41,"")</f>
        <v/>
      </c>
      <c r="BK41" s="1" t="n">
        <f aca="false">IF($BC41=BK$14,$BH41,"")</f>
        <v>443</v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30</v>
      </c>
      <c r="C42" s="0" t="n">
        <v>2</v>
      </c>
      <c r="D42" s="0" t="n">
        <v>8</v>
      </c>
      <c r="E42" s="0" t="s">
        <v>164</v>
      </c>
      <c r="F42" s="0" t="n">
        <v>60.122</v>
      </c>
      <c r="G42" s="0" t="n">
        <v>1</v>
      </c>
      <c r="H42" s="0" t="s">
        <v>79</v>
      </c>
      <c r="I42" s="0" t="s">
        <v>165</v>
      </c>
      <c r="J42" s="0" t="n">
        <v>-292000932</v>
      </c>
      <c r="K42" s="0" t="s">
        <v>81</v>
      </c>
      <c r="L42" s="0" t="s">
        <v>166</v>
      </c>
      <c r="M42" s="12" t="n">
        <v>0.406793981481481</v>
      </c>
      <c r="N42" s="13"/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10</v>
      </c>
      <c r="X42" s="0" t="n">
        <v>1</v>
      </c>
      <c r="Y42" s="0" t="n">
        <v>28</v>
      </c>
      <c r="AF42" s="0" t="n">
        <v>1</v>
      </c>
      <c r="AH42" s="0" t="n">
        <v>-5</v>
      </c>
      <c r="AI42" s="0" t="n">
        <v>5</v>
      </c>
      <c r="AJ42" s="0" t="n">
        <v>120236</v>
      </c>
      <c r="AL42" s="0" t="n">
        <v>0</v>
      </c>
      <c r="AM42" s="0" t="n">
        <v>0</v>
      </c>
      <c r="AN42" s="0" t="n">
        <v>8</v>
      </c>
      <c r="AO42" s="0" t="n">
        <v>1400</v>
      </c>
      <c r="AP42" s="0" t="n">
        <v>600</v>
      </c>
      <c r="AQ42" s="0" t="s">
        <v>87</v>
      </c>
      <c r="AR42" s="0" t="s">
        <v>34</v>
      </c>
      <c r="AS42" s="0" t="s">
        <v>88</v>
      </c>
      <c r="BC42" s="0" t="str">
        <f aca="false">$AP42&amp;LEFT($AS42,1)</f>
        <v>600C</v>
      </c>
      <c r="BD42" s="0" t="str">
        <f aca="false">AS42</f>
        <v>Catch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30</v>
      </c>
      <c r="C43" s="0" t="n">
        <v>2</v>
      </c>
      <c r="D43" s="0" t="n">
        <v>8</v>
      </c>
      <c r="E43" s="0" t="s">
        <v>164</v>
      </c>
      <c r="F43" s="0" t="n">
        <v>60.122</v>
      </c>
      <c r="G43" s="0" t="n">
        <v>1</v>
      </c>
      <c r="H43" s="0" t="s">
        <v>79</v>
      </c>
      <c r="I43" s="0" t="s">
        <v>165</v>
      </c>
      <c r="J43" s="0" t="n">
        <v>-292000932</v>
      </c>
      <c r="K43" s="0" t="s">
        <v>81</v>
      </c>
      <c r="L43" s="0" t="s">
        <v>166</v>
      </c>
      <c r="M43" s="12" t="n">
        <v>0.406793981481481</v>
      </c>
      <c r="N43" s="13"/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14</v>
      </c>
      <c r="X43" s="0" t="n">
        <v>1</v>
      </c>
      <c r="Y43" s="0" t="n">
        <v>29</v>
      </c>
      <c r="AN43" s="0" t="n">
        <v>1</v>
      </c>
      <c r="AO43" s="0" t="n">
        <v>1376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2</v>
      </c>
      <c r="AW43" s="0" t="n">
        <v>-2</v>
      </c>
      <c r="AX43" s="0" t="n">
        <v>124045</v>
      </c>
      <c r="AY43" s="0" t="s">
        <v>86</v>
      </c>
      <c r="AZ43" s="0" t="n">
        <v>299</v>
      </c>
      <c r="BA43" s="0" t="n">
        <v>124344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299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299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30</v>
      </c>
      <c r="C44" s="0" t="n">
        <v>2</v>
      </c>
      <c r="D44" s="0" t="n">
        <v>8</v>
      </c>
      <c r="E44" s="0" t="s">
        <v>164</v>
      </c>
      <c r="F44" s="0" t="n">
        <v>60.122</v>
      </c>
      <c r="G44" s="0" t="n">
        <v>1</v>
      </c>
      <c r="H44" s="0" t="s">
        <v>79</v>
      </c>
      <c r="I44" s="0" t="s">
        <v>165</v>
      </c>
      <c r="J44" s="0" t="n">
        <v>-292000932</v>
      </c>
      <c r="K44" s="0" t="s">
        <v>81</v>
      </c>
      <c r="L44" s="0" t="s">
        <v>166</v>
      </c>
      <c r="M44" s="12" t="n">
        <v>0.406793981481481</v>
      </c>
      <c r="N44" s="13"/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31</v>
      </c>
      <c r="X44" s="0" t="n">
        <v>1</v>
      </c>
      <c r="Y44" s="0" t="n">
        <v>30</v>
      </c>
      <c r="AN44" s="0" t="n">
        <v>2</v>
      </c>
      <c r="AO44" s="0" t="n">
        <v>1250</v>
      </c>
      <c r="AP44" s="0" t="n">
        <v>240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5</v>
      </c>
      <c r="AW44" s="0" t="n">
        <v>-5</v>
      </c>
      <c r="AX44" s="0" t="n">
        <v>127372</v>
      </c>
      <c r="AY44" s="0" t="s">
        <v>86</v>
      </c>
      <c r="AZ44" s="0" t="n">
        <v>356</v>
      </c>
      <c r="BA44" s="0" t="n">
        <v>127728</v>
      </c>
      <c r="BC44" s="0" t="str">
        <f aca="false">$AP44&amp;LEFT($AS44,1)</f>
        <v>240T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356</v>
      </c>
      <c r="BI44" s="1" t="n">
        <f aca="false">IF($BC44=BI$14,$BH44,"")</f>
        <v>356</v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30</v>
      </c>
      <c r="C45" s="0" t="n">
        <v>2</v>
      </c>
      <c r="D45" s="0" t="n">
        <v>8</v>
      </c>
      <c r="E45" s="0" t="s">
        <v>164</v>
      </c>
      <c r="F45" s="0" t="n">
        <v>60.122</v>
      </c>
      <c r="G45" s="0" t="n">
        <v>1</v>
      </c>
      <c r="H45" s="0" t="s">
        <v>79</v>
      </c>
      <c r="I45" s="0" t="s">
        <v>165</v>
      </c>
      <c r="J45" s="0" t="n">
        <v>-292000932</v>
      </c>
      <c r="K45" s="0" t="s">
        <v>81</v>
      </c>
      <c r="L45" s="0" t="s">
        <v>166</v>
      </c>
      <c r="M45" s="12" t="n">
        <v>0.406793981481481</v>
      </c>
      <c r="N45" s="13"/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</v>
      </c>
      <c r="X45" s="0" t="n">
        <v>1</v>
      </c>
      <c r="Y45" s="0" t="n">
        <v>31</v>
      </c>
      <c r="AN45" s="0" t="n">
        <v>1</v>
      </c>
      <c r="AO45" s="0" t="n">
        <v>1143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-4</v>
      </c>
      <c r="AW45" s="0" t="n">
        <v>4</v>
      </c>
      <c r="AX45" s="0" t="n">
        <v>130964</v>
      </c>
      <c r="AY45" s="0" t="s">
        <v>86</v>
      </c>
      <c r="AZ45" s="0" t="n">
        <v>292</v>
      </c>
      <c r="BA45" s="0" t="n">
        <v>131256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292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292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30</v>
      </c>
      <c r="C46" s="0" t="n">
        <v>2</v>
      </c>
      <c r="D46" s="0" t="n">
        <v>8</v>
      </c>
      <c r="E46" s="0" t="s">
        <v>164</v>
      </c>
      <c r="F46" s="0" t="n">
        <v>60.122</v>
      </c>
      <c r="G46" s="0" t="n">
        <v>1</v>
      </c>
      <c r="H46" s="0" t="s">
        <v>79</v>
      </c>
      <c r="I46" s="0" t="s">
        <v>165</v>
      </c>
      <c r="J46" s="0" t="n">
        <v>-292000932</v>
      </c>
      <c r="K46" s="0" t="s">
        <v>81</v>
      </c>
      <c r="L46" s="0" t="s">
        <v>166</v>
      </c>
      <c r="M46" s="12" t="n">
        <v>0.406793981481481</v>
      </c>
      <c r="N46" s="13"/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30</v>
      </c>
      <c r="X46" s="0" t="n">
        <v>1</v>
      </c>
      <c r="Y46" s="0" t="n">
        <v>32</v>
      </c>
      <c r="AN46" s="0" t="n">
        <v>1</v>
      </c>
      <c r="AO46" s="0" t="n">
        <v>1400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-6</v>
      </c>
      <c r="AW46" s="0" t="n">
        <v>6</v>
      </c>
      <c r="AX46" s="0" t="n">
        <v>134806</v>
      </c>
      <c r="AY46" s="0" t="s">
        <v>86</v>
      </c>
      <c r="AZ46" s="0" t="n">
        <v>341</v>
      </c>
      <c r="BA46" s="0" t="n">
        <v>135147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341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341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30</v>
      </c>
      <c r="C47" s="0" t="n">
        <v>2</v>
      </c>
      <c r="D47" s="0" t="n">
        <v>8</v>
      </c>
      <c r="E47" s="0" t="s">
        <v>164</v>
      </c>
      <c r="F47" s="0" t="n">
        <v>60.122</v>
      </c>
      <c r="G47" s="0" t="n">
        <v>1</v>
      </c>
      <c r="H47" s="0" t="s">
        <v>79</v>
      </c>
      <c r="I47" s="0" t="s">
        <v>165</v>
      </c>
      <c r="J47" s="0" t="n">
        <v>-292000932</v>
      </c>
      <c r="K47" s="0" t="s">
        <v>81</v>
      </c>
      <c r="L47" s="0" t="s">
        <v>166</v>
      </c>
      <c r="M47" s="12" t="n">
        <v>0.406793981481481</v>
      </c>
      <c r="N47" s="13"/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12</v>
      </c>
      <c r="X47" s="0" t="n">
        <v>1</v>
      </c>
      <c r="Y47" s="0" t="n">
        <v>33</v>
      </c>
      <c r="AF47" s="0" t="n">
        <v>1</v>
      </c>
      <c r="AH47" s="0" t="n">
        <v>3</v>
      </c>
      <c r="AI47" s="0" t="n">
        <v>-3</v>
      </c>
      <c r="AJ47" s="0" t="n">
        <v>138532</v>
      </c>
      <c r="AL47" s="0" t="n">
        <v>0</v>
      </c>
      <c r="AM47" s="0" t="n">
        <v>0</v>
      </c>
      <c r="AN47" s="0" t="n">
        <v>8</v>
      </c>
      <c r="AO47" s="0" t="n">
        <v>1295</v>
      </c>
      <c r="AP47" s="0" t="n">
        <v>600</v>
      </c>
      <c r="AQ47" s="0" t="s">
        <v>87</v>
      </c>
      <c r="AR47" s="0" t="s">
        <v>34</v>
      </c>
      <c r="AS47" s="0" t="s">
        <v>88</v>
      </c>
      <c r="BC47" s="0" t="str">
        <f aca="false">$AP47&amp;LEFT($AS47,1)</f>
        <v>600C</v>
      </c>
      <c r="BD47" s="0" t="str">
        <f aca="false">AS47</f>
        <v>Catch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30</v>
      </c>
      <c r="C48" s="0" t="n">
        <v>2</v>
      </c>
      <c r="D48" s="0" t="n">
        <v>8</v>
      </c>
      <c r="E48" s="0" t="s">
        <v>164</v>
      </c>
      <c r="F48" s="0" t="n">
        <v>60.122</v>
      </c>
      <c r="G48" s="0" t="n">
        <v>1</v>
      </c>
      <c r="H48" s="0" t="s">
        <v>79</v>
      </c>
      <c r="I48" s="0" t="s">
        <v>165</v>
      </c>
      <c r="J48" s="0" t="n">
        <v>-292000932</v>
      </c>
      <c r="K48" s="0" t="s">
        <v>81</v>
      </c>
      <c r="L48" s="0" t="s">
        <v>166</v>
      </c>
      <c r="M48" s="12" t="n">
        <v>0.406793981481481</v>
      </c>
      <c r="N48" s="13"/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13</v>
      </c>
      <c r="AA48" s="0" t="n">
        <v>1</v>
      </c>
      <c r="AB48" s="0" t="n">
        <v>1</v>
      </c>
      <c r="AF48" s="0" t="n">
        <v>1</v>
      </c>
      <c r="AH48" s="0" t="n">
        <v>-7</v>
      </c>
      <c r="AI48" s="0" t="n">
        <v>7</v>
      </c>
      <c r="AJ48" s="0" t="n">
        <v>147979</v>
      </c>
      <c r="AL48" s="0" t="n">
        <v>0</v>
      </c>
      <c r="AM48" s="0" t="n">
        <v>0</v>
      </c>
      <c r="AN48" s="0" t="n">
        <v>8</v>
      </c>
      <c r="AO48" s="0" t="n">
        <v>1294</v>
      </c>
      <c r="AP48" s="0" t="n">
        <v>600</v>
      </c>
      <c r="AQ48" s="0" t="s">
        <v>87</v>
      </c>
      <c r="AR48" s="0" t="s">
        <v>37</v>
      </c>
      <c r="AS48" s="0" t="s">
        <v>88</v>
      </c>
      <c r="BC48" s="0" t="str">
        <f aca="false">$AP48&amp;LEFT($AS48,1)</f>
        <v>600C</v>
      </c>
      <c r="BD48" s="0" t="str">
        <f aca="false">AS48</f>
        <v>Catch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30</v>
      </c>
      <c r="C49" s="0" t="n">
        <v>2</v>
      </c>
      <c r="D49" s="0" t="n">
        <v>8</v>
      </c>
      <c r="E49" s="0" t="s">
        <v>164</v>
      </c>
      <c r="F49" s="0" t="n">
        <v>60.122</v>
      </c>
      <c r="G49" s="0" t="n">
        <v>1</v>
      </c>
      <c r="H49" s="0" t="s">
        <v>79</v>
      </c>
      <c r="I49" s="0" t="s">
        <v>165</v>
      </c>
      <c r="J49" s="0" t="n">
        <v>-292000932</v>
      </c>
      <c r="K49" s="0" t="s">
        <v>81</v>
      </c>
      <c r="L49" s="0" t="s">
        <v>166</v>
      </c>
      <c r="M49" s="12" t="n">
        <v>0.406793981481481</v>
      </c>
      <c r="N49" s="13"/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14</v>
      </c>
      <c r="AA49" s="0" t="n">
        <v>1</v>
      </c>
      <c r="AB49" s="0" t="n">
        <v>2</v>
      </c>
      <c r="AN49" s="0" t="n">
        <v>5</v>
      </c>
      <c r="AO49" s="0" t="n">
        <v>1123</v>
      </c>
      <c r="AP49" s="0" t="n">
        <v>720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0</v>
      </c>
      <c r="AW49" s="0" t="n">
        <v>0</v>
      </c>
      <c r="AX49" s="0" t="n">
        <v>151655</v>
      </c>
      <c r="AY49" s="0" t="s">
        <v>86</v>
      </c>
      <c r="AZ49" s="0" t="n">
        <v>282</v>
      </c>
      <c r="BA49" s="0" t="n">
        <v>151937</v>
      </c>
      <c r="BC49" s="0" t="str">
        <f aca="false">$AP49&amp;LEFT($AS49,1)</f>
        <v>720T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282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n">
        <f aca="false">IF($BC49=BM$14,$BH49,"")</f>
        <v>282</v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30</v>
      </c>
      <c r="C50" s="0" t="n">
        <v>2</v>
      </c>
      <c r="D50" s="0" t="n">
        <v>8</v>
      </c>
      <c r="E50" s="0" t="s">
        <v>164</v>
      </c>
      <c r="F50" s="0" t="n">
        <v>60.122</v>
      </c>
      <c r="G50" s="0" t="n">
        <v>1</v>
      </c>
      <c r="H50" s="0" t="s">
        <v>79</v>
      </c>
      <c r="I50" s="0" t="s">
        <v>165</v>
      </c>
      <c r="J50" s="0" t="n">
        <v>-292000932</v>
      </c>
      <c r="K50" s="0" t="s">
        <v>81</v>
      </c>
      <c r="L50" s="0" t="s">
        <v>166</v>
      </c>
      <c r="M50" s="12" t="n">
        <v>0.406793981481481</v>
      </c>
      <c r="N50" s="13"/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18</v>
      </c>
      <c r="AA50" s="0" t="n">
        <v>1</v>
      </c>
      <c r="AB50" s="0" t="n">
        <v>3</v>
      </c>
      <c r="AN50" s="0" t="n">
        <v>6</v>
      </c>
      <c r="AO50" s="0" t="n">
        <v>1206</v>
      </c>
      <c r="AP50" s="0" t="n">
        <v>840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-6</v>
      </c>
      <c r="AW50" s="0" t="n">
        <v>6</v>
      </c>
      <c r="AX50" s="0" t="n">
        <v>155547</v>
      </c>
      <c r="AY50" s="0" t="s">
        <v>86</v>
      </c>
      <c r="AZ50" s="0" t="n">
        <v>318</v>
      </c>
      <c r="BA50" s="0" t="n">
        <v>155865</v>
      </c>
      <c r="BC50" s="0" t="str">
        <f aca="false">$AP50&amp;LEFT($AS50,1)</f>
        <v>840T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318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n">
        <f aca="false">IF($BC50=BN$14,$BH50,"")</f>
        <v>318</v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30</v>
      </c>
      <c r="C51" s="0" t="n">
        <v>2</v>
      </c>
      <c r="D51" s="0" t="n">
        <v>8</v>
      </c>
      <c r="E51" s="0" t="s">
        <v>164</v>
      </c>
      <c r="F51" s="0" t="n">
        <v>60.122</v>
      </c>
      <c r="G51" s="0" t="n">
        <v>1</v>
      </c>
      <c r="H51" s="0" t="s">
        <v>79</v>
      </c>
      <c r="I51" s="0" t="s">
        <v>165</v>
      </c>
      <c r="J51" s="0" t="n">
        <v>-292000932</v>
      </c>
      <c r="K51" s="0" t="s">
        <v>81</v>
      </c>
      <c r="L51" s="0" t="s">
        <v>166</v>
      </c>
      <c r="M51" s="12" t="n">
        <v>0.406793981481481</v>
      </c>
      <c r="N51" s="13"/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33</v>
      </c>
      <c r="AA51" s="0" t="n">
        <v>1</v>
      </c>
      <c r="AB51" s="0" t="n">
        <v>4</v>
      </c>
      <c r="AN51" s="0" t="n">
        <v>5</v>
      </c>
      <c r="AO51" s="0" t="n">
        <v>1024</v>
      </c>
      <c r="AP51" s="0" t="n">
        <v>720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2</v>
      </c>
      <c r="AW51" s="0" t="n">
        <v>-2</v>
      </c>
      <c r="AX51" s="0" t="n">
        <v>159123</v>
      </c>
      <c r="AY51" s="0" t="s">
        <v>86</v>
      </c>
      <c r="AZ51" s="0" t="n">
        <v>373</v>
      </c>
      <c r="BA51" s="0" t="n">
        <v>159496</v>
      </c>
      <c r="BC51" s="0" t="str">
        <f aca="false">$AP51&amp;LEFT($AS51,1)</f>
        <v>720T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373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n">
        <f aca="false">IF($BC51=BM$14,$BH51,"")</f>
        <v>373</v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30</v>
      </c>
      <c r="C52" s="0" t="n">
        <v>2</v>
      </c>
      <c r="D52" s="0" t="n">
        <v>8</v>
      </c>
      <c r="E52" s="0" t="s">
        <v>164</v>
      </c>
      <c r="F52" s="0" t="n">
        <v>60.122</v>
      </c>
      <c r="G52" s="0" t="n">
        <v>1</v>
      </c>
      <c r="H52" s="0" t="s">
        <v>79</v>
      </c>
      <c r="I52" s="0" t="s">
        <v>165</v>
      </c>
      <c r="J52" s="0" t="n">
        <v>-292000932</v>
      </c>
      <c r="K52" s="0" t="s">
        <v>81</v>
      </c>
      <c r="L52" s="0" t="s">
        <v>166</v>
      </c>
      <c r="M52" s="12" t="n">
        <v>0.406793981481481</v>
      </c>
      <c r="N52" s="13"/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24</v>
      </c>
      <c r="AA52" s="0" t="n">
        <v>1</v>
      </c>
      <c r="AB52" s="0" t="n">
        <v>5</v>
      </c>
      <c r="AN52" s="0" t="n">
        <v>1</v>
      </c>
      <c r="AO52" s="0" t="n">
        <v>1412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1</v>
      </c>
      <c r="AV52" s="0" t="n">
        <v>-5</v>
      </c>
      <c r="AW52" s="0" t="n">
        <v>5</v>
      </c>
      <c r="AX52" s="0" t="n">
        <v>162982</v>
      </c>
      <c r="AZ52" s="0" t="n">
        <v>0</v>
      </c>
      <c r="BA52" s="0" t="n">
        <v>0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n">
        <f aca="false">IF($BD52="Target",IF($AZ52=0,1,""),"")</f>
        <v>1</v>
      </c>
      <c r="BH52" s="1" t="str">
        <f aca="false">IF($BD52="Catch","", IF($AZ52&lt;$BC$11,"",$AZ52))</f>
        <v/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n">
        <f aca="false">IF($BC52=BU$14,$BG52,"")</f>
        <v>1</v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30</v>
      </c>
      <c r="C53" s="0" t="n">
        <v>2</v>
      </c>
      <c r="D53" s="0" t="n">
        <v>8</v>
      </c>
      <c r="E53" s="0" t="s">
        <v>164</v>
      </c>
      <c r="F53" s="0" t="n">
        <v>60.122</v>
      </c>
      <c r="G53" s="0" t="n">
        <v>1</v>
      </c>
      <c r="H53" s="0" t="s">
        <v>79</v>
      </c>
      <c r="I53" s="0" t="s">
        <v>165</v>
      </c>
      <c r="J53" s="0" t="n">
        <v>-292000932</v>
      </c>
      <c r="K53" s="0" t="s">
        <v>81</v>
      </c>
      <c r="L53" s="0" t="s">
        <v>166</v>
      </c>
      <c r="M53" s="12" t="n">
        <v>0.406793981481481</v>
      </c>
      <c r="N53" s="13"/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12</v>
      </c>
      <c r="AA53" s="0" t="n">
        <v>1</v>
      </c>
      <c r="AB53" s="0" t="n">
        <v>6</v>
      </c>
      <c r="AN53" s="0" t="n">
        <v>1</v>
      </c>
      <c r="AO53" s="0" t="n">
        <v>1391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0</v>
      </c>
      <c r="AW53" s="0" t="n">
        <v>0</v>
      </c>
      <c r="AX53" s="0" t="n">
        <v>166808</v>
      </c>
      <c r="AY53" s="0" t="s">
        <v>86</v>
      </c>
      <c r="AZ53" s="0" t="n">
        <v>145</v>
      </c>
      <c r="BA53" s="0" t="n">
        <v>166953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145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145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30</v>
      </c>
      <c r="C54" s="0" t="n">
        <v>2</v>
      </c>
      <c r="D54" s="0" t="n">
        <v>8</v>
      </c>
      <c r="E54" s="0" t="s">
        <v>164</v>
      </c>
      <c r="F54" s="0" t="n">
        <v>60.122</v>
      </c>
      <c r="G54" s="0" t="n">
        <v>1</v>
      </c>
      <c r="H54" s="0" t="s">
        <v>79</v>
      </c>
      <c r="I54" s="0" t="s">
        <v>165</v>
      </c>
      <c r="J54" s="0" t="n">
        <v>-292000932</v>
      </c>
      <c r="K54" s="0" t="s">
        <v>81</v>
      </c>
      <c r="L54" s="0" t="s">
        <v>166</v>
      </c>
      <c r="M54" s="12" t="n">
        <v>0.406793981481481</v>
      </c>
      <c r="N54" s="13"/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6</v>
      </c>
      <c r="AA54" s="0" t="n">
        <v>1</v>
      </c>
      <c r="AB54" s="0" t="n">
        <v>7</v>
      </c>
      <c r="AN54" s="0" t="n">
        <v>3</v>
      </c>
      <c r="AO54" s="0" t="n">
        <v>1035</v>
      </c>
      <c r="AP54" s="0" t="n">
        <v>360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-8</v>
      </c>
      <c r="AW54" s="0" t="n">
        <v>8</v>
      </c>
      <c r="AX54" s="0" t="n">
        <v>170051</v>
      </c>
      <c r="AY54" s="0" t="s">
        <v>86</v>
      </c>
      <c r="AZ54" s="0" t="n">
        <v>295</v>
      </c>
      <c r="BA54" s="0" t="n">
        <v>170346</v>
      </c>
      <c r="BC54" s="0" t="str">
        <f aca="false">$AP54&amp;LEFT($AS54,1)</f>
        <v>360T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295</v>
      </c>
      <c r="BI54" s="1" t="str">
        <f aca="false">IF($BC54=BI$14,$BH54,"")</f>
        <v/>
      </c>
      <c r="BJ54" s="1" t="n">
        <f aca="false">IF($BC54=BJ$14,$BH54,"")</f>
        <v>295</v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30</v>
      </c>
      <c r="C55" s="0" t="n">
        <v>2</v>
      </c>
      <c r="D55" s="0" t="n">
        <v>8</v>
      </c>
      <c r="E55" s="0" t="s">
        <v>164</v>
      </c>
      <c r="F55" s="0" t="n">
        <v>60.122</v>
      </c>
      <c r="G55" s="0" t="n">
        <v>1</v>
      </c>
      <c r="H55" s="0" t="s">
        <v>79</v>
      </c>
      <c r="I55" s="0" t="s">
        <v>165</v>
      </c>
      <c r="J55" s="0" t="n">
        <v>-292000932</v>
      </c>
      <c r="K55" s="0" t="s">
        <v>81</v>
      </c>
      <c r="L55" s="0" t="s">
        <v>166</v>
      </c>
      <c r="M55" s="12" t="n">
        <v>0.406793981481481</v>
      </c>
      <c r="N55" s="13"/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16</v>
      </c>
      <c r="AA55" s="0" t="n">
        <v>1</v>
      </c>
      <c r="AB55" s="0" t="n">
        <v>8</v>
      </c>
      <c r="AN55" s="0" t="n">
        <v>2</v>
      </c>
      <c r="AO55" s="0" t="n">
        <v>1062</v>
      </c>
      <c r="AP55" s="0" t="n">
        <v>240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-10</v>
      </c>
      <c r="AW55" s="0" t="n">
        <v>10</v>
      </c>
      <c r="AX55" s="0" t="n">
        <v>173195</v>
      </c>
      <c r="AY55" s="0" t="s">
        <v>86</v>
      </c>
      <c r="AZ55" s="0" t="n">
        <v>382</v>
      </c>
      <c r="BA55" s="0" t="n">
        <v>173577</v>
      </c>
      <c r="BC55" s="0" t="str">
        <f aca="false">$AP55&amp;LEFT($AS55,1)</f>
        <v>240T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382</v>
      </c>
      <c r="BI55" s="1" t="n">
        <f aca="false">IF($BC55=BI$14,$BH55,"")</f>
        <v>382</v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30</v>
      </c>
      <c r="C56" s="0" t="n">
        <v>2</v>
      </c>
      <c r="D56" s="0" t="n">
        <v>8</v>
      </c>
      <c r="E56" s="0" t="s">
        <v>164</v>
      </c>
      <c r="F56" s="0" t="n">
        <v>60.122</v>
      </c>
      <c r="G56" s="0" t="n">
        <v>1</v>
      </c>
      <c r="H56" s="0" t="s">
        <v>79</v>
      </c>
      <c r="I56" s="0" t="s">
        <v>165</v>
      </c>
      <c r="J56" s="0" t="n">
        <v>-292000932</v>
      </c>
      <c r="K56" s="0" t="s">
        <v>81</v>
      </c>
      <c r="L56" s="0" t="s">
        <v>166</v>
      </c>
      <c r="M56" s="12" t="n">
        <v>0.406793981481481</v>
      </c>
      <c r="N56" s="13"/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31</v>
      </c>
      <c r="AA56" s="0" t="n">
        <v>1</v>
      </c>
      <c r="AB56" s="0" t="n">
        <v>9</v>
      </c>
      <c r="AN56" s="0" t="n">
        <v>5</v>
      </c>
      <c r="AO56" s="0" t="n">
        <v>1083</v>
      </c>
      <c r="AP56" s="0" t="n">
        <v>720</v>
      </c>
      <c r="AQ56" s="0" t="s">
        <v>85</v>
      </c>
      <c r="AR56" s="0" t="s">
        <v>37</v>
      </c>
      <c r="AS56" s="0" t="s">
        <v>56</v>
      </c>
      <c r="AT56" s="0" t="n">
        <v>1</v>
      </c>
      <c r="AV56" s="0" t="n">
        <v>-9</v>
      </c>
      <c r="AW56" s="0" t="n">
        <v>9</v>
      </c>
      <c r="AX56" s="0" t="n">
        <v>176837</v>
      </c>
      <c r="AZ56" s="0" t="n">
        <v>0</v>
      </c>
      <c r="BA56" s="0" t="n">
        <v>0</v>
      </c>
      <c r="BC56" s="0" t="str">
        <f aca="false">$AP56&amp;LEFT($AS56,1)</f>
        <v>720T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n">
        <f aca="false">IF($BD56="Target",IF($AZ56=0,1,""),"")</f>
        <v>1</v>
      </c>
      <c r="BH56" s="1" t="str">
        <f aca="false">IF($BD56="Catch","", IF($AZ56&lt;$BC$11,"",$AZ56))</f>
        <v/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n">
        <f aca="false">IF($BC56=BV$14,$BG56,"")</f>
        <v>1</v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30</v>
      </c>
      <c r="C57" s="0" t="n">
        <v>2</v>
      </c>
      <c r="D57" s="0" t="n">
        <v>8</v>
      </c>
      <c r="E57" s="0" t="s">
        <v>164</v>
      </c>
      <c r="F57" s="0" t="n">
        <v>60.122</v>
      </c>
      <c r="G57" s="0" t="n">
        <v>1</v>
      </c>
      <c r="H57" s="0" t="s">
        <v>79</v>
      </c>
      <c r="I57" s="0" t="s">
        <v>165</v>
      </c>
      <c r="J57" s="0" t="n">
        <v>-292000932</v>
      </c>
      <c r="K57" s="0" t="s">
        <v>81</v>
      </c>
      <c r="L57" s="0" t="s">
        <v>166</v>
      </c>
      <c r="M57" s="12" t="n">
        <v>0.406793981481481</v>
      </c>
      <c r="N57" s="13"/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26</v>
      </c>
      <c r="AA57" s="0" t="n">
        <v>1</v>
      </c>
      <c r="AB57" s="0" t="n">
        <v>10</v>
      </c>
      <c r="AN57" s="0" t="n">
        <v>6</v>
      </c>
      <c r="AO57" s="0" t="n">
        <v>1436</v>
      </c>
      <c r="AP57" s="0" t="n">
        <v>840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-1</v>
      </c>
      <c r="AW57" s="0" t="n">
        <v>1</v>
      </c>
      <c r="AX57" s="0" t="n">
        <v>180945</v>
      </c>
      <c r="AY57" s="0" t="s">
        <v>86</v>
      </c>
      <c r="AZ57" s="0" t="n">
        <v>303</v>
      </c>
      <c r="BA57" s="0" t="n">
        <v>181248</v>
      </c>
      <c r="BC57" s="0" t="str">
        <f aca="false">$AP57&amp;LEFT($AS57,1)</f>
        <v>840T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303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n">
        <f aca="false">IF($BC57=BN$14,$BH57,"")</f>
        <v>303</v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30</v>
      </c>
      <c r="C58" s="0" t="n">
        <v>2</v>
      </c>
      <c r="D58" s="0" t="n">
        <v>8</v>
      </c>
      <c r="E58" s="0" t="s">
        <v>164</v>
      </c>
      <c r="F58" s="0" t="n">
        <v>60.122</v>
      </c>
      <c r="G58" s="0" t="n">
        <v>1</v>
      </c>
      <c r="H58" s="0" t="s">
        <v>79</v>
      </c>
      <c r="I58" s="0" t="s">
        <v>165</v>
      </c>
      <c r="J58" s="0" t="n">
        <v>-292000932</v>
      </c>
      <c r="K58" s="0" t="s">
        <v>81</v>
      </c>
      <c r="L58" s="0" t="s">
        <v>166</v>
      </c>
      <c r="M58" s="12" t="n">
        <v>0.406793981481481</v>
      </c>
      <c r="N58" s="13"/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4</v>
      </c>
      <c r="AA58" s="0" t="n">
        <v>1</v>
      </c>
      <c r="AB58" s="0" t="n">
        <v>11</v>
      </c>
      <c r="AN58" s="0" t="n">
        <v>4</v>
      </c>
      <c r="AO58" s="0" t="n">
        <v>1341</v>
      </c>
      <c r="AP58" s="0" t="n">
        <v>480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0</v>
      </c>
      <c r="AW58" s="0" t="n">
        <v>0</v>
      </c>
      <c r="AX58" s="0" t="n">
        <v>184605</v>
      </c>
      <c r="AY58" s="0" t="s">
        <v>86</v>
      </c>
      <c r="AZ58" s="0" t="n">
        <v>464</v>
      </c>
      <c r="BA58" s="0" t="n">
        <v>185069</v>
      </c>
      <c r="BC58" s="0" t="str">
        <f aca="false">$AP58&amp;LEFT($AS58,1)</f>
        <v>480T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464</v>
      </c>
      <c r="BI58" s="1" t="str">
        <f aca="false">IF($BC58=BI$14,$BH58,"")</f>
        <v/>
      </c>
      <c r="BJ58" s="1" t="str">
        <f aca="false">IF($BC58=BJ$14,$BH58,"")</f>
        <v/>
      </c>
      <c r="BK58" s="1" t="n">
        <f aca="false">IF($BC58=BK$14,$BH58,"")</f>
        <v>464</v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30</v>
      </c>
      <c r="C59" s="0" t="n">
        <v>2</v>
      </c>
      <c r="D59" s="0" t="n">
        <v>8</v>
      </c>
      <c r="E59" s="0" t="s">
        <v>164</v>
      </c>
      <c r="F59" s="0" t="n">
        <v>60.122</v>
      </c>
      <c r="G59" s="0" t="n">
        <v>1</v>
      </c>
      <c r="H59" s="0" t="s">
        <v>79</v>
      </c>
      <c r="I59" s="0" t="s">
        <v>165</v>
      </c>
      <c r="J59" s="0" t="n">
        <v>-292000932</v>
      </c>
      <c r="K59" s="0" t="s">
        <v>81</v>
      </c>
      <c r="L59" s="0" t="s">
        <v>166</v>
      </c>
      <c r="M59" s="12" t="n">
        <v>0.406793981481481</v>
      </c>
      <c r="N59" s="13"/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3</v>
      </c>
      <c r="AA59" s="0" t="n">
        <v>1</v>
      </c>
      <c r="AB59" s="0" t="n">
        <v>12</v>
      </c>
      <c r="AN59" s="0" t="n">
        <v>4</v>
      </c>
      <c r="AO59" s="0" t="n">
        <v>1094</v>
      </c>
      <c r="AP59" s="0" t="n">
        <v>480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5</v>
      </c>
      <c r="AW59" s="0" t="n">
        <v>-5</v>
      </c>
      <c r="AX59" s="0" t="n">
        <v>188014</v>
      </c>
      <c r="AY59" s="0" t="s">
        <v>86</v>
      </c>
      <c r="AZ59" s="0" t="n">
        <v>386</v>
      </c>
      <c r="BA59" s="0" t="n">
        <v>188400</v>
      </c>
      <c r="BC59" s="0" t="str">
        <f aca="false">$AP59&amp;LEFT($AS59,1)</f>
        <v>480T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386</v>
      </c>
      <c r="BI59" s="1" t="str">
        <f aca="false">IF($BC59=BI$14,$BH59,"")</f>
        <v/>
      </c>
      <c r="BJ59" s="1" t="str">
        <f aca="false">IF($BC59=BJ$14,$BH59,"")</f>
        <v/>
      </c>
      <c r="BK59" s="1" t="n">
        <f aca="false">IF($BC59=BK$14,$BH59,"")</f>
        <v>386</v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30</v>
      </c>
      <c r="C60" s="0" t="n">
        <v>2</v>
      </c>
      <c r="D60" s="0" t="n">
        <v>8</v>
      </c>
      <c r="E60" s="0" t="s">
        <v>164</v>
      </c>
      <c r="F60" s="0" t="n">
        <v>60.122</v>
      </c>
      <c r="G60" s="0" t="n">
        <v>1</v>
      </c>
      <c r="H60" s="0" t="s">
        <v>79</v>
      </c>
      <c r="I60" s="0" t="s">
        <v>165</v>
      </c>
      <c r="J60" s="0" t="n">
        <v>-292000932</v>
      </c>
      <c r="K60" s="0" t="s">
        <v>81</v>
      </c>
      <c r="L60" s="0" t="s">
        <v>166</v>
      </c>
      <c r="M60" s="12" t="n">
        <v>0.406793981481481</v>
      </c>
      <c r="N60" s="13"/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32</v>
      </c>
      <c r="AA60" s="0" t="n">
        <v>1</v>
      </c>
      <c r="AB60" s="0" t="n">
        <v>13</v>
      </c>
      <c r="AN60" s="0" t="n">
        <v>1</v>
      </c>
      <c r="AO60" s="0" t="n">
        <v>1064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-1</v>
      </c>
      <c r="AW60" s="0" t="n">
        <v>1</v>
      </c>
      <c r="AX60" s="0" t="n">
        <v>191524</v>
      </c>
      <c r="AY60" s="0" t="s">
        <v>86</v>
      </c>
      <c r="AZ60" s="0" t="n">
        <v>224</v>
      </c>
      <c r="BA60" s="0" t="n">
        <v>191748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224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224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30</v>
      </c>
      <c r="C61" s="0" t="n">
        <v>2</v>
      </c>
      <c r="D61" s="0" t="n">
        <v>8</v>
      </c>
      <c r="E61" s="0" t="s">
        <v>164</v>
      </c>
      <c r="F61" s="0" t="n">
        <v>60.122</v>
      </c>
      <c r="G61" s="0" t="n">
        <v>1</v>
      </c>
      <c r="H61" s="0" t="s">
        <v>79</v>
      </c>
      <c r="I61" s="0" t="s">
        <v>165</v>
      </c>
      <c r="J61" s="0" t="n">
        <v>-292000932</v>
      </c>
      <c r="K61" s="0" t="s">
        <v>81</v>
      </c>
      <c r="L61" s="0" t="s">
        <v>166</v>
      </c>
      <c r="M61" s="12" t="n">
        <v>0.406793981481481</v>
      </c>
      <c r="N61" s="13"/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25</v>
      </c>
      <c r="AA61" s="0" t="n">
        <v>1</v>
      </c>
      <c r="AB61" s="0" t="n">
        <v>14</v>
      </c>
      <c r="AN61" s="0" t="n">
        <v>7</v>
      </c>
      <c r="AO61" s="0" t="n">
        <v>1392</v>
      </c>
      <c r="AP61" s="0" t="n">
        <v>960</v>
      </c>
      <c r="AQ61" s="0" t="s">
        <v>85</v>
      </c>
      <c r="AR61" s="0" t="s">
        <v>37</v>
      </c>
      <c r="AS61" s="0" t="s">
        <v>56</v>
      </c>
      <c r="AT61" s="0" t="n">
        <v>1</v>
      </c>
      <c r="AV61" s="0" t="n">
        <v>0</v>
      </c>
      <c r="AW61" s="0" t="n">
        <v>0</v>
      </c>
      <c r="AX61" s="0" t="n">
        <v>195715</v>
      </c>
      <c r="AZ61" s="0" t="n">
        <v>0</v>
      </c>
      <c r="BA61" s="0" t="n">
        <v>0</v>
      </c>
      <c r="BC61" s="0" t="str">
        <f aca="false">$AP61&amp;LEFT($AS61,1)</f>
        <v>960T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n">
        <f aca="false">IF($BD61="Target",IF($AZ61=0,1,""),"")</f>
        <v>1</v>
      </c>
      <c r="BH61" s="1" t="str">
        <f aca="false">IF($BD61="Catch","", IF($AZ61&lt;$BC$11,"",$AZ61))</f>
        <v/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n">
        <f aca="false">IF($BC61=BX$14,$BG61,"")</f>
        <v>1</v>
      </c>
    </row>
    <row r="62" customFormat="false" ht="15" hidden="false" customHeight="false" outlineLevel="0" collapsed="false">
      <c r="A62" s="0" t="s">
        <v>77</v>
      </c>
      <c r="B62" s="0" t="n">
        <v>30</v>
      </c>
      <c r="C62" s="0" t="n">
        <v>2</v>
      </c>
      <c r="D62" s="0" t="n">
        <v>8</v>
      </c>
      <c r="E62" s="0" t="s">
        <v>164</v>
      </c>
      <c r="F62" s="0" t="n">
        <v>60.122</v>
      </c>
      <c r="G62" s="0" t="n">
        <v>1</v>
      </c>
      <c r="H62" s="0" t="s">
        <v>79</v>
      </c>
      <c r="I62" s="0" t="s">
        <v>165</v>
      </c>
      <c r="J62" s="0" t="n">
        <v>-292000932</v>
      </c>
      <c r="K62" s="0" t="s">
        <v>81</v>
      </c>
      <c r="L62" s="0" t="s">
        <v>166</v>
      </c>
      <c r="M62" s="12" t="n">
        <v>0.406793981481481</v>
      </c>
      <c r="N62" s="13"/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5</v>
      </c>
      <c r="AA62" s="0" t="n">
        <v>1</v>
      </c>
      <c r="AB62" s="0" t="n">
        <v>15</v>
      </c>
      <c r="AN62" s="0" t="n">
        <v>1</v>
      </c>
      <c r="AO62" s="0" t="n">
        <v>1056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3</v>
      </c>
      <c r="AW62" s="0" t="n">
        <v>-3</v>
      </c>
      <c r="AX62" s="0" t="n">
        <v>199208</v>
      </c>
      <c r="AY62" s="0" t="s">
        <v>86</v>
      </c>
      <c r="AZ62" s="0" t="n">
        <v>760</v>
      </c>
      <c r="BA62" s="0" t="n">
        <v>199968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760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760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30</v>
      </c>
      <c r="C63" s="0" t="n">
        <v>2</v>
      </c>
      <c r="D63" s="0" t="n">
        <v>8</v>
      </c>
      <c r="E63" s="0" t="s">
        <v>164</v>
      </c>
      <c r="F63" s="0" t="n">
        <v>60.122</v>
      </c>
      <c r="G63" s="0" t="n">
        <v>1</v>
      </c>
      <c r="H63" s="0" t="s">
        <v>79</v>
      </c>
      <c r="I63" s="0" t="s">
        <v>165</v>
      </c>
      <c r="J63" s="0" t="n">
        <v>-292000932</v>
      </c>
      <c r="K63" s="0" t="s">
        <v>81</v>
      </c>
      <c r="L63" s="0" t="s">
        <v>166</v>
      </c>
      <c r="M63" s="12" t="n">
        <v>0.406793981481481</v>
      </c>
      <c r="N63" s="13"/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29</v>
      </c>
      <c r="AA63" s="0" t="n">
        <v>1</v>
      </c>
      <c r="AB63" s="0" t="n">
        <v>16</v>
      </c>
      <c r="AN63" s="0" t="n">
        <v>1</v>
      </c>
      <c r="AO63" s="0" t="n">
        <v>1020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3</v>
      </c>
      <c r="AW63" s="0" t="n">
        <v>-3</v>
      </c>
      <c r="AX63" s="0" t="n">
        <v>202668</v>
      </c>
      <c r="AY63" s="0" t="s">
        <v>86</v>
      </c>
      <c r="AZ63" s="0" t="n">
        <v>290</v>
      </c>
      <c r="BA63" s="0" t="n">
        <v>202958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290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290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30</v>
      </c>
      <c r="C64" s="0" t="n">
        <v>2</v>
      </c>
      <c r="D64" s="0" t="n">
        <v>8</v>
      </c>
      <c r="E64" s="0" t="s">
        <v>164</v>
      </c>
      <c r="F64" s="0" t="n">
        <v>60.122</v>
      </c>
      <c r="G64" s="0" t="n">
        <v>1</v>
      </c>
      <c r="H64" s="0" t="s">
        <v>79</v>
      </c>
      <c r="I64" s="0" t="s">
        <v>165</v>
      </c>
      <c r="J64" s="0" t="n">
        <v>-292000932</v>
      </c>
      <c r="K64" s="0" t="s">
        <v>81</v>
      </c>
      <c r="L64" s="0" t="s">
        <v>166</v>
      </c>
      <c r="M64" s="12" t="n">
        <v>0.406793981481481</v>
      </c>
      <c r="N64" s="13"/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</v>
      </c>
      <c r="AA64" s="0" t="n">
        <v>1</v>
      </c>
      <c r="AB64" s="0" t="n">
        <v>17</v>
      </c>
      <c r="AN64" s="0" t="n">
        <v>2</v>
      </c>
      <c r="AO64" s="0" t="n">
        <v>1329</v>
      </c>
      <c r="AP64" s="0" t="n">
        <v>240</v>
      </c>
      <c r="AQ64" s="0" t="s">
        <v>85</v>
      </c>
      <c r="AR64" s="0" t="s">
        <v>37</v>
      </c>
      <c r="AS64" s="0" t="s">
        <v>56</v>
      </c>
      <c r="AT64" s="0" t="n">
        <v>1</v>
      </c>
      <c r="AV64" s="0" t="n">
        <v>2</v>
      </c>
      <c r="AW64" s="0" t="n">
        <v>-2</v>
      </c>
      <c r="AX64" s="0" t="n">
        <v>206078</v>
      </c>
      <c r="AZ64" s="0" t="n">
        <v>0</v>
      </c>
      <c r="BA64" s="0" t="n">
        <v>0</v>
      </c>
      <c r="BC64" s="0" t="str">
        <f aca="false">$AP64&amp;LEFT($AS64,1)</f>
        <v>240T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n">
        <f aca="false">IF($BD64="Target",IF($AZ64=0,1,""),"")</f>
        <v>1</v>
      </c>
      <c r="BH64" s="1" t="str">
        <f aca="false">IF($BD64="Catch","", IF($AZ64&lt;$BC$11,"",$AZ64))</f>
        <v/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n">
        <f aca="false">IF($BC64=BR$14,$BG64,"")</f>
        <v>1</v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30</v>
      </c>
      <c r="C65" s="0" t="n">
        <v>2</v>
      </c>
      <c r="D65" s="0" t="n">
        <v>8</v>
      </c>
      <c r="E65" s="0" t="s">
        <v>164</v>
      </c>
      <c r="F65" s="0" t="n">
        <v>60.122</v>
      </c>
      <c r="G65" s="0" t="n">
        <v>1</v>
      </c>
      <c r="H65" s="0" t="s">
        <v>79</v>
      </c>
      <c r="I65" s="0" t="s">
        <v>165</v>
      </c>
      <c r="J65" s="0" t="n">
        <v>-292000932</v>
      </c>
      <c r="K65" s="0" t="s">
        <v>81</v>
      </c>
      <c r="L65" s="0" t="s">
        <v>166</v>
      </c>
      <c r="M65" s="12" t="n">
        <v>0.406793981481481</v>
      </c>
      <c r="N65" s="13"/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23</v>
      </c>
      <c r="AA65" s="0" t="n">
        <v>1</v>
      </c>
      <c r="AB65" s="0" t="n">
        <v>18</v>
      </c>
      <c r="AN65" s="0" t="n">
        <v>1</v>
      </c>
      <c r="AO65" s="0" t="n">
        <v>1054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3</v>
      </c>
      <c r="AW65" s="0" t="n">
        <v>-3</v>
      </c>
      <c r="AX65" s="0" t="n">
        <v>209571</v>
      </c>
      <c r="AY65" s="0" t="s">
        <v>86</v>
      </c>
      <c r="AZ65" s="0" t="n">
        <v>898</v>
      </c>
      <c r="BA65" s="0" t="n">
        <v>210469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898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898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30</v>
      </c>
      <c r="C66" s="0" t="n">
        <v>2</v>
      </c>
      <c r="D66" s="0" t="n">
        <v>8</v>
      </c>
      <c r="E66" s="0" t="s">
        <v>164</v>
      </c>
      <c r="F66" s="0" t="n">
        <v>60.122</v>
      </c>
      <c r="G66" s="0" t="n">
        <v>1</v>
      </c>
      <c r="H66" s="0" t="s">
        <v>79</v>
      </c>
      <c r="I66" s="0" t="s">
        <v>165</v>
      </c>
      <c r="J66" s="0" t="n">
        <v>-292000932</v>
      </c>
      <c r="K66" s="0" t="s">
        <v>81</v>
      </c>
      <c r="L66" s="0" t="s">
        <v>166</v>
      </c>
      <c r="M66" s="12" t="n">
        <v>0.406793981481481</v>
      </c>
      <c r="N66" s="13"/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22</v>
      </c>
      <c r="AA66" s="0" t="n">
        <v>1</v>
      </c>
      <c r="AB66" s="0" t="n">
        <v>19</v>
      </c>
      <c r="AN66" s="0" t="n">
        <v>3</v>
      </c>
      <c r="AO66" s="0" t="n">
        <v>1383</v>
      </c>
      <c r="AP66" s="0" t="n">
        <v>360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-6</v>
      </c>
      <c r="AW66" s="0" t="n">
        <v>6</v>
      </c>
      <c r="AX66" s="0" t="n">
        <v>213163</v>
      </c>
      <c r="AY66" s="0" t="s">
        <v>86</v>
      </c>
      <c r="AZ66" s="0" t="n">
        <v>361</v>
      </c>
      <c r="BA66" s="0" t="n">
        <v>213524</v>
      </c>
      <c r="BC66" s="0" t="str">
        <f aca="false">$AP66&amp;LEFT($AS66,1)</f>
        <v>360T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361</v>
      </c>
      <c r="BI66" s="1" t="str">
        <f aca="false">IF($BC66=BI$14,$BH66,"")</f>
        <v/>
      </c>
      <c r="BJ66" s="1" t="n">
        <f aca="false">IF($BC66=BJ$14,$BH66,"")</f>
        <v>361</v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30</v>
      </c>
      <c r="C67" s="0" t="n">
        <v>2</v>
      </c>
      <c r="D67" s="0" t="n">
        <v>8</v>
      </c>
      <c r="E67" s="0" t="s">
        <v>164</v>
      </c>
      <c r="F67" s="0" t="n">
        <v>60.122</v>
      </c>
      <c r="G67" s="0" t="n">
        <v>1</v>
      </c>
      <c r="H67" s="0" t="s">
        <v>79</v>
      </c>
      <c r="I67" s="0" t="s">
        <v>165</v>
      </c>
      <c r="J67" s="0" t="n">
        <v>-292000932</v>
      </c>
      <c r="K67" s="0" t="s">
        <v>81</v>
      </c>
      <c r="L67" s="0" t="s">
        <v>166</v>
      </c>
      <c r="M67" s="12" t="n">
        <v>0.406793981481481</v>
      </c>
      <c r="N67" s="13"/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9</v>
      </c>
      <c r="AA67" s="0" t="n">
        <v>1</v>
      </c>
      <c r="AB67" s="0" t="n">
        <v>20</v>
      </c>
      <c r="AN67" s="0" t="n">
        <v>1</v>
      </c>
      <c r="AO67" s="0" t="n">
        <v>1187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-5</v>
      </c>
      <c r="AW67" s="0" t="n">
        <v>5</v>
      </c>
      <c r="AX67" s="0" t="n">
        <v>216789</v>
      </c>
      <c r="AY67" s="0" t="s">
        <v>86</v>
      </c>
      <c r="AZ67" s="0" t="n">
        <v>254</v>
      </c>
      <c r="BA67" s="0" t="n">
        <v>217043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254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254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30</v>
      </c>
      <c r="C68" s="0" t="n">
        <v>2</v>
      </c>
      <c r="D68" s="0" t="n">
        <v>8</v>
      </c>
      <c r="E68" s="0" t="s">
        <v>164</v>
      </c>
      <c r="F68" s="0" t="n">
        <v>60.122</v>
      </c>
      <c r="G68" s="0" t="n">
        <v>1</v>
      </c>
      <c r="H68" s="0" t="s">
        <v>79</v>
      </c>
      <c r="I68" s="0" t="s">
        <v>165</v>
      </c>
      <c r="J68" s="0" t="n">
        <v>-292000932</v>
      </c>
      <c r="K68" s="0" t="s">
        <v>81</v>
      </c>
      <c r="L68" s="0" t="s">
        <v>166</v>
      </c>
      <c r="M68" s="12" t="n">
        <v>0.406793981481481</v>
      </c>
      <c r="N68" s="13"/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15</v>
      </c>
      <c r="AA68" s="0" t="n">
        <v>1</v>
      </c>
      <c r="AB68" s="0" t="n">
        <v>21</v>
      </c>
      <c r="AN68" s="0" t="n">
        <v>7</v>
      </c>
      <c r="AO68" s="0" t="n">
        <v>1414</v>
      </c>
      <c r="AP68" s="0" t="n">
        <v>960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1</v>
      </c>
      <c r="AW68" s="0" t="n">
        <v>-1</v>
      </c>
      <c r="AX68" s="0" t="n">
        <v>220997</v>
      </c>
      <c r="AY68" s="0" t="s">
        <v>86</v>
      </c>
      <c r="AZ68" s="0" t="n">
        <v>298</v>
      </c>
      <c r="BA68" s="0" t="n">
        <v>221295</v>
      </c>
      <c r="BC68" s="0" t="str">
        <f aca="false">$AP68&amp;LEFT($AS68,1)</f>
        <v>960T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298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n">
        <f aca="false">IF($BC68=BO$14,$BH68,"")</f>
        <v>298</v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30</v>
      </c>
      <c r="C69" s="0" t="n">
        <v>2</v>
      </c>
      <c r="D69" s="0" t="n">
        <v>8</v>
      </c>
      <c r="E69" s="0" t="s">
        <v>164</v>
      </c>
      <c r="F69" s="0" t="n">
        <v>60.122</v>
      </c>
      <c r="G69" s="0" t="n">
        <v>1</v>
      </c>
      <c r="H69" s="0" t="s">
        <v>79</v>
      </c>
      <c r="I69" s="0" t="s">
        <v>165</v>
      </c>
      <c r="J69" s="0" t="n">
        <v>-292000932</v>
      </c>
      <c r="K69" s="0" t="s">
        <v>81</v>
      </c>
      <c r="L69" s="0" t="s">
        <v>166</v>
      </c>
      <c r="M69" s="12" t="n">
        <v>0.406793981481481</v>
      </c>
      <c r="N69" s="13"/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17</v>
      </c>
      <c r="AA69" s="0" t="n">
        <v>1</v>
      </c>
      <c r="AB69" s="0" t="n">
        <v>22</v>
      </c>
      <c r="AN69" s="0" t="n">
        <v>3</v>
      </c>
      <c r="AO69" s="0" t="n">
        <v>1361</v>
      </c>
      <c r="AP69" s="0" t="n">
        <v>360</v>
      </c>
      <c r="AQ69" s="0" t="s">
        <v>85</v>
      </c>
      <c r="AR69" s="0" t="s">
        <v>37</v>
      </c>
      <c r="AS69" s="0" t="s">
        <v>56</v>
      </c>
      <c r="AT69" s="0" t="n">
        <v>1</v>
      </c>
      <c r="AV69" s="0" t="n">
        <v>2</v>
      </c>
      <c r="AW69" s="0" t="n">
        <v>-2</v>
      </c>
      <c r="AX69" s="0" t="n">
        <v>224557</v>
      </c>
      <c r="AZ69" s="0" t="n">
        <v>0</v>
      </c>
      <c r="BA69" s="0" t="n">
        <v>0</v>
      </c>
      <c r="BC69" s="0" t="str">
        <f aca="false">$AP69&amp;LEFT($AS69,1)</f>
        <v>360T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n">
        <f aca="false">IF($BD69="Target",IF($AZ69=0,1,""),"")</f>
        <v>1</v>
      </c>
      <c r="BH69" s="1" t="str">
        <f aca="false">IF($BD69="Catch","", IF($AZ69&lt;$BC$11,"",$AZ69))</f>
        <v/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n">
        <f aca="false">IF($BC69=BS$14,$BG69,"")</f>
        <v>1</v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30</v>
      </c>
      <c r="C70" s="0" t="n">
        <v>2</v>
      </c>
      <c r="D70" s="0" t="n">
        <v>8</v>
      </c>
      <c r="E70" s="0" t="s">
        <v>164</v>
      </c>
      <c r="F70" s="0" t="n">
        <v>60.122</v>
      </c>
      <c r="G70" s="0" t="n">
        <v>1</v>
      </c>
      <c r="H70" s="0" t="s">
        <v>79</v>
      </c>
      <c r="I70" s="0" t="s">
        <v>165</v>
      </c>
      <c r="J70" s="0" t="n">
        <v>-292000932</v>
      </c>
      <c r="K70" s="0" t="s">
        <v>81</v>
      </c>
      <c r="L70" s="0" t="s">
        <v>166</v>
      </c>
      <c r="M70" s="12" t="n">
        <v>0.406793981481481</v>
      </c>
      <c r="N70" s="13"/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8</v>
      </c>
      <c r="AA70" s="0" t="n">
        <v>1</v>
      </c>
      <c r="AB70" s="0" t="n">
        <v>23</v>
      </c>
      <c r="AN70" s="0" t="n">
        <v>1</v>
      </c>
      <c r="AO70" s="0" t="n">
        <v>1222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5</v>
      </c>
      <c r="AW70" s="0" t="n">
        <v>-5</v>
      </c>
      <c r="AX70" s="0" t="n">
        <v>228216</v>
      </c>
      <c r="AY70" s="0" t="s">
        <v>86</v>
      </c>
      <c r="AZ70" s="0" t="n">
        <v>186</v>
      </c>
      <c r="BA70" s="0" t="n">
        <v>228402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186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186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30</v>
      </c>
      <c r="C71" s="0" t="n">
        <v>2</v>
      </c>
      <c r="D71" s="0" t="n">
        <v>8</v>
      </c>
      <c r="E71" s="0" t="s">
        <v>164</v>
      </c>
      <c r="F71" s="0" t="n">
        <v>60.122</v>
      </c>
      <c r="G71" s="0" t="n">
        <v>1</v>
      </c>
      <c r="H71" s="0" t="s">
        <v>79</v>
      </c>
      <c r="I71" s="0" t="s">
        <v>165</v>
      </c>
      <c r="J71" s="0" t="n">
        <v>-292000932</v>
      </c>
      <c r="K71" s="0" t="s">
        <v>81</v>
      </c>
      <c r="L71" s="0" t="s">
        <v>166</v>
      </c>
      <c r="M71" s="12" t="n">
        <v>0.406793981481481</v>
      </c>
      <c r="N71" s="13"/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30</v>
      </c>
      <c r="AA71" s="0" t="n">
        <v>1</v>
      </c>
      <c r="AB71" s="0" t="n">
        <v>24</v>
      </c>
      <c r="AN71" s="0" t="n">
        <v>7</v>
      </c>
      <c r="AO71" s="0" t="n">
        <v>1230</v>
      </c>
      <c r="AP71" s="0" t="n">
        <v>960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-7</v>
      </c>
      <c r="AW71" s="0" t="n">
        <v>7</v>
      </c>
      <c r="AX71" s="0" t="n">
        <v>232258</v>
      </c>
      <c r="AY71" s="0" t="s">
        <v>86</v>
      </c>
      <c r="AZ71" s="0" t="n">
        <v>323</v>
      </c>
      <c r="BA71" s="0" t="n">
        <v>232581</v>
      </c>
      <c r="BC71" s="0" t="str">
        <f aca="false">$AP71&amp;LEFT($AS71,1)</f>
        <v>960T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323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n">
        <f aca="false">IF($BC71=BO$14,$BH71,"")</f>
        <v>323</v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30</v>
      </c>
      <c r="C72" s="0" t="n">
        <v>2</v>
      </c>
      <c r="D72" s="0" t="n">
        <v>8</v>
      </c>
      <c r="E72" s="0" t="s">
        <v>164</v>
      </c>
      <c r="F72" s="0" t="n">
        <v>60.122</v>
      </c>
      <c r="G72" s="0" t="n">
        <v>1</v>
      </c>
      <c r="H72" s="0" t="s">
        <v>79</v>
      </c>
      <c r="I72" s="0" t="s">
        <v>165</v>
      </c>
      <c r="J72" s="0" t="n">
        <v>-292000932</v>
      </c>
      <c r="K72" s="0" t="s">
        <v>81</v>
      </c>
      <c r="L72" s="0" t="s">
        <v>166</v>
      </c>
      <c r="M72" s="12" t="n">
        <v>0.406793981481481</v>
      </c>
      <c r="N72" s="13"/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7</v>
      </c>
      <c r="AA72" s="0" t="n">
        <v>1</v>
      </c>
      <c r="AB72" s="0" t="n">
        <v>25</v>
      </c>
      <c r="AN72" s="0" t="n">
        <v>1</v>
      </c>
      <c r="AO72" s="0" t="n">
        <v>1005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-5</v>
      </c>
      <c r="AW72" s="0" t="n">
        <v>5</v>
      </c>
      <c r="AX72" s="0" t="n">
        <v>235701</v>
      </c>
      <c r="AY72" s="0" t="s">
        <v>86</v>
      </c>
      <c r="AZ72" s="0" t="n">
        <v>261</v>
      </c>
      <c r="BA72" s="0" t="n">
        <v>235962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261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261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30</v>
      </c>
      <c r="C73" s="0" t="n">
        <v>2</v>
      </c>
      <c r="D73" s="0" t="n">
        <v>8</v>
      </c>
      <c r="E73" s="0" t="s">
        <v>164</v>
      </c>
      <c r="F73" s="0" t="n">
        <v>60.122</v>
      </c>
      <c r="G73" s="0" t="n">
        <v>1</v>
      </c>
      <c r="H73" s="0" t="s">
        <v>79</v>
      </c>
      <c r="I73" s="0" t="s">
        <v>165</v>
      </c>
      <c r="J73" s="0" t="n">
        <v>-292000932</v>
      </c>
      <c r="K73" s="0" t="s">
        <v>81</v>
      </c>
      <c r="L73" s="0" t="s">
        <v>166</v>
      </c>
      <c r="M73" s="12" t="n">
        <v>0.406793981481481</v>
      </c>
      <c r="N73" s="13"/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21</v>
      </c>
      <c r="AA73" s="0" t="n">
        <v>1</v>
      </c>
      <c r="AB73" s="0" t="n">
        <v>26</v>
      </c>
      <c r="AN73" s="0" t="n">
        <v>1</v>
      </c>
      <c r="AO73" s="0" t="n">
        <v>1340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0</v>
      </c>
      <c r="AW73" s="0" t="n">
        <v>0</v>
      </c>
      <c r="AX73" s="0" t="n">
        <v>239476</v>
      </c>
      <c r="AY73" s="0" t="s">
        <v>86</v>
      </c>
      <c r="AZ73" s="0" t="n">
        <v>232</v>
      </c>
      <c r="BA73" s="0" t="n">
        <v>239708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232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232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30</v>
      </c>
      <c r="C74" s="0" t="n">
        <v>2</v>
      </c>
      <c r="D74" s="0" t="n">
        <v>8</v>
      </c>
      <c r="E74" s="0" t="s">
        <v>164</v>
      </c>
      <c r="F74" s="0" t="n">
        <v>60.122</v>
      </c>
      <c r="G74" s="0" t="n">
        <v>1</v>
      </c>
      <c r="H74" s="0" t="s">
        <v>79</v>
      </c>
      <c r="I74" s="0" t="s">
        <v>165</v>
      </c>
      <c r="J74" s="0" t="n">
        <v>-292000932</v>
      </c>
      <c r="K74" s="0" t="s">
        <v>81</v>
      </c>
      <c r="L74" s="0" t="s">
        <v>166</v>
      </c>
      <c r="M74" s="12" t="n">
        <v>0.406793981481481</v>
      </c>
      <c r="N74" s="13"/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27</v>
      </c>
      <c r="AA74" s="0" t="n">
        <v>1</v>
      </c>
      <c r="AB74" s="0" t="n">
        <v>27</v>
      </c>
      <c r="AN74" s="0" t="n">
        <v>4</v>
      </c>
      <c r="AO74" s="0" t="n">
        <v>1441</v>
      </c>
      <c r="AP74" s="0" t="n">
        <v>480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2</v>
      </c>
      <c r="AW74" s="0" t="n">
        <v>-2</v>
      </c>
      <c r="AX74" s="0" t="n">
        <v>243235</v>
      </c>
      <c r="AY74" s="0" t="s">
        <v>86</v>
      </c>
      <c r="AZ74" s="0" t="n">
        <v>197</v>
      </c>
      <c r="BA74" s="0" t="n">
        <v>243432</v>
      </c>
      <c r="BC74" s="0" t="str">
        <f aca="false">$AP74&amp;LEFT($AS74,1)</f>
        <v>480T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197</v>
      </c>
      <c r="BI74" s="1" t="str">
        <f aca="false">IF($BC74=BI$14,$BH74,"")</f>
        <v/>
      </c>
      <c r="BJ74" s="1" t="str">
        <f aca="false">IF($BC74=BJ$14,$BH74,"")</f>
        <v/>
      </c>
      <c r="BK74" s="1" t="n">
        <f aca="false">IF($BC74=BK$14,$BH74,"")</f>
        <v>197</v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30</v>
      </c>
      <c r="C75" s="0" t="n">
        <v>2</v>
      </c>
      <c r="D75" s="0" t="n">
        <v>8</v>
      </c>
      <c r="E75" s="0" t="s">
        <v>164</v>
      </c>
      <c r="F75" s="0" t="n">
        <v>60.122</v>
      </c>
      <c r="G75" s="0" t="n">
        <v>1</v>
      </c>
      <c r="H75" s="0" t="s">
        <v>79</v>
      </c>
      <c r="I75" s="0" t="s">
        <v>165</v>
      </c>
      <c r="J75" s="0" t="n">
        <v>-292000932</v>
      </c>
      <c r="K75" s="0" t="s">
        <v>81</v>
      </c>
      <c r="L75" s="0" t="s">
        <v>166</v>
      </c>
      <c r="M75" s="12" t="n">
        <v>0.406793981481481</v>
      </c>
      <c r="N75" s="13"/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19</v>
      </c>
      <c r="AA75" s="0" t="n">
        <v>1</v>
      </c>
      <c r="AB75" s="0" t="n">
        <v>28</v>
      </c>
      <c r="AN75" s="0" t="n">
        <v>1</v>
      </c>
      <c r="AO75" s="0" t="n">
        <v>1250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-1</v>
      </c>
      <c r="AW75" s="0" t="n">
        <v>1</v>
      </c>
      <c r="AX75" s="0" t="n">
        <v>246928</v>
      </c>
      <c r="AY75" s="0" t="s">
        <v>86</v>
      </c>
      <c r="AZ75" s="0" t="n">
        <v>258</v>
      </c>
      <c r="BA75" s="0" t="n">
        <v>247186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258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258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30</v>
      </c>
      <c r="C76" s="0" t="n">
        <v>2</v>
      </c>
      <c r="D76" s="0" t="n">
        <v>8</v>
      </c>
      <c r="E76" s="0" t="s">
        <v>164</v>
      </c>
      <c r="F76" s="0" t="n">
        <v>60.122</v>
      </c>
      <c r="G76" s="0" t="n">
        <v>1</v>
      </c>
      <c r="H76" s="0" t="s">
        <v>79</v>
      </c>
      <c r="I76" s="0" t="s">
        <v>165</v>
      </c>
      <c r="J76" s="0" t="n">
        <v>-292000932</v>
      </c>
      <c r="K76" s="0" t="s">
        <v>81</v>
      </c>
      <c r="L76" s="0" t="s">
        <v>166</v>
      </c>
      <c r="M76" s="12" t="n">
        <v>0.406793981481481</v>
      </c>
      <c r="N76" s="13"/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10</v>
      </c>
      <c r="AA76" s="0" t="n">
        <v>1</v>
      </c>
      <c r="AB76" s="0" t="n">
        <v>29</v>
      </c>
      <c r="AF76" s="0" t="n">
        <v>1</v>
      </c>
      <c r="AH76" s="0" t="n">
        <v>1</v>
      </c>
      <c r="AI76" s="0" t="n">
        <v>-1</v>
      </c>
      <c r="AJ76" s="0" t="n">
        <v>250471</v>
      </c>
      <c r="AL76" s="0" t="n">
        <v>0</v>
      </c>
      <c r="AM76" s="0" t="n">
        <v>0</v>
      </c>
      <c r="AN76" s="0" t="n">
        <v>8</v>
      </c>
      <c r="AO76" s="0" t="n">
        <v>1105</v>
      </c>
      <c r="AP76" s="0" t="n">
        <v>600</v>
      </c>
      <c r="AQ76" s="0" t="s">
        <v>87</v>
      </c>
      <c r="AR76" s="0" t="s">
        <v>37</v>
      </c>
      <c r="AS76" s="0" t="s">
        <v>88</v>
      </c>
      <c r="BC76" s="0" t="str">
        <f aca="false">$AP76&amp;LEFT($AS76,1)</f>
        <v>600C</v>
      </c>
      <c r="BD76" s="0" t="str">
        <f aca="false">AS76</f>
        <v>Catch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30</v>
      </c>
      <c r="C77" s="0" t="n">
        <v>2</v>
      </c>
      <c r="D77" s="0" t="n">
        <v>8</v>
      </c>
      <c r="E77" s="0" t="s">
        <v>164</v>
      </c>
      <c r="F77" s="0" t="n">
        <v>60.122</v>
      </c>
      <c r="G77" s="0" t="n">
        <v>1</v>
      </c>
      <c r="H77" s="0" t="s">
        <v>79</v>
      </c>
      <c r="I77" s="0" t="s">
        <v>165</v>
      </c>
      <c r="J77" s="0" t="n">
        <v>-292000932</v>
      </c>
      <c r="K77" s="0" t="s">
        <v>81</v>
      </c>
      <c r="L77" s="0" t="s">
        <v>166</v>
      </c>
      <c r="M77" s="12" t="n">
        <v>0.406793981481481</v>
      </c>
      <c r="N77" s="13"/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28</v>
      </c>
      <c r="AA77" s="0" t="n">
        <v>1</v>
      </c>
      <c r="AB77" s="0" t="n">
        <v>30</v>
      </c>
      <c r="AN77" s="0" t="n">
        <v>1</v>
      </c>
      <c r="AO77" s="0" t="n">
        <v>1182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-3</v>
      </c>
      <c r="AW77" s="0" t="n">
        <v>3</v>
      </c>
      <c r="AX77" s="0" t="n">
        <v>254097</v>
      </c>
      <c r="AY77" s="0" t="s">
        <v>86</v>
      </c>
      <c r="AZ77" s="0" t="n">
        <v>244</v>
      </c>
      <c r="BA77" s="0" t="n">
        <v>254341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244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244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30</v>
      </c>
      <c r="C78" s="0" t="n">
        <v>2</v>
      </c>
      <c r="D78" s="0" t="n">
        <v>8</v>
      </c>
      <c r="E78" s="0" t="s">
        <v>164</v>
      </c>
      <c r="F78" s="0" t="n">
        <v>60.122</v>
      </c>
      <c r="G78" s="0" t="n">
        <v>1</v>
      </c>
      <c r="H78" s="0" t="s">
        <v>79</v>
      </c>
      <c r="I78" s="0" t="s">
        <v>165</v>
      </c>
      <c r="J78" s="0" t="n">
        <v>-292000932</v>
      </c>
      <c r="K78" s="0" t="s">
        <v>81</v>
      </c>
      <c r="L78" s="0" t="s">
        <v>166</v>
      </c>
      <c r="M78" s="12" t="n">
        <v>0.406793981481481</v>
      </c>
      <c r="N78" s="13"/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</v>
      </c>
      <c r="AA78" s="0" t="n">
        <v>1</v>
      </c>
      <c r="AB78" s="0" t="n">
        <v>31</v>
      </c>
      <c r="AN78" s="0" t="n">
        <v>2</v>
      </c>
      <c r="AO78" s="0" t="n">
        <v>1427</v>
      </c>
      <c r="AP78" s="0" t="n">
        <v>240</v>
      </c>
      <c r="AQ78" s="0" t="s">
        <v>85</v>
      </c>
      <c r="AR78" s="0" t="s">
        <v>37</v>
      </c>
      <c r="AS78" s="0" t="s">
        <v>56</v>
      </c>
      <c r="AT78" s="0" t="n">
        <v>1</v>
      </c>
      <c r="AV78" s="0" t="n">
        <v>-5</v>
      </c>
      <c r="AW78" s="0" t="n">
        <v>5</v>
      </c>
      <c r="AX78" s="0" t="n">
        <v>257606</v>
      </c>
      <c r="AZ78" s="0" t="n">
        <v>0</v>
      </c>
      <c r="BA78" s="0" t="n">
        <v>0</v>
      </c>
      <c r="BC78" s="0" t="str">
        <f aca="false">$AP78&amp;LEFT($AS78,1)</f>
        <v>240T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n">
        <f aca="false">IF($BD78="Target",IF($AZ78=0,1,""),"")</f>
        <v>1</v>
      </c>
      <c r="BH78" s="1" t="str">
        <f aca="false">IF($BD78="Catch","", IF($AZ78&lt;$BC$11,"",$AZ78))</f>
        <v/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n">
        <f aca="false">IF($BC78=BR$14,$BG78,"")</f>
        <v>1</v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30</v>
      </c>
      <c r="C79" s="0" t="n">
        <v>2</v>
      </c>
      <c r="D79" s="0" t="n">
        <v>8</v>
      </c>
      <c r="E79" s="0" t="s">
        <v>164</v>
      </c>
      <c r="F79" s="0" t="n">
        <v>60.122</v>
      </c>
      <c r="G79" s="0" t="n">
        <v>1</v>
      </c>
      <c r="H79" s="0" t="s">
        <v>79</v>
      </c>
      <c r="I79" s="0" t="s">
        <v>165</v>
      </c>
      <c r="J79" s="0" t="n">
        <v>-292000932</v>
      </c>
      <c r="K79" s="0" t="s">
        <v>81</v>
      </c>
      <c r="L79" s="0" t="s">
        <v>166</v>
      </c>
      <c r="M79" s="12" t="n">
        <v>0.406793981481481</v>
      </c>
      <c r="N79" s="13"/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20</v>
      </c>
      <c r="AA79" s="0" t="n">
        <v>1</v>
      </c>
      <c r="AB79" s="0" t="n">
        <v>32</v>
      </c>
      <c r="AN79" s="0" t="n">
        <v>6</v>
      </c>
      <c r="AO79" s="0" t="n">
        <v>1096</v>
      </c>
      <c r="AP79" s="0" t="n">
        <v>840</v>
      </c>
      <c r="AQ79" s="0" t="s">
        <v>85</v>
      </c>
      <c r="AR79" s="0" t="s">
        <v>37</v>
      </c>
      <c r="AS79" s="0" t="s">
        <v>56</v>
      </c>
      <c r="AT79" s="0" t="n">
        <v>1</v>
      </c>
      <c r="AV79" s="0" t="n">
        <v>-5</v>
      </c>
      <c r="AW79" s="0" t="n">
        <v>5</v>
      </c>
      <c r="AX79" s="0" t="n">
        <v>261382</v>
      </c>
      <c r="AZ79" s="0" t="n">
        <v>0</v>
      </c>
      <c r="BA79" s="0" t="n">
        <v>0</v>
      </c>
      <c r="BC79" s="0" t="str">
        <f aca="false">$AP79&amp;LEFT($AS79,1)</f>
        <v>840T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n">
        <f aca="false">IF($BD79="Target",IF($AZ79=0,1,""),"")</f>
        <v>1</v>
      </c>
      <c r="BH79" s="1" t="str">
        <f aca="false">IF($BD79="Catch","", IF($AZ79&lt;$BC$11,"",$AZ79))</f>
        <v/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n">
        <f aca="false">IF($BC79=BW$14,$BG79,"")</f>
        <v>1</v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30</v>
      </c>
      <c r="C80" s="0" t="n">
        <v>2</v>
      </c>
      <c r="D80" s="0" t="n">
        <v>8</v>
      </c>
      <c r="E80" s="0" t="s">
        <v>164</v>
      </c>
      <c r="F80" s="0" t="n">
        <v>60.122</v>
      </c>
      <c r="G80" s="0" t="n">
        <v>1</v>
      </c>
      <c r="H80" s="0" t="s">
        <v>79</v>
      </c>
      <c r="I80" s="0" t="s">
        <v>165</v>
      </c>
      <c r="J80" s="0" t="n">
        <v>-292000932</v>
      </c>
      <c r="K80" s="0" t="s">
        <v>81</v>
      </c>
      <c r="L80" s="0" t="s">
        <v>166</v>
      </c>
      <c r="M80" s="12" t="n">
        <v>0.406793981481481</v>
      </c>
      <c r="N80" s="13"/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11</v>
      </c>
      <c r="AA80" s="0" t="n">
        <v>1</v>
      </c>
      <c r="AB80" s="0" t="n">
        <v>33</v>
      </c>
      <c r="AF80" s="0" t="n">
        <v>1</v>
      </c>
      <c r="AH80" s="0" t="n">
        <v>-2</v>
      </c>
      <c r="AI80" s="0" t="n">
        <v>2</v>
      </c>
      <c r="AJ80" s="0" t="n">
        <v>265041</v>
      </c>
      <c r="AL80" s="0" t="n">
        <v>0</v>
      </c>
      <c r="AM80" s="0" t="n">
        <v>0</v>
      </c>
      <c r="AN80" s="0" t="n">
        <v>8</v>
      </c>
      <c r="AO80" s="0" t="n">
        <v>1222</v>
      </c>
      <c r="AP80" s="0" t="n">
        <v>600</v>
      </c>
      <c r="AQ80" s="0" t="s">
        <v>87</v>
      </c>
      <c r="AR80" s="0" t="s">
        <v>37</v>
      </c>
      <c r="AS80" s="0" t="s">
        <v>88</v>
      </c>
      <c r="BC80" s="0" t="str">
        <f aca="false">$AP80&amp;LEFT($AS80,1)</f>
        <v>600C</v>
      </c>
      <c r="BD80" s="0" t="str">
        <f aca="false">AS80</f>
        <v>Catch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str">
        <f aca="false">IF($BD80="Catch","", IF($AZ80&lt;$BC$11,"",$AZ80))</f>
        <v/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30</v>
      </c>
      <c r="C81" s="0" t="n">
        <v>2</v>
      </c>
      <c r="D81" s="0" t="n">
        <v>8</v>
      </c>
      <c r="E81" s="0" t="s">
        <v>164</v>
      </c>
      <c r="F81" s="0" t="n">
        <v>60.122</v>
      </c>
      <c r="G81" s="0" t="n">
        <v>1</v>
      </c>
      <c r="H81" s="0" t="s">
        <v>79</v>
      </c>
      <c r="I81" s="0" t="s">
        <v>165</v>
      </c>
      <c r="J81" s="0" t="n">
        <v>-292000932</v>
      </c>
      <c r="K81" s="0" t="s">
        <v>81</v>
      </c>
      <c r="L81" s="0" t="s">
        <v>166</v>
      </c>
      <c r="M81" s="12" t="n">
        <v>0.406793981481481</v>
      </c>
      <c r="N81" s="13"/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6</v>
      </c>
      <c r="AD81" s="0" t="n">
        <v>1</v>
      </c>
      <c r="AE81" s="0" t="n">
        <v>1</v>
      </c>
      <c r="AN81" s="0" t="n">
        <v>1</v>
      </c>
      <c r="AO81" s="0" t="n">
        <v>1412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-4</v>
      </c>
      <c r="AW81" s="0" t="n">
        <v>4</v>
      </c>
      <c r="AX81" s="0" t="n">
        <v>276035</v>
      </c>
      <c r="AY81" s="0" t="s">
        <v>86</v>
      </c>
      <c r="AZ81" s="0" t="n">
        <v>291</v>
      </c>
      <c r="BA81" s="0" t="n">
        <v>276326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291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291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30</v>
      </c>
      <c r="C82" s="0" t="n">
        <v>2</v>
      </c>
      <c r="D82" s="0" t="n">
        <v>8</v>
      </c>
      <c r="E82" s="0" t="s">
        <v>164</v>
      </c>
      <c r="F82" s="0" t="n">
        <v>60.122</v>
      </c>
      <c r="G82" s="0" t="n">
        <v>1</v>
      </c>
      <c r="H82" s="0" t="s">
        <v>79</v>
      </c>
      <c r="I82" s="0" t="s">
        <v>165</v>
      </c>
      <c r="J82" s="0" t="n">
        <v>-292000932</v>
      </c>
      <c r="K82" s="0" t="s">
        <v>81</v>
      </c>
      <c r="L82" s="0" t="s">
        <v>166</v>
      </c>
      <c r="M82" s="12" t="n">
        <v>0.406793981481481</v>
      </c>
      <c r="N82" s="13"/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7</v>
      </c>
      <c r="AD82" s="0" t="n">
        <v>1</v>
      </c>
      <c r="AE82" s="0" t="n">
        <v>2</v>
      </c>
      <c r="AF82" s="0" t="n">
        <v>0</v>
      </c>
      <c r="AH82" s="0" t="n">
        <v>-7</v>
      </c>
      <c r="AI82" s="0" t="n">
        <v>7</v>
      </c>
      <c r="AJ82" s="0" t="n">
        <v>279894</v>
      </c>
      <c r="AK82" s="0" t="s">
        <v>86</v>
      </c>
      <c r="AL82" s="0" t="n">
        <v>238</v>
      </c>
      <c r="AM82" s="0" t="n">
        <v>280132</v>
      </c>
      <c r="AN82" s="0" t="n">
        <v>8</v>
      </c>
      <c r="AO82" s="0" t="n">
        <v>1416</v>
      </c>
      <c r="AP82" s="0" t="n">
        <v>600</v>
      </c>
      <c r="AQ82" s="0" t="s">
        <v>87</v>
      </c>
      <c r="AR82" s="0" t="s">
        <v>40</v>
      </c>
      <c r="AS82" s="0" t="s">
        <v>88</v>
      </c>
      <c r="BC82" s="0" t="str">
        <f aca="false">$AP82&amp;LEFT($AS82,1)</f>
        <v>600C</v>
      </c>
      <c r="BD82" s="0" t="str">
        <f aca="false">AS82</f>
        <v>Catch</v>
      </c>
      <c r="BE82" s="1" t="n">
        <f aca="false">IF($BD82="catch",IF($AL82&gt;0,1,""),"")</f>
        <v>1</v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str">
        <f aca="false">IF($BD82="Catch","", IF($AZ82&lt;$BC$11,"",$AZ82))</f>
        <v/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30</v>
      </c>
      <c r="C83" s="0" t="n">
        <v>2</v>
      </c>
      <c r="D83" s="0" t="n">
        <v>8</v>
      </c>
      <c r="E83" s="0" t="s">
        <v>164</v>
      </c>
      <c r="F83" s="0" t="n">
        <v>60.122</v>
      </c>
      <c r="G83" s="0" t="n">
        <v>1</v>
      </c>
      <c r="H83" s="0" t="s">
        <v>79</v>
      </c>
      <c r="I83" s="0" t="s">
        <v>165</v>
      </c>
      <c r="J83" s="0" t="n">
        <v>-292000932</v>
      </c>
      <c r="K83" s="0" t="s">
        <v>81</v>
      </c>
      <c r="L83" s="0" t="s">
        <v>166</v>
      </c>
      <c r="M83" s="12" t="n">
        <v>0.406793981481481</v>
      </c>
      <c r="N83" s="13"/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8</v>
      </c>
      <c r="AD83" s="0" t="n">
        <v>1</v>
      </c>
      <c r="AE83" s="0" t="n">
        <v>3</v>
      </c>
      <c r="AN83" s="0" t="n">
        <v>1</v>
      </c>
      <c r="AO83" s="0" t="n">
        <v>1453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-6</v>
      </c>
      <c r="AW83" s="0" t="n">
        <v>6</v>
      </c>
      <c r="AX83" s="0" t="n">
        <v>283786</v>
      </c>
      <c r="AY83" s="0" t="s">
        <v>86</v>
      </c>
      <c r="AZ83" s="0" t="n">
        <v>399</v>
      </c>
      <c r="BA83" s="0" t="n">
        <v>284185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399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399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30</v>
      </c>
      <c r="C84" s="0" t="n">
        <v>2</v>
      </c>
      <c r="D84" s="0" t="n">
        <v>8</v>
      </c>
      <c r="E84" s="0" t="s">
        <v>164</v>
      </c>
      <c r="F84" s="0" t="n">
        <v>60.122</v>
      </c>
      <c r="G84" s="0" t="n">
        <v>1</v>
      </c>
      <c r="H84" s="0" t="s">
        <v>79</v>
      </c>
      <c r="I84" s="0" t="s">
        <v>165</v>
      </c>
      <c r="J84" s="0" t="n">
        <v>-292000932</v>
      </c>
      <c r="K84" s="0" t="s">
        <v>81</v>
      </c>
      <c r="L84" s="0" t="s">
        <v>166</v>
      </c>
      <c r="M84" s="12" t="n">
        <v>0.406793981481481</v>
      </c>
      <c r="N84" s="13"/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</v>
      </c>
      <c r="AD84" s="0" t="n">
        <v>1</v>
      </c>
      <c r="AE84" s="0" t="n">
        <v>4</v>
      </c>
      <c r="AN84" s="0" t="n">
        <v>7</v>
      </c>
      <c r="AO84" s="0" t="n">
        <v>1433</v>
      </c>
      <c r="AP84" s="0" t="n">
        <v>960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2</v>
      </c>
      <c r="AW84" s="0" t="n">
        <v>-2</v>
      </c>
      <c r="AX84" s="0" t="n">
        <v>288011</v>
      </c>
      <c r="AY84" s="0" t="s">
        <v>86</v>
      </c>
      <c r="AZ84" s="0" t="n">
        <v>412</v>
      </c>
      <c r="BA84" s="0" t="n">
        <v>288423</v>
      </c>
      <c r="BC84" s="0" t="str">
        <f aca="false">$AP84&amp;LEFT($AS84,1)</f>
        <v>960T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412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n">
        <f aca="false">IF($BC84=BO$14,$BH84,"")</f>
        <v>412</v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30</v>
      </c>
      <c r="C85" s="0" t="n">
        <v>2</v>
      </c>
      <c r="D85" s="0" t="n">
        <v>8</v>
      </c>
      <c r="E85" s="0" t="s">
        <v>164</v>
      </c>
      <c r="F85" s="0" t="n">
        <v>60.122</v>
      </c>
      <c r="G85" s="0" t="n">
        <v>1</v>
      </c>
      <c r="H85" s="0" t="s">
        <v>79</v>
      </c>
      <c r="I85" s="0" t="s">
        <v>165</v>
      </c>
      <c r="J85" s="0" t="n">
        <v>-292000932</v>
      </c>
      <c r="K85" s="0" t="s">
        <v>81</v>
      </c>
      <c r="L85" s="0" t="s">
        <v>166</v>
      </c>
      <c r="M85" s="12" t="n">
        <v>0.406793981481481</v>
      </c>
      <c r="N85" s="13"/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27</v>
      </c>
      <c r="AD85" s="0" t="n">
        <v>1</v>
      </c>
      <c r="AE85" s="0" t="n">
        <v>5</v>
      </c>
      <c r="AN85" s="0" t="n">
        <v>6</v>
      </c>
      <c r="AO85" s="0" t="n">
        <v>1184</v>
      </c>
      <c r="AP85" s="0" t="n">
        <v>840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-9</v>
      </c>
      <c r="AW85" s="0" t="n">
        <v>9</v>
      </c>
      <c r="AX85" s="0" t="n">
        <v>291886</v>
      </c>
      <c r="AY85" s="0" t="s">
        <v>86</v>
      </c>
      <c r="AZ85" s="0" t="n">
        <v>352</v>
      </c>
      <c r="BA85" s="0" t="n">
        <v>292238</v>
      </c>
      <c r="BC85" s="0" t="str">
        <f aca="false">$AP85&amp;LEFT($AS85,1)</f>
        <v>840T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352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n">
        <f aca="false">IF($BC85=BN$14,$BH85,"")</f>
        <v>352</v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30</v>
      </c>
      <c r="C86" s="0" t="n">
        <v>2</v>
      </c>
      <c r="D86" s="0" t="n">
        <v>8</v>
      </c>
      <c r="E86" s="0" t="s">
        <v>164</v>
      </c>
      <c r="F86" s="0" t="n">
        <v>60.122</v>
      </c>
      <c r="G86" s="0" t="n">
        <v>1</v>
      </c>
      <c r="H86" s="0" t="s">
        <v>79</v>
      </c>
      <c r="I86" s="0" t="s">
        <v>165</v>
      </c>
      <c r="J86" s="0" t="n">
        <v>-292000932</v>
      </c>
      <c r="K86" s="0" t="s">
        <v>81</v>
      </c>
      <c r="L86" s="0" t="s">
        <v>166</v>
      </c>
      <c r="M86" s="12" t="n">
        <v>0.406793981481481</v>
      </c>
      <c r="N86" s="13"/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19</v>
      </c>
      <c r="AD86" s="0" t="n">
        <v>1</v>
      </c>
      <c r="AE86" s="0" t="n">
        <v>6</v>
      </c>
      <c r="AN86" s="0" t="n">
        <v>1</v>
      </c>
      <c r="AO86" s="0" t="n">
        <v>1150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5</v>
      </c>
      <c r="AW86" s="0" t="n">
        <v>-5</v>
      </c>
      <c r="AX86" s="0" t="n">
        <v>295462</v>
      </c>
      <c r="AY86" s="0" t="s">
        <v>86</v>
      </c>
      <c r="AZ86" s="0" t="n">
        <v>309</v>
      </c>
      <c r="BA86" s="0" t="n">
        <v>295771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309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309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30</v>
      </c>
      <c r="C87" s="0" t="n">
        <v>2</v>
      </c>
      <c r="D87" s="0" t="n">
        <v>8</v>
      </c>
      <c r="E87" s="0" t="s">
        <v>164</v>
      </c>
      <c r="F87" s="0" t="n">
        <v>60.122</v>
      </c>
      <c r="G87" s="0" t="n">
        <v>1</v>
      </c>
      <c r="H87" s="0" t="s">
        <v>79</v>
      </c>
      <c r="I87" s="0" t="s">
        <v>165</v>
      </c>
      <c r="J87" s="0" t="n">
        <v>-292000932</v>
      </c>
      <c r="K87" s="0" t="s">
        <v>81</v>
      </c>
      <c r="L87" s="0" t="s">
        <v>166</v>
      </c>
      <c r="M87" s="12" t="n">
        <v>0.406793981481481</v>
      </c>
      <c r="N87" s="13"/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10</v>
      </c>
      <c r="AD87" s="0" t="n">
        <v>1</v>
      </c>
      <c r="AE87" s="0" t="n">
        <v>7</v>
      </c>
      <c r="AN87" s="0" t="n">
        <v>1</v>
      </c>
      <c r="AO87" s="0" t="n">
        <v>1318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4</v>
      </c>
      <c r="AW87" s="0" t="n">
        <v>-4</v>
      </c>
      <c r="AX87" s="0" t="n">
        <v>299221</v>
      </c>
      <c r="AY87" s="0" t="s">
        <v>86</v>
      </c>
      <c r="AZ87" s="0" t="n">
        <v>192</v>
      </c>
      <c r="BA87" s="0" t="n">
        <v>299413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192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192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30</v>
      </c>
      <c r="C88" s="0" t="n">
        <v>2</v>
      </c>
      <c r="D88" s="0" t="n">
        <v>8</v>
      </c>
      <c r="E88" s="0" t="s">
        <v>164</v>
      </c>
      <c r="F88" s="0" t="n">
        <v>60.122</v>
      </c>
      <c r="G88" s="0" t="n">
        <v>1</v>
      </c>
      <c r="H88" s="0" t="s">
        <v>79</v>
      </c>
      <c r="I88" s="0" t="s">
        <v>165</v>
      </c>
      <c r="J88" s="0" t="n">
        <v>-292000932</v>
      </c>
      <c r="K88" s="0" t="s">
        <v>81</v>
      </c>
      <c r="L88" s="0" t="s">
        <v>166</v>
      </c>
      <c r="M88" s="12" t="n">
        <v>0.406793981481481</v>
      </c>
      <c r="N88" s="13"/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30</v>
      </c>
      <c r="AD88" s="0" t="n">
        <v>1</v>
      </c>
      <c r="AE88" s="0" t="n">
        <v>8</v>
      </c>
      <c r="AN88" s="0" t="n">
        <v>1</v>
      </c>
      <c r="AO88" s="0" t="n">
        <v>1343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-6</v>
      </c>
      <c r="AW88" s="0" t="n">
        <v>6</v>
      </c>
      <c r="AX88" s="0" t="n">
        <v>303014</v>
      </c>
      <c r="AY88" s="0" t="s">
        <v>86</v>
      </c>
      <c r="AZ88" s="0" t="n">
        <v>111</v>
      </c>
      <c r="BA88" s="0" t="n">
        <v>303125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111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111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30</v>
      </c>
      <c r="C89" s="0" t="n">
        <v>2</v>
      </c>
      <c r="D89" s="0" t="n">
        <v>8</v>
      </c>
      <c r="E89" s="0" t="s">
        <v>164</v>
      </c>
      <c r="F89" s="0" t="n">
        <v>60.122</v>
      </c>
      <c r="G89" s="0" t="n">
        <v>1</v>
      </c>
      <c r="H89" s="0" t="s">
        <v>79</v>
      </c>
      <c r="I89" s="0" t="s">
        <v>165</v>
      </c>
      <c r="J89" s="0" t="n">
        <v>-292000932</v>
      </c>
      <c r="K89" s="0" t="s">
        <v>81</v>
      </c>
      <c r="L89" s="0" t="s">
        <v>166</v>
      </c>
      <c r="M89" s="12" t="n">
        <v>0.406793981481481</v>
      </c>
      <c r="N89" s="13"/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15</v>
      </c>
      <c r="AD89" s="0" t="n">
        <v>1</v>
      </c>
      <c r="AE89" s="0" t="n">
        <v>9</v>
      </c>
      <c r="AN89" s="0" t="n">
        <v>1</v>
      </c>
      <c r="AO89" s="0" t="n">
        <v>1361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3</v>
      </c>
      <c r="AW89" s="0" t="n">
        <v>-3</v>
      </c>
      <c r="AX89" s="0" t="n">
        <v>306806</v>
      </c>
      <c r="AY89" s="0" t="s">
        <v>86</v>
      </c>
      <c r="AZ89" s="0" t="n">
        <v>230</v>
      </c>
      <c r="BA89" s="0" t="n">
        <v>307036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230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230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30</v>
      </c>
      <c r="C90" s="0" t="n">
        <v>2</v>
      </c>
      <c r="D90" s="0" t="n">
        <v>8</v>
      </c>
      <c r="E90" s="0" t="s">
        <v>164</v>
      </c>
      <c r="F90" s="0" t="n">
        <v>60.122</v>
      </c>
      <c r="G90" s="0" t="n">
        <v>1</v>
      </c>
      <c r="H90" s="0" t="s">
        <v>79</v>
      </c>
      <c r="I90" s="0" t="s">
        <v>165</v>
      </c>
      <c r="J90" s="0" t="n">
        <v>-292000932</v>
      </c>
      <c r="K90" s="0" t="s">
        <v>81</v>
      </c>
      <c r="L90" s="0" t="s">
        <v>166</v>
      </c>
      <c r="M90" s="12" t="n">
        <v>0.406793981481481</v>
      </c>
      <c r="N90" s="13"/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20</v>
      </c>
      <c r="AD90" s="0" t="n">
        <v>1</v>
      </c>
      <c r="AE90" s="0" t="n">
        <v>10</v>
      </c>
      <c r="AN90" s="0" t="n">
        <v>7</v>
      </c>
      <c r="AO90" s="0" t="n">
        <v>1038</v>
      </c>
      <c r="AP90" s="0" t="n">
        <v>960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-1</v>
      </c>
      <c r="AW90" s="0" t="n">
        <v>1</v>
      </c>
      <c r="AX90" s="0" t="n">
        <v>310648</v>
      </c>
      <c r="AY90" s="0" t="s">
        <v>86</v>
      </c>
      <c r="AZ90" s="0" t="n">
        <v>199</v>
      </c>
      <c r="BA90" s="0" t="n">
        <v>310847</v>
      </c>
      <c r="BC90" s="0" t="str">
        <f aca="false">$AP90&amp;LEFT($AS90,1)</f>
        <v>960T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199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n">
        <f aca="false">IF($BC90=BO$14,$BH90,"")</f>
        <v>199</v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30</v>
      </c>
      <c r="C91" s="0" t="n">
        <v>2</v>
      </c>
      <c r="D91" s="0" t="n">
        <v>8</v>
      </c>
      <c r="E91" s="0" t="s">
        <v>164</v>
      </c>
      <c r="F91" s="0" t="n">
        <v>60.122</v>
      </c>
      <c r="G91" s="0" t="n">
        <v>1</v>
      </c>
      <c r="H91" s="0" t="s">
        <v>79</v>
      </c>
      <c r="I91" s="0" t="s">
        <v>165</v>
      </c>
      <c r="J91" s="0" t="n">
        <v>-292000932</v>
      </c>
      <c r="K91" s="0" t="s">
        <v>81</v>
      </c>
      <c r="L91" s="0" t="s">
        <v>166</v>
      </c>
      <c r="M91" s="12" t="n">
        <v>0.406793981481481</v>
      </c>
      <c r="N91" s="13"/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25</v>
      </c>
      <c r="AD91" s="0" t="n">
        <v>1</v>
      </c>
      <c r="AE91" s="0" t="n">
        <v>11</v>
      </c>
      <c r="AN91" s="0" t="n">
        <v>4</v>
      </c>
      <c r="AO91" s="0" t="n">
        <v>1367</v>
      </c>
      <c r="AP91" s="0" t="n">
        <v>480</v>
      </c>
      <c r="AQ91" s="0" t="s">
        <v>85</v>
      </c>
      <c r="AR91" s="0" t="s">
        <v>40</v>
      </c>
      <c r="AS91" s="0" t="s">
        <v>56</v>
      </c>
      <c r="AT91" s="0" t="n">
        <v>1</v>
      </c>
      <c r="AV91" s="0" t="n">
        <v>-7</v>
      </c>
      <c r="AW91" s="0" t="n">
        <v>7</v>
      </c>
      <c r="AX91" s="0" t="n">
        <v>314341</v>
      </c>
      <c r="AZ91" s="0" t="n">
        <v>0</v>
      </c>
      <c r="BA91" s="0" t="n">
        <v>0</v>
      </c>
      <c r="BC91" s="0" t="str">
        <f aca="false">$AP91&amp;LEFT($AS91,1)</f>
        <v>480T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n">
        <f aca="false">IF($BD91="Target",IF($AZ91=0,1,""),"")</f>
        <v>1</v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n">
        <f aca="false">IF($BC91=BT$14,$BG91,"")</f>
        <v>1</v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30</v>
      </c>
      <c r="C92" s="0" t="n">
        <v>2</v>
      </c>
      <c r="D92" s="0" t="n">
        <v>8</v>
      </c>
      <c r="E92" s="0" t="s">
        <v>164</v>
      </c>
      <c r="F92" s="0" t="n">
        <v>60.122</v>
      </c>
      <c r="G92" s="0" t="n">
        <v>1</v>
      </c>
      <c r="H92" s="0" t="s">
        <v>79</v>
      </c>
      <c r="I92" s="0" t="s">
        <v>165</v>
      </c>
      <c r="J92" s="0" t="n">
        <v>-292000932</v>
      </c>
      <c r="K92" s="0" t="s">
        <v>81</v>
      </c>
      <c r="L92" s="0" t="s">
        <v>166</v>
      </c>
      <c r="M92" s="12" t="n">
        <v>0.406793981481481</v>
      </c>
      <c r="N92" s="13"/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4</v>
      </c>
      <c r="AD92" s="0" t="n">
        <v>1</v>
      </c>
      <c r="AE92" s="0" t="n">
        <v>12</v>
      </c>
      <c r="AN92" s="0" t="n">
        <v>1</v>
      </c>
      <c r="AO92" s="0" t="n">
        <v>1095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2</v>
      </c>
      <c r="AW92" s="0" t="n">
        <v>-2</v>
      </c>
      <c r="AX92" s="0" t="n">
        <v>317867</v>
      </c>
      <c r="AY92" s="0" t="s">
        <v>86</v>
      </c>
      <c r="AZ92" s="0" t="n">
        <v>423</v>
      </c>
      <c r="BA92" s="0" t="n">
        <v>318290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423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423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30</v>
      </c>
      <c r="C93" s="0" t="n">
        <v>2</v>
      </c>
      <c r="D93" s="0" t="n">
        <v>8</v>
      </c>
      <c r="E93" s="0" t="s">
        <v>164</v>
      </c>
      <c r="F93" s="0" t="n">
        <v>60.122</v>
      </c>
      <c r="G93" s="0" t="n">
        <v>1</v>
      </c>
      <c r="H93" s="0" t="s">
        <v>79</v>
      </c>
      <c r="I93" s="0" t="s">
        <v>165</v>
      </c>
      <c r="J93" s="0" t="n">
        <v>-292000932</v>
      </c>
      <c r="K93" s="0" t="s">
        <v>81</v>
      </c>
      <c r="L93" s="0" t="s">
        <v>166</v>
      </c>
      <c r="M93" s="12" t="n">
        <v>0.406793981481481</v>
      </c>
      <c r="N93" s="13"/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33</v>
      </c>
      <c r="AD93" s="0" t="n">
        <v>1</v>
      </c>
      <c r="AE93" s="0" t="n">
        <v>13</v>
      </c>
      <c r="AN93" s="0" t="n">
        <v>5</v>
      </c>
      <c r="AO93" s="0" t="n">
        <v>1081</v>
      </c>
      <c r="AP93" s="0" t="n">
        <v>720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1</v>
      </c>
      <c r="AW93" s="0" t="n">
        <v>-1</v>
      </c>
      <c r="AX93" s="0" t="n">
        <v>321509</v>
      </c>
      <c r="AY93" s="0" t="s">
        <v>86</v>
      </c>
      <c r="AZ93" s="0" t="n">
        <v>376</v>
      </c>
      <c r="BA93" s="0" t="n">
        <v>321885</v>
      </c>
      <c r="BC93" s="0" t="str">
        <f aca="false">$AP93&amp;LEFT($AS93,1)</f>
        <v>720T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376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n">
        <f aca="false">IF($BC93=BM$14,$BH93,"")</f>
        <v>376</v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30</v>
      </c>
      <c r="C94" s="0" t="n">
        <v>2</v>
      </c>
      <c r="D94" s="0" t="n">
        <v>8</v>
      </c>
      <c r="E94" s="0" t="s">
        <v>164</v>
      </c>
      <c r="F94" s="0" t="n">
        <v>60.122</v>
      </c>
      <c r="G94" s="0" t="n">
        <v>1</v>
      </c>
      <c r="H94" s="0" t="s">
        <v>79</v>
      </c>
      <c r="I94" s="0" t="s">
        <v>165</v>
      </c>
      <c r="J94" s="0" t="n">
        <v>-292000932</v>
      </c>
      <c r="K94" s="0" t="s">
        <v>81</v>
      </c>
      <c r="L94" s="0" t="s">
        <v>166</v>
      </c>
      <c r="M94" s="12" t="n">
        <v>0.406793981481481</v>
      </c>
      <c r="N94" s="13"/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29</v>
      </c>
      <c r="AD94" s="0" t="n">
        <v>1</v>
      </c>
      <c r="AE94" s="0" t="n">
        <v>14</v>
      </c>
      <c r="AN94" s="0" t="n">
        <v>4</v>
      </c>
      <c r="AO94" s="0" t="n">
        <v>1345</v>
      </c>
      <c r="AP94" s="0" t="n">
        <v>480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-10</v>
      </c>
      <c r="AW94" s="0" t="n">
        <v>10</v>
      </c>
      <c r="AX94" s="0" t="n">
        <v>325185</v>
      </c>
      <c r="AY94" s="0" t="s">
        <v>86</v>
      </c>
      <c r="AZ94" s="0" t="n">
        <v>266</v>
      </c>
      <c r="BA94" s="0" t="n">
        <v>325451</v>
      </c>
      <c r="BC94" s="0" t="str">
        <f aca="false">$AP94&amp;LEFT($AS94,1)</f>
        <v>480T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266</v>
      </c>
      <c r="BI94" s="1" t="str">
        <f aca="false">IF($BC94=BI$14,$BH94,"")</f>
        <v/>
      </c>
      <c r="BJ94" s="1" t="str">
        <f aca="false">IF($BC94=BJ$14,$BH94,"")</f>
        <v/>
      </c>
      <c r="BK94" s="1" t="n">
        <f aca="false">IF($BC94=BK$14,$BH94,"")</f>
        <v>266</v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30</v>
      </c>
      <c r="C95" s="0" t="n">
        <v>2</v>
      </c>
      <c r="D95" s="0" t="n">
        <v>8</v>
      </c>
      <c r="E95" s="0" t="s">
        <v>164</v>
      </c>
      <c r="F95" s="0" t="n">
        <v>60.122</v>
      </c>
      <c r="G95" s="0" t="n">
        <v>1</v>
      </c>
      <c r="H95" s="0" t="s">
        <v>79</v>
      </c>
      <c r="I95" s="0" t="s">
        <v>165</v>
      </c>
      <c r="J95" s="0" t="n">
        <v>-292000932</v>
      </c>
      <c r="K95" s="0" t="s">
        <v>81</v>
      </c>
      <c r="L95" s="0" t="s">
        <v>166</v>
      </c>
      <c r="M95" s="12" t="n">
        <v>0.406793981481481</v>
      </c>
      <c r="N95" s="13"/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17</v>
      </c>
      <c r="AD95" s="0" t="n">
        <v>1</v>
      </c>
      <c r="AE95" s="0" t="n">
        <v>15</v>
      </c>
      <c r="AN95" s="0" t="n">
        <v>1</v>
      </c>
      <c r="AO95" s="0" t="n">
        <v>1150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1</v>
      </c>
      <c r="AV95" s="0" t="n">
        <v>4</v>
      </c>
      <c r="AW95" s="0" t="n">
        <v>-4</v>
      </c>
      <c r="AX95" s="0" t="n">
        <v>328761</v>
      </c>
      <c r="AZ95" s="0" t="n">
        <v>0</v>
      </c>
      <c r="BA95" s="0" t="n">
        <v>0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n">
        <f aca="false">IF($BD95="Target",IF($AZ95=0,1,""),"")</f>
        <v>1</v>
      </c>
      <c r="BH95" s="1" t="str">
        <f aca="false">IF($BD95="Catch","", IF($AZ95&lt;$BC$11,"",$AZ95))</f>
        <v/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n">
        <f aca="false">IF($BC95=BU$14,$BG95,"")</f>
        <v>1</v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30</v>
      </c>
      <c r="C96" s="0" t="n">
        <v>2</v>
      </c>
      <c r="D96" s="0" t="n">
        <v>8</v>
      </c>
      <c r="E96" s="0" t="s">
        <v>164</v>
      </c>
      <c r="F96" s="0" t="n">
        <v>60.122</v>
      </c>
      <c r="G96" s="0" t="n">
        <v>1</v>
      </c>
      <c r="H96" s="0" t="s">
        <v>79</v>
      </c>
      <c r="I96" s="0" t="s">
        <v>165</v>
      </c>
      <c r="J96" s="0" t="n">
        <v>-292000932</v>
      </c>
      <c r="K96" s="0" t="s">
        <v>81</v>
      </c>
      <c r="L96" s="0" t="s">
        <v>166</v>
      </c>
      <c r="M96" s="12" t="n">
        <v>0.406793981481481</v>
      </c>
      <c r="N96" s="13"/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18</v>
      </c>
      <c r="AD96" s="0" t="n">
        <v>1</v>
      </c>
      <c r="AE96" s="0" t="n">
        <v>16</v>
      </c>
      <c r="AN96" s="0" t="n">
        <v>2</v>
      </c>
      <c r="AO96" s="0" t="n">
        <v>1154</v>
      </c>
      <c r="AP96" s="0" t="n">
        <v>240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-6</v>
      </c>
      <c r="AW96" s="0" t="n">
        <v>6</v>
      </c>
      <c r="AX96" s="0" t="n">
        <v>332005</v>
      </c>
      <c r="AY96" s="0" t="s">
        <v>86</v>
      </c>
      <c r="AZ96" s="0" t="n">
        <v>357</v>
      </c>
      <c r="BA96" s="0" t="n">
        <v>332362</v>
      </c>
      <c r="BC96" s="0" t="str">
        <f aca="false">$AP96&amp;LEFT($AS96,1)</f>
        <v>240T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357</v>
      </c>
      <c r="BI96" s="1" t="n">
        <f aca="false">IF($BC96=BI$14,$BH96,"")</f>
        <v>357</v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30</v>
      </c>
      <c r="C97" s="0" t="n">
        <v>2</v>
      </c>
      <c r="D97" s="0" t="n">
        <v>8</v>
      </c>
      <c r="E97" s="0" t="s">
        <v>164</v>
      </c>
      <c r="F97" s="0" t="n">
        <v>60.122</v>
      </c>
      <c r="G97" s="0" t="n">
        <v>1</v>
      </c>
      <c r="H97" s="0" t="s">
        <v>79</v>
      </c>
      <c r="I97" s="0" t="s">
        <v>165</v>
      </c>
      <c r="J97" s="0" t="n">
        <v>-292000932</v>
      </c>
      <c r="K97" s="0" t="s">
        <v>81</v>
      </c>
      <c r="L97" s="0" t="s">
        <v>166</v>
      </c>
      <c r="M97" s="12" t="n">
        <v>0.406793981481481</v>
      </c>
      <c r="N97" s="13"/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21</v>
      </c>
      <c r="AD97" s="0" t="n">
        <v>1</v>
      </c>
      <c r="AE97" s="0" t="n">
        <v>17</v>
      </c>
      <c r="AN97" s="0" t="n">
        <v>3</v>
      </c>
      <c r="AO97" s="0" t="n">
        <v>1214</v>
      </c>
      <c r="AP97" s="0" t="n">
        <v>360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-1</v>
      </c>
      <c r="AW97" s="0" t="n">
        <v>1</v>
      </c>
      <c r="AX97" s="0" t="n">
        <v>335414</v>
      </c>
      <c r="AY97" s="0" t="s">
        <v>86</v>
      </c>
      <c r="AZ97" s="0" t="n">
        <v>282</v>
      </c>
      <c r="BA97" s="0" t="n">
        <v>335696</v>
      </c>
      <c r="BC97" s="0" t="str">
        <f aca="false">$AP97&amp;LEFT($AS97,1)</f>
        <v>360T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282</v>
      </c>
      <c r="BI97" s="1" t="str">
        <f aca="false">IF($BC97=BI$14,$BH97,"")</f>
        <v/>
      </c>
      <c r="BJ97" s="1" t="n">
        <f aca="false">IF($BC97=BJ$14,$BH97,"")</f>
        <v>282</v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30</v>
      </c>
      <c r="C98" s="0" t="n">
        <v>2</v>
      </c>
      <c r="D98" s="0" t="n">
        <v>8</v>
      </c>
      <c r="E98" s="0" t="s">
        <v>164</v>
      </c>
      <c r="F98" s="0" t="n">
        <v>60.122</v>
      </c>
      <c r="G98" s="0" t="n">
        <v>1</v>
      </c>
      <c r="H98" s="0" t="s">
        <v>79</v>
      </c>
      <c r="I98" s="0" t="s">
        <v>165</v>
      </c>
      <c r="J98" s="0" t="n">
        <v>-292000932</v>
      </c>
      <c r="K98" s="0" t="s">
        <v>81</v>
      </c>
      <c r="L98" s="0" t="s">
        <v>166</v>
      </c>
      <c r="M98" s="12" t="n">
        <v>0.406793981481481</v>
      </c>
      <c r="N98" s="13"/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26</v>
      </c>
      <c r="AD98" s="0" t="n">
        <v>1</v>
      </c>
      <c r="AE98" s="0" t="n">
        <v>18</v>
      </c>
      <c r="AN98" s="0" t="n">
        <v>6</v>
      </c>
      <c r="AO98" s="0" t="n">
        <v>1158</v>
      </c>
      <c r="AP98" s="0" t="n">
        <v>840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-6</v>
      </c>
      <c r="AW98" s="0" t="n">
        <v>6</v>
      </c>
      <c r="AX98" s="0" t="n">
        <v>339257</v>
      </c>
      <c r="AY98" s="0" t="s">
        <v>86</v>
      </c>
      <c r="AZ98" s="0" t="n">
        <v>416</v>
      </c>
      <c r="BA98" s="0" t="n">
        <v>339673</v>
      </c>
      <c r="BC98" s="0" t="str">
        <f aca="false">$AP98&amp;LEFT($AS98,1)</f>
        <v>840T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416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n">
        <f aca="false">IF($BC98=BN$14,$BH98,"")</f>
        <v>416</v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30</v>
      </c>
      <c r="C99" s="0" t="n">
        <v>2</v>
      </c>
      <c r="D99" s="0" t="n">
        <v>8</v>
      </c>
      <c r="E99" s="0" t="s">
        <v>164</v>
      </c>
      <c r="F99" s="0" t="n">
        <v>60.122</v>
      </c>
      <c r="G99" s="0" t="n">
        <v>1</v>
      </c>
      <c r="H99" s="0" t="s">
        <v>79</v>
      </c>
      <c r="I99" s="0" t="s">
        <v>165</v>
      </c>
      <c r="J99" s="0" t="n">
        <v>-292000932</v>
      </c>
      <c r="K99" s="0" t="s">
        <v>81</v>
      </c>
      <c r="L99" s="0" t="s">
        <v>166</v>
      </c>
      <c r="M99" s="12" t="n">
        <v>0.406793981481481</v>
      </c>
      <c r="N99" s="13"/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14</v>
      </c>
      <c r="AD99" s="0" t="n">
        <v>1</v>
      </c>
      <c r="AE99" s="0" t="n">
        <v>19</v>
      </c>
      <c r="AN99" s="0" t="n">
        <v>6</v>
      </c>
      <c r="AO99" s="0" t="n">
        <v>1240</v>
      </c>
      <c r="AP99" s="0" t="n">
        <v>840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5</v>
      </c>
      <c r="AW99" s="0" t="n">
        <v>-5</v>
      </c>
      <c r="AX99" s="0" t="n">
        <v>343166</v>
      </c>
      <c r="AY99" s="0" t="s">
        <v>86</v>
      </c>
      <c r="AZ99" s="0" t="n">
        <v>438</v>
      </c>
      <c r="BA99" s="0" t="n">
        <v>343604</v>
      </c>
      <c r="BC99" s="0" t="str">
        <f aca="false">$AP99&amp;LEFT($AS99,1)</f>
        <v>840T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438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n">
        <f aca="false">IF($BC99=BN$14,$BH99,"")</f>
        <v>438</v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30</v>
      </c>
      <c r="C100" s="0" t="n">
        <v>2</v>
      </c>
      <c r="D100" s="0" t="n">
        <v>8</v>
      </c>
      <c r="E100" s="0" t="s">
        <v>164</v>
      </c>
      <c r="F100" s="0" t="n">
        <v>60.122</v>
      </c>
      <c r="G100" s="0" t="n">
        <v>1</v>
      </c>
      <c r="H100" s="0" t="s">
        <v>79</v>
      </c>
      <c r="I100" s="0" t="s">
        <v>165</v>
      </c>
      <c r="J100" s="0" t="n">
        <v>-292000932</v>
      </c>
      <c r="K100" s="0" t="s">
        <v>81</v>
      </c>
      <c r="L100" s="0" t="s">
        <v>166</v>
      </c>
      <c r="M100" s="12" t="n">
        <v>0.406793981481481</v>
      </c>
      <c r="N100" s="13"/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16</v>
      </c>
      <c r="AD100" s="0" t="n">
        <v>1</v>
      </c>
      <c r="AE100" s="0" t="n">
        <v>20</v>
      </c>
      <c r="AN100" s="0" t="n">
        <v>2</v>
      </c>
      <c r="AO100" s="0" t="n">
        <v>1096</v>
      </c>
      <c r="AP100" s="0" t="n">
        <v>240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5</v>
      </c>
      <c r="AW100" s="0" t="n">
        <v>-5</v>
      </c>
      <c r="AX100" s="0" t="n">
        <v>346342</v>
      </c>
      <c r="AY100" s="0" t="s">
        <v>86</v>
      </c>
      <c r="AZ100" s="0" t="n">
        <v>798</v>
      </c>
      <c r="BA100" s="0" t="n">
        <v>347140</v>
      </c>
      <c r="BC100" s="0" t="str">
        <f aca="false">$AP100&amp;LEFT($AS100,1)</f>
        <v>240T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798</v>
      </c>
      <c r="BI100" s="1" t="n">
        <f aca="false">IF($BC100=BI$14,$BH100,"")</f>
        <v>798</v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30</v>
      </c>
      <c r="C101" s="0" t="n">
        <v>2</v>
      </c>
      <c r="D101" s="0" t="n">
        <v>8</v>
      </c>
      <c r="E101" s="0" t="s">
        <v>164</v>
      </c>
      <c r="F101" s="0" t="n">
        <v>60.122</v>
      </c>
      <c r="G101" s="0" t="n">
        <v>1</v>
      </c>
      <c r="H101" s="0" t="s">
        <v>79</v>
      </c>
      <c r="I101" s="0" t="s">
        <v>165</v>
      </c>
      <c r="J101" s="0" t="n">
        <v>-292000932</v>
      </c>
      <c r="K101" s="0" t="s">
        <v>81</v>
      </c>
      <c r="L101" s="0" t="s">
        <v>166</v>
      </c>
      <c r="M101" s="12" t="n">
        <v>0.406793981481481</v>
      </c>
      <c r="N101" s="13"/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</v>
      </c>
      <c r="AD101" s="0" t="n">
        <v>1</v>
      </c>
      <c r="AE101" s="0" t="n">
        <v>21</v>
      </c>
      <c r="AN101" s="0" t="n">
        <v>1</v>
      </c>
      <c r="AO101" s="0" t="n">
        <v>1269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5</v>
      </c>
      <c r="AW101" s="0" t="n">
        <v>-5</v>
      </c>
      <c r="AX101" s="0" t="n">
        <v>350051</v>
      </c>
      <c r="AY101" s="0" t="s">
        <v>86</v>
      </c>
      <c r="AZ101" s="0" t="n">
        <v>266</v>
      </c>
      <c r="BA101" s="0" t="n">
        <v>350317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266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266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30</v>
      </c>
      <c r="C102" s="0" t="n">
        <v>2</v>
      </c>
      <c r="D102" s="0" t="n">
        <v>8</v>
      </c>
      <c r="E102" s="0" t="s">
        <v>164</v>
      </c>
      <c r="F102" s="0" t="n">
        <v>60.122</v>
      </c>
      <c r="G102" s="0" t="n">
        <v>1</v>
      </c>
      <c r="H102" s="0" t="s">
        <v>79</v>
      </c>
      <c r="I102" s="0" t="s">
        <v>165</v>
      </c>
      <c r="J102" s="0" t="n">
        <v>-292000932</v>
      </c>
      <c r="K102" s="0" t="s">
        <v>81</v>
      </c>
      <c r="L102" s="0" t="s">
        <v>166</v>
      </c>
      <c r="M102" s="12" t="n">
        <v>0.406793981481481</v>
      </c>
      <c r="N102" s="13"/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13</v>
      </c>
      <c r="AD102" s="0" t="n">
        <v>1</v>
      </c>
      <c r="AE102" s="0" t="n">
        <v>22</v>
      </c>
      <c r="AN102" s="0" t="n">
        <v>1</v>
      </c>
      <c r="AO102" s="0" t="n">
        <v>1393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-4</v>
      </c>
      <c r="AW102" s="0" t="n">
        <v>4</v>
      </c>
      <c r="AX102" s="0" t="n">
        <v>353893</v>
      </c>
      <c r="AY102" s="0" t="s">
        <v>86</v>
      </c>
      <c r="AZ102" s="0" t="n">
        <v>533</v>
      </c>
      <c r="BA102" s="0" t="n">
        <v>354426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533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533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30</v>
      </c>
      <c r="C103" s="0" t="n">
        <v>2</v>
      </c>
      <c r="D103" s="0" t="n">
        <v>8</v>
      </c>
      <c r="E103" s="0" t="s">
        <v>164</v>
      </c>
      <c r="F103" s="0" t="n">
        <v>60.122</v>
      </c>
      <c r="G103" s="0" t="n">
        <v>1</v>
      </c>
      <c r="H103" s="0" t="s">
        <v>79</v>
      </c>
      <c r="I103" s="0" t="s">
        <v>165</v>
      </c>
      <c r="J103" s="0" t="n">
        <v>-292000932</v>
      </c>
      <c r="K103" s="0" t="s">
        <v>81</v>
      </c>
      <c r="L103" s="0" t="s">
        <v>166</v>
      </c>
      <c r="M103" s="12" t="n">
        <v>0.406793981481481</v>
      </c>
      <c r="N103" s="13"/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</v>
      </c>
      <c r="AD103" s="0" t="n">
        <v>1</v>
      </c>
      <c r="AE103" s="0" t="n">
        <v>23</v>
      </c>
      <c r="AN103" s="0" t="n">
        <v>1</v>
      </c>
      <c r="AO103" s="0" t="n">
        <v>1234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-6</v>
      </c>
      <c r="AW103" s="0" t="n">
        <v>6</v>
      </c>
      <c r="AX103" s="0" t="n">
        <v>357569</v>
      </c>
      <c r="AY103" s="0" t="s">
        <v>86</v>
      </c>
      <c r="AZ103" s="0" t="n">
        <v>325</v>
      </c>
      <c r="BA103" s="0" t="n">
        <v>357894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325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325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30</v>
      </c>
      <c r="C104" s="0" t="n">
        <v>2</v>
      </c>
      <c r="D104" s="0" t="n">
        <v>8</v>
      </c>
      <c r="E104" s="0" t="s">
        <v>164</v>
      </c>
      <c r="F104" s="0" t="n">
        <v>60.122</v>
      </c>
      <c r="G104" s="0" t="n">
        <v>1</v>
      </c>
      <c r="H104" s="0" t="s">
        <v>79</v>
      </c>
      <c r="I104" s="0" t="s">
        <v>165</v>
      </c>
      <c r="J104" s="0" t="n">
        <v>-292000932</v>
      </c>
      <c r="K104" s="0" t="s">
        <v>81</v>
      </c>
      <c r="L104" s="0" t="s">
        <v>166</v>
      </c>
      <c r="M104" s="12" t="n">
        <v>0.406793981481481</v>
      </c>
      <c r="N104" s="13"/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24</v>
      </c>
      <c r="AD104" s="0" t="n">
        <v>1</v>
      </c>
      <c r="AE104" s="0" t="n">
        <v>24</v>
      </c>
      <c r="AN104" s="0" t="n">
        <v>4</v>
      </c>
      <c r="AO104" s="0" t="n">
        <v>1455</v>
      </c>
      <c r="AP104" s="0" t="n">
        <v>480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-7</v>
      </c>
      <c r="AW104" s="0" t="n">
        <v>7</v>
      </c>
      <c r="AX104" s="0" t="n">
        <v>361345</v>
      </c>
      <c r="AY104" s="0" t="s">
        <v>86</v>
      </c>
      <c r="AZ104" s="0" t="n">
        <v>368</v>
      </c>
      <c r="BA104" s="0" t="n">
        <v>361713</v>
      </c>
      <c r="BC104" s="0" t="str">
        <f aca="false">$AP104&amp;LEFT($AS104,1)</f>
        <v>480T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368</v>
      </c>
      <c r="BI104" s="1" t="str">
        <f aca="false">IF($BC104=BI$14,$BH104,"")</f>
        <v/>
      </c>
      <c r="BJ104" s="1" t="str">
        <f aca="false">IF($BC104=BJ$14,$BH104,"")</f>
        <v/>
      </c>
      <c r="BK104" s="1" t="n">
        <f aca="false">IF($BC104=BK$14,$BH104,"")</f>
        <v>368</v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30</v>
      </c>
      <c r="C105" s="0" t="n">
        <v>2</v>
      </c>
      <c r="D105" s="0" t="n">
        <v>8</v>
      </c>
      <c r="E105" s="0" t="s">
        <v>164</v>
      </c>
      <c r="F105" s="0" t="n">
        <v>60.122</v>
      </c>
      <c r="G105" s="0" t="n">
        <v>1</v>
      </c>
      <c r="H105" s="0" t="s">
        <v>79</v>
      </c>
      <c r="I105" s="0" t="s">
        <v>165</v>
      </c>
      <c r="J105" s="0" t="n">
        <v>-292000932</v>
      </c>
      <c r="K105" s="0" t="s">
        <v>81</v>
      </c>
      <c r="L105" s="0" t="s">
        <v>166</v>
      </c>
      <c r="M105" s="12" t="n">
        <v>0.406793981481481</v>
      </c>
      <c r="N105" s="13"/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11</v>
      </c>
      <c r="AD105" s="0" t="n">
        <v>1</v>
      </c>
      <c r="AE105" s="0" t="n">
        <v>25</v>
      </c>
      <c r="AN105" s="0" t="n">
        <v>3</v>
      </c>
      <c r="AO105" s="0" t="n">
        <v>1259</v>
      </c>
      <c r="AP105" s="0" t="n">
        <v>360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-8</v>
      </c>
      <c r="AW105" s="0" t="n">
        <v>8</v>
      </c>
      <c r="AX105" s="0" t="n">
        <v>364805</v>
      </c>
      <c r="AY105" s="0" t="s">
        <v>86</v>
      </c>
      <c r="AZ105" s="0" t="n">
        <v>400</v>
      </c>
      <c r="BA105" s="0" t="n">
        <v>365205</v>
      </c>
      <c r="BC105" s="0" t="str">
        <f aca="false">$AP105&amp;LEFT($AS105,1)</f>
        <v>360T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400</v>
      </c>
      <c r="BI105" s="1" t="str">
        <f aca="false">IF($BC105=BI$14,$BH105,"")</f>
        <v/>
      </c>
      <c r="BJ105" s="1" t="n">
        <f aca="false">IF($BC105=BJ$14,$BH105,"")</f>
        <v>400</v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30</v>
      </c>
      <c r="C106" s="0" t="n">
        <v>2</v>
      </c>
      <c r="D106" s="0" t="n">
        <v>8</v>
      </c>
      <c r="E106" s="0" t="s">
        <v>164</v>
      </c>
      <c r="F106" s="0" t="n">
        <v>60.122</v>
      </c>
      <c r="G106" s="0" t="n">
        <v>1</v>
      </c>
      <c r="H106" s="0" t="s">
        <v>79</v>
      </c>
      <c r="I106" s="0" t="s">
        <v>165</v>
      </c>
      <c r="J106" s="0" t="n">
        <v>-292000932</v>
      </c>
      <c r="K106" s="0" t="s">
        <v>81</v>
      </c>
      <c r="L106" s="0" t="s">
        <v>166</v>
      </c>
      <c r="M106" s="12" t="n">
        <v>0.406793981481481</v>
      </c>
      <c r="N106" s="13"/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23</v>
      </c>
      <c r="AD106" s="0" t="n">
        <v>1</v>
      </c>
      <c r="AE106" s="0" t="n">
        <v>26</v>
      </c>
      <c r="AN106" s="0" t="n">
        <v>2</v>
      </c>
      <c r="AO106" s="0" t="n">
        <v>1390</v>
      </c>
      <c r="AP106" s="0" t="n">
        <v>240</v>
      </c>
      <c r="AQ106" s="0" t="s">
        <v>85</v>
      </c>
      <c r="AR106" s="0" t="s">
        <v>40</v>
      </c>
      <c r="AS106" s="0" t="s">
        <v>56</v>
      </c>
      <c r="AT106" s="0" t="n">
        <v>1</v>
      </c>
      <c r="AV106" s="0" t="n">
        <v>3</v>
      </c>
      <c r="AW106" s="0" t="n">
        <v>-3</v>
      </c>
      <c r="AX106" s="0" t="n">
        <v>368264</v>
      </c>
      <c r="AZ106" s="0" t="n">
        <v>0</v>
      </c>
      <c r="BA106" s="0" t="n">
        <v>0</v>
      </c>
      <c r="BC106" s="0" t="str">
        <f aca="false">$AP106&amp;LEFT($AS106,1)</f>
        <v>240T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n">
        <f aca="false">IF($BD106="Target",IF($AZ106=0,1,""),"")</f>
        <v>1</v>
      </c>
      <c r="BH106" s="1" t="str">
        <f aca="false">IF($BD106="Catch","", IF($AZ106&lt;$BC$11,"",$AZ106))</f>
        <v/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n">
        <f aca="false">IF($BC106=BR$14,$BG106,"")</f>
        <v>1</v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30</v>
      </c>
      <c r="C107" s="0" t="n">
        <v>2</v>
      </c>
      <c r="D107" s="0" t="n">
        <v>8</v>
      </c>
      <c r="E107" s="0" t="s">
        <v>164</v>
      </c>
      <c r="F107" s="0" t="n">
        <v>60.122</v>
      </c>
      <c r="G107" s="0" t="n">
        <v>1</v>
      </c>
      <c r="H107" s="0" t="s">
        <v>79</v>
      </c>
      <c r="I107" s="0" t="s">
        <v>165</v>
      </c>
      <c r="J107" s="0" t="n">
        <v>-292000932</v>
      </c>
      <c r="K107" s="0" t="s">
        <v>81</v>
      </c>
      <c r="L107" s="0" t="s">
        <v>166</v>
      </c>
      <c r="M107" s="12" t="n">
        <v>0.406793981481481</v>
      </c>
      <c r="N107" s="13"/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28</v>
      </c>
      <c r="AD107" s="0" t="n">
        <v>1</v>
      </c>
      <c r="AE107" s="0" t="n">
        <v>27</v>
      </c>
      <c r="AF107" s="0" t="n">
        <v>1</v>
      </c>
      <c r="AH107" s="0" t="n">
        <v>-8</v>
      </c>
      <c r="AI107" s="0" t="n">
        <v>8</v>
      </c>
      <c r="AJ107" s="0" t="n">
        <v>372023</v>
      </c>
      <c r="AL107" s="0" t="n">
        <v>0</v>
      </c>
      <c r="AM107" s="0" t="n">
        <v>0</v>
      </c>
      <c r="AN107" s="0" t="n">
        <v>8</v>
      </c>
      <c r="AO107" s="0" t="n">
        <v>1308</v>
      </c>
      <c r="AP107" s="0" t="n">
        <v>600</v>
      </c>
      <c r="AQ107" s="0" t="s">
        <v>87</v>
      </c>
      <c r="AR107" s="0" t="s">
        <v>40</v>
      </c>
      <c r="AS107" s="0" t="s">
        <v>88</v>
      </c>
      <c r="BC107" s="0" t="str">
        <f aca="false">$AP107&amp;LEFT($AS107,1)</f>
        <v>600C</v>
      </c>
      <c r="BD107" s="0" t="str">
        <f aca="false">AS107</f>
        <v>Catch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str">
        <f aca="false">IF($BD107="Catch","", IF($AZ107&lt;$BC$11,"",$AZ107))</f>
        <v/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30</v>
      </c>
      <c r="C108" s="0" t="n">
        <v>2</v>
      </c>
      <c r="D108" s="0" t="n">
        <v>8</v>
      </c>
      <c r="E108" s="0" t="s">
        <v>164</v>
      </c>
      <c r="F108" s="0" t="n">
        <v>60.122</v>
      </c>
      <c r="G108" s="0" t="n">
        <v>1</v>
      </c>
      <c r="H108" s="0" t="s">
        <v>79</v>
      </c>
      <c r="I108" s="0" t="s">
        <v>165</v>
      </c>
      <c r="J108" s="0" t="n">
        <v>-292000932</v>
      </c>
      <c r="K108" s="0" t="s">
        <v>81</v>
      </c>
      <c r="L108" s="0" t="s">
        <v>166</v>
      </c>
      <c r="M108" s="12" t="n">
        <v>0.406793981481481</v>
      </c>
      <c r="N108" s="13"/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22</v>
      </c>
      <c r="AD108" s="0" t="n">
        <v>1</v>
      </c>
      <c r="AE108" s="0" t="n">
        <v>28</v>
      </c>
      <c r="AN108" s="0" t="n">
        <v>1</v>
      </c>
      <c r="AO108" s="0" t="n">
        <v>1318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-9</v>
      </c>
      <c r="AW108" s="0" t="n">
        <v>9</v>
      </c>
      <c r="AX108" s="0" t="n">
        <v>375782</v>
      </c>
      <c r="AY108" s="0" t="s">
        <v>86</v>
      </c>
      <c r="AZ108" s="0" t="n">
        <v>312</v>
      </c>
      <c r="BA108" s="0" t="n">
        <v>376094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312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312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30</v>
      </c>
      <c r="C109" s="0" t="n">
        <v>2</v>
      </c>
      <c r="D109" s="0" t="n">
        <v>8</v>
      </c>
      <c r="E109" s="0" t="s">
        <v>164</v>
      </c>
      <c r="F109" s="0" t="n">
        <v>60.122</v>
      </c>
      <c r="G109" s="0" t="n">
        <v>1</v>
      </c>
      <c r="H109" s="0" t="s">
        <v>79</v>
      </c>
      <c r="I109" s="0" t="s">
        <v>165</v>
      </c>
      <c r="J109" s="0" t="n">
        <v>-292000932</v>
      </c>
      <c r="K109" s="0" t="s">
        <v>81</v>
      </c>
      <c r="L109" s="0" t="s">
        <v>166</v>
      </c>
      <c r="M109" s="12" t="n">
        <v>0.406793981481481</v>
      </c>
      <c r="N109" s="13"/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31</v>
      </c>
      <c r="AD109" s="0" t="n">
        <v>1</v>
      </c>
      <c r="AE109" s="0" t="n">
        <v>29</v>
      </c>
      <c r="AN109" s="0" t="n">
        <v>7</v>
      </c>
      <c r="AO109" s="0" t="n">
        <v>1438</v>
      </c>
      <c r="AP109" s="0" t="n">
        <v>960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4</v>
      </c>
      <c r="AW109" s="0" t="n">
        <v>-4</v>
      </c>
      <c r="AX109" s="0" t="n">
        <v>380007</v>
      </c>
      <c r="AY109" s="0" t="s">
        <v>86</v>
      </c>
      <c r="AZ109" s="0" t="n">
        <v>320</v>
      </c>
      <c r="BA109" s="0" t="n">
        <v>380327</v>
      </c>
      <c r="BC109" s="0" t="str">
        <f aca="false">$AP109&amp;LEFT($AS109,1)</f>
        <v>960T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320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n">
        <f aca="false">IF($BC109=BO$14,$BH109,"")</f>
        <v>320</v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30</v>
      </c>
      <c r="C110" s="0" t="n">
        <v>2</v>
      </c>
      <c r="D110" s="0" t="n">
        <v>8</v>
      </c>
      <c r="E110" s="0" t="s">
        <v>164</v>
      </c>
      <c r="F110" s="0" t="n">
        <v>60.122</v>
      </c>
      <c r="G110" s="0" t="n">
        <v>1</v>
      </c>
      <c r="H110" s="0" t="s">
        <v>79</v>
      </c>
      <c r="I110" s="0" t="s">
        <v>165</v>
      </c>
      <c r="J110" s="0" t="n">
        <v>-292000932</v>
      </c>
      <c r="K110" s="0" t="s">
        <v>81</v>
      </c>
      <c r="L110" s="0" t="s">
        <v>166</v>
      </c>
      <c r="M110" s="12" t="n">
        <v>0.406793981481481</v>
      </c>
      <c r="N110" s="13"/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32</v>
      </c>
      <c r="AD110" s="0" t="n">
        <v>1</v>
      </c>
      <c r="AE110" s="0" t="n">
        <v>30</v>
      </c>
      <c r="AN110" s="0" t="n">
        <v>3</v>
      </c>
      <c r="AO110" s="0" t="n">
        <v>1182</v>
      </c>
      <c r="AP110" s="0" t="n">
        <v>360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-7</v>
      </c>
      <c r="AW110" s="0" t="n">
        <v>7</v>
      </c>
      <c r="AX110" s="0" t="n">
        <v>383400</v>
      </c>
      <c r="AY110" s="0" t="s">
        <v>86</v>
      </c>
      <c r="AZ110" s="0" t="n">
        <v>299</v>
      </c>
      <c r="BA110" s="0" t="n">
        <v>383699</v>
      </c>
      <c r="BC110" s="0" t="str">
        <f aca="false">$AP110&amp;LEFT($AS110,1)</f>
        <v>360T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299</v>
      </c>
      <c r="BI110" s="1" t="str">
        <f aca="false">IF($BC110=BI$14,$BH110,"")</f>
        <v/>
      </c>
      <c r="BJ110" s="1" t="n">
        <f aca="false">IF($BC110=BJ$14,$BH110,"")</f>
        <v>299</v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30</v>
      </c>
      <c r="C111" s="0" t="n">
        <v>2</v>
      </c>
      <c r="D111" s="0" t="n">
        <v>8</v>
      </c>
      <c r="E111" s="0" t="s">
        <v>164</v>
      </c>
      <c r="F111" s="0" t="n">
        <v>60.122</v>
      </c>
      <c r="G111" s="0" t="n">
        <v>1</v>
      </c>
      <c r="H111" s="0" t="s">
        <v>79</v>
      </c>
      <c r="I111" s="0" t="s">
        <v>165</v>
      </c>
      <c r="J111" s="0" t="n">
        <v>-292000932</v>
      </c>
      <c r="K111" s="0" t="s">
        <v>81</v>
      </c>
      <c r="L111" s="0" t="s">
        <v>166</v>
      </c>
      <c r="M111" s="12" t="n">
        <v>0.406793981481481</v>
      </c>
      <c r="N111" s="13"/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12</v>
      </c>
      <c r="AD111" s="0" t="n">
        <v>1</v>
      </c>
      <c r="AE111" s="0" t="n">
        <v>31</v>
      </c>
      <c r="AN111" s="0" t="n">
        <v>5</v>
      </c>
      <c r="AO111" s="0" t="n">
        <v>1059</v>
      </c>
      <c r="AP111" s="0" t="n">
        <v>720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3</v>
      </c>
      <c r="AW111" s="0" t="n">
        <v>-3</v>
      </c>
      <c r="AX111" s="0" t="n">
        <v>387009</v>
      </c>
      <c r="AY111" s="0" t="s">
        <v>86</v>
      </c>
      <c r="AZ111" s="0" t="n">
        <v>241</v>
      </c>
      <c r="BA111" s="0" t="n">
        <v>387250</v>
      </c>
      <c r="BC111" s="0" t="str">
        <f aca="false">$AP111&amp;LEFT($AS111,1)</f>
        <v>720T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241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n">
        <f aca="false">IF($BC111=BM$14,$BH111,"")</f>
        <v>241</v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30</v>
      </c>
      <c r="C112" s="0" t="n">
        <v>2</v>
      </c>
      <c r="D112" s="0" t="n">
        <v>8</v>
      </c>
      <c r="E112" s="0" t="s">
        <v>164</v>
      </c>
      <c r="F112" s="0" t="n">
        <v>60.122</v>
      </c>
      <c r="G112" s="0" t="n">
        <v>1</v>
      </c>
      <c r="H112" s="0" t="s">
        <v>79</v>
      </c>
      <c r="I112" s="0" t="s">
        <v>165</v>
      </c>
      <c r="J112" s="0" t="n">
        <v>-292000932</v>
      </c>
      <c r="K112" s="0" t="s">
        <v>81</v>
      </c>
      <c r="L112" s="0" t="s">
        <v>166</v>
      </c>
      <c r="M112" s="12" t="n">
        <v>0.406793981481481</v>
      </c>
      <c r="N112" s="13"/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9</v>
      </c>
      <c r="AD112" s="0" t="n">
        <v>1</v>
      </c>
      <c r="AE112" s="0" t="n">
        <v>32</v>
      </c>
      <c r="AF112" s="0" t="n">
        <v>1</v>
      </c>
      <c r="AH112" s="0" t="n">
        <v>-2</v>
      </c>
      <c r="AI112" s="0" t="n">
        <v>2</v>
      </c>
      <c r="AJ112" s="0" t="n">
        <v>390585</v>
      </c>
      <c r="AL112" s="0" t="n">
        <v>0</v>
      </c>
      <c r="AM112" s="0" t="n">
        <v>0</v>
      </c>
      <c r="AN112" s="0" t="n">
        <v>8</v>
      </c>
      <c r="AO112" s="0" t="n">
        <v>1131</v>
      </c>
      <c r="AP112" s="0" t="n">
        <v>600</v>
      </c>
      <c r="AQ112" s="0" t="s">
        <v>87</v>
      </c>
      <c r="AR112" s="0" t="s">
        <v>40</v>
      </c>
      <c r="AS112" s="0" t="s">
        <v>88</v>
      </c>
      <c r="BC112" s="0" t="str">
        <f aca="false">$AP112&amp;LEFT($AS112,1)</f>
        <v>600C</v>
      </c>
      <c r="BD112" s="0" t="str">
        <f aca="false">AS112</f>
        <v>Catch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str">
        <f aca="false">IF($BD112="Catch","", IF($AZ112&lt;$BC$11,"",$AZ112))</f>
        <v/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30</v>
      </c>
      <c r="C113" s="0" t="n">
        <v>2</v>
      </c>
      <c r="D113" s="0" t="n">
        <v>8</v>
      </c>
      <c r="E113" s="0" t="s">
        <v>164</v>
      </c>
      <c r="F113" s="0" t="n">
        <v>60.122</v>
      </c>
      <c r="G113" s="0" t="n">
        <v>1</v>
      </c>
      <c r="H113" s="0" t="s">
        <v>79</v>
      </c>
      <c r="I113" s="0" t="s">
        <v>165</v>
      </c>
      <c r="J113" s="0" t="n">
        <v>-292000932</v>
      </c>
      <c r="K113" s="0" t="s">
        <v>81</v>
      </c>
      <c r="L113" s="0" t="s">
        <v>166</v>
      </c>
      <c r="M113" s="12" t="n">
        <v>0.406793981481481</v>
      </c>
      <c r="N113" s="13"/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5</v>
      </c>
      <c r="AD113" s="0" t="n">
        <v>1</v>
      </c>
      <c r="AE113" s="0" t="n">
        <v>33</v>
      </c>
      <c r="AN113" s="0" t="n">
        <v>5</v>
      </c>
      <c r="AO113" s="0" t="n">
        <v>1468</v>
      </c>
      <c r="AP113" s="0" t="n">
        <v>720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0</v>
      </c>
      <c r="AW113" s="0" t="n">
        <v>0</v>
      </c>
      <c r="AX113" s="0" t="n">
        <v>394611</v>
      </c>
      <c r="AY113" s="0" t="s">
        <v>86</v>
      </c>
      <c r="AZ113" s="0" t="n">
        <v>330</v>
      </c>
      <c r="BA113" s="0" t="n">
        <v>394941</v>
      </c>
      <c r="BC113" s="0" t="str">
        <f aca="false">$AP113&amp;LEFT($AS113,1)</f>
        <v>720T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330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n">
        <f aca="false">IF($BC113=BM$14,$BH113,"")</f>
        <v>330</v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0.2</v>
      </c>
      <c r="BJ115" s="21" t="n">
        <f aca="false">(COUNTIF(BJ15:BJ113,"&lt;"&amp;$BP$3))/BJ5</f>
        <v>0.5</v>
      </c>
      <c r="BK115" s="21" t="n">
        <f aca="false">(COUNTIF(BK15:BK113,"&lt;"&amp;$BP$3))/BK5</f>
        <v>0.428571428571429</v>
      </c>
      <c r="BL115" s="21" t="n">
        <f aca="false">(COUNTIF(BL15:BL113,"&lt;"&amp;$BP$3))/BL5</f>
        <v>0.666666666666667</v>
      </c>
      <c r="BM115" s="21" t="n">
        <f aca="false">(COUNTIF(BM15:BM113,"&lt;"&amp;$BP$3))/BM5</f>
        <v>0.5</v>
      </c>
      <c r="BN115" s="21" t="n">
        <f aca="false">(COUNTIF(BN15:BN113,"&lt;"&amp;$BP$3))/BN5</f>
        <v>0.375</v>
      </c>
      <c r="BO115" s="21" t="n">
        <f aca="false">(COUNTIF(BO15:BO113,"&lt;"&amp;$BP$3))/BO5</f>
        <v>0.571428571428571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0.5</v>
      </c>
      <c r="BK116" s="1" t="n">
        <f aca="false">COUNTIF(BK15:BK113,"&lt;"&amp;$BP$116)/BK5</f>
        <v>0.428571428571429</v>
      </c>
      <c r="BL116" s="1" t="n">
        <f aca="false">COUNTIF(BL15:BL113,"&lt;"&amp;$BP$116)/BL5</f>
        <v>0.636363636363636</v>
      </c>
      <c r="BM116" s="1" t="n">
        <f aca="false">COUNTIF(BM15:BM113,"&lt;"&amp;$BP$116)/BM5</f>
        <v>0.375</v>
      </c>
      <c r="BN116" s="1" t="n">
        <f aca="false">COUNTIF(BN15:BN113,"&lt;"&amp;$BP$116)/BN5</f>
        <v>0.375</v>
      </c>
      <c r="BO116" s="1" t="n">
        <f aca="false">COUNTIF(BO15:BO113,"&lt;"&amp;$BP$116)/BO5</f>
        <v>0.571428571428571</v>
      </c>
      <c r="BP116" s="0" t="n">
        <f aca="false">MEDIAN(BH15:BH113)</f>
        <v>328.5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0.2</v>
      </c>
      <c r="BJ117" s="1" t="n">
        <f aca="false">COUNTIF(BJ15:BJ113,"&lt;"&amp;$BL$3)/BJ5</f>
        <v>0.5</v>
      </c>
      <c r="BK117" s="1" t="n">
        <f aca="false">COUNTIF(BK15:BK113,"&lt;"&amp;$BL$3)/BK5</f>
        <v>0.428571428571429</v>
      </c>
      <c r="BL117" s="1" t="n">
        <f aca="false">COUNTIF(BL15:BL113,"&lt;"&amp;$BL$3)/BL5</f>
        <v>0.636363636363636</v>
      </c>
      <c r="BM117" s="1" t="n">
        <f aca="false">COUNTIF(BM15:BM113,"&lt;"&amp;$BL$3)/BM5</f>
        <v>0.5</v>
      </c>
      <c r="BN117" s="1" t="n">
        <f aca="false">COUNTIF(BN15:BN113,"&lt;"&amp;$BL$3)/BN5</f>
        <v>0.375</v>
      </c>
      <c r="BO117" s="1" t="n">
        <f aca="false">COUNTIF(BO15:BO113,"&lt;"&amp;$BL$3)/BO5</f>
        <v>0.571428571428571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D00-00001D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30'!BI3:BO3</xm:f>
              <xm:sqref>BG3</xm:sqref>
            </x14:sparkline>
          </x14:sparklines>
        </x14:sparklineGroup>
      </x14:sparklineGroup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A105" activePane="bottomRight" state="frozen"/>
      <selection pane="topLeft" activeCell="A1" activeCellId="0" sqref="A1"/>
      <selection pane="topRight" activeCell="BA1" activeCellId="0" sqref="BA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374.666666666667</v>
      </c>
      <c r="BJ3" s="7" t="n">
        <f aca="false">AVERAGE(BJ$15:BJ$113)</f>
        <v>379.333333333333</v>
      </c>
      <c r="BK3" s="7" t="n">
        <f aca="false">AVERAGE(BK$15:BK$113)</f>
        <v>370.222222222222</v>
      </c>
      <c r="BL3" s="7" t="n">
        <f aca="false">AVERAGE(BL$15:BL$113)</f>
        <v>371.194444444444</v>
      </c>
      <c r="BM3" s="7" t="n">
        <f aca="false">AVERAGE(BM$15:BM$113)</f>
        <v>330</v>
      </c>
      <c r="BN3" s="7" t="n">
        <f aca="false">AVERAGE(BN$15:BN$113)</f>
        <v>353.333333333333</v>
      </c>
      <c r="BO3" s="7" t="n">
        <f aca="false">AVERAGE(BO$15:BO$113)</f>
        <v>395.888888888889</v>
      </c>
      <c r="BP3" s="7" t="n">
        <f aca="false">AVERAGE(BH15:BH113)</f>
        <v>369.704545454545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1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50.2444026733327</v>
      </c>
      <c r="BJ4" s="7" t="n">
        <f aca="false">STDEV(BJ$15:BJ$113)</f>
        <v>84.5606291367324</v>
      </c>
      <c r="BK4" s="7" t="n">
        <f aca="false">STDEV(BK$15:BK$113)</f>
        <v>180.496383466385</v>
      </c>
      <c r="BL4" s="7" t="n">
        <f aca="false">STDEV(BL$15:BL$113)</f>
        <v>139.810855790333</v>
      </c>
      <c r="BM4" s="7" t="n">
        <f aca="false">STDEV(BM$15:BM$113)</f>
        <v>46.1483116339771</v>
      </c>
      <c r="BN4" s="7" t="n">
        <f aca="false">STDEV(BN$15:BN$113)</f>
        <v>70.3828814414414</v>
      </c>
      <c r="BO4" s="7" t="n">
        <f aca="false">STDEV(BO$15:BO$113)</f>
        <v>55.9406928014939</v>
      </c>
      <c r="BP4" s="7" t="n">
        <f aca="false">STDEV(BH15:BH113)</f>
        <v>113.480886951236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7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88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16.7481342244442</v>
      </c>
      <c r="BJ6" s="7" t="n">
        <f aca="false">BJ4/SQRT(BJ5)</f>
        <v>28.1868763789108</v>
      </c>
      <c r="BK6" s="7" t="n">
        <f aca="false">BK4/SQRT(BK5)</f>
        <v>60.1654611554618</v>
      </c>
      <c r="BL6" s="7" t="n">
        <f aca="false">BL4/SQRT(BL5)</f>
        <v>23.3018092983889</v>
      </c>
      <c r="BM6" s="7" t="n">
        <f aca="false">BM4/SQRT(BM5)</f>
        <v>17.4424222870017</v>
      </c>
      <c r="BN6" s="7" t="n">
        <f aca="false">BN4/SQRT(BN5)</f>
        <v>23.4609604804805</v>
      </c>
      <c r="BO6" s="7" t="n">
        <f aca="false">BO4/SQRT(BO5)</f>
        <v>18.646897600498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2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2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23.7098865801246</v>
      </c>
      <c r="BQ10" s="16" t="n">
        <f aca="false">MAX(BI11:BL11)</f>
        <v>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1</v>
      </c>
      <c r="BG11" s="1" t="n">
        <f aca="false">SUM(BG15:BG113)</f>
        <v>1</v>
      </c>
      <c r="BH11" s="15" t="s">
        <v>90</v>
      </c>
      <c r="BI11" s="17" t="str">
        <f aca="false">IF(BI3&gt;$BP$11,BI2,"")</f>
        <v/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393.41443203467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1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31</v>
      </c>
      <c r="C15" s="0" t="n">
        <v>1</v>
      </c>
      <c r="D15" s="0" t="n">
        <v>8</v>
      </c>
      <c r="E15" s="0" t="s">
        <v>167</v>
      </c>
      <c r="F15" s="0" t="n">
        <v>60.122</v>
      </c>
      <c r="G15" s="0" t="n">
        <v>1</v>
      </c>
      <c r="H15" s="0" t="s">
        <v>79</v>
      </c>
      <c r="I15" s="0" t="s">
        <v>168</v>
      </c>
      <c r="J15" s="0" t="n">
        <v>12082310</v>
      </c>
      <c r="K15" s="0" t="s">
        <v>81</v>
      </c>
      <c r="L15" s="0" t="s">
        <v>154</v>
      </c>
      <c r="M15" s="12" t="n">
        <v>0.444490740740741</v>
      </c>
      <c r="N15" s="13" t="n">
        <v>0.0278240740740741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30</v>
      </c>
      <c r="X15" s="0" t="n">
        <v>1</v>
      </c>
      <c r="Y15" s="0" t="n">
        <v>1</v>
      </c>
      <c r="AN15" s="0" t="n">
        <v>1</v>
      </c>
      <c r="AO15" s="0" t="n">
        <v>1400</v>
      </c>
      <c r="AP15" s="0" t="n">
        <v>600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0</v>
      </c>
      <c r="AW15" s="0" t="n">
        <v>0</v>
      </c>
      <c r="AX15" s="0" t="n">
        <v>63028</v>
      </c>
      <c r="AY15" s="0" t="s">
        <v>86</v>
      </c>
      <c r="AZ15" s="0" t="n">
        <v>326</v>
      </c>
      <c r="BA15" s="0" t="n">
        <v>63354</v>
      </c>
      <c r="BC15" s="0" t="str">
        <f aca="false">$AP15&amp;LEFT($AS15,1)</f>
        <v>600T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326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n">
        <f aca="false">IF($BC15=BL$14,$BH15,"")</f>
        <v>326</v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31</v>
      </c>
      <c r="C16" s="0" t="n">
        <v>1</v>
      </c>
      <c r="D16" s="0" t="n">
        <v>8</v>
      </c>
      <c r="E16" s="0" t="s">
        <v>167</v>
      </c>
      <c r="F16" s="0" t="n">
        <v>60.122</v>
      </c>
      <c r="G16" s="0" t="n">
        <v>1</v>
      </c>
      <c r="H16" s="0" t="s">
        <v>79</v>
      </c>
      <c r="I16" s="0" t="s">
        <v>168</v>
      </c>
      <c r="J16" s="0" t="n">
        <v>12082310</v>
      </c>
      <c r="K16" s="0" t="s">
        <v>81</v>
      </c>
      <c r="L16" s="0" t="s">
        <v>154</v>
      </c>
      <c r="M16" s="12" t="n">
        <v>0.444490740740741</v>
      </c>
      <c r="N16" s="13" t="n">
        <v>0.0278240740740741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26</v>
      </c>
      <c r="X16" s="0" t="n">
        <v>1</v>
      </c>
      <c r="Y16" s="0" t="n">
        <v>2</v>
      </c>
      <c r="AN16" s="0" t="n">
        <v>1</v>
      </c>
      <c r="AO16" s="0" t="n">
        <v>1080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-6</v>
      </c>
      <c r="AW16" s="0" t="n">
        <v>6</v>
      </c>
      <c r="AX16" s="0" t="n">
        <v>66554</v>
      </c>
      <c r="AY16" s="0" t="s">
        <v>86</v>
      </c>
      <c r="AZ16" s="0" t="n">
        <v>366</v>
      </c>
      <c r="BA16" s="0" t="n">
        <v>66920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366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366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31</v>
      </c>
      <c r="C17" s="0" t="n">
        <v>1</v>
      </c>
      <c r="D17" s="0" t="n">
        <v>8</v>
      </c>
      <c r="E17" s="0" t="s">
        <v>167</v>
      </c>
      <c r="F17" s="0" t="n">
        <v>60.122</v>
      </c>
      <c r="G17" s="0" t="n">
        <v>1</v>
      </c>
      <c r="H17" s="0" t="s">
        <v>79</v>
      </c>
      <c r="I17" s="0" t="s">
        <v>168</v>
      </c>
      <c r="J17" s="0" t="n">
        <v>12082310</v>
      </c>
      <c r="K17" s="0" t="s">
        <v>81</v>
      </c>
      <c r="L17" s="0" t="s">
        <v>154</v>
      </c>
      <c r="M17" s="12" t="n">
        <v>0.444490740740741</v>
      </c>
      <c r="N17" s="13" t="n">
        <v>0.0278240740740741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24</v>
      </c>
      <c r="X17" s="0" t="n">
        <v>1</v>
      </c>
      <c r="Y17" s="0" t="n">
        <v>3</v>
      </c>
      <c r="AF17" s="0" t="n">
        <v>1</v>
      </c>
      <c r="AH17" s="0" t="n">
        <v>-4</v>
      </c>
      <c r="AI17" s="0" t="n">
        <v>4</v>
      </c>
      <c r="AJ17" s="0" t="n">
        <v>70097</v>
      </c>
      <c r="AL17" s="0" t="n">
        <v>0</v>
      </c>
      <c r="AM17" s="0" t="n">
        <v>0</v>
      </c>
      <c r="AN17" s="0" t="n">
        <v>8</v>
      </c>
      <c r="AO17" s="0" t="n">
        <v>1105</v>
      </c>
      <c r="AP17" s="0" t="n">
        <v>600</v>
      </c>
      <c r="AQ17" s="0" t="s">
        <v>87</v>
      </c>
      <c r="AR17" s="0" t="s">
        <v>34</v>
      </c>
      <c r="AS17" s="0" t="s">
        <v>88</v>
      </c>
      <c r="BC17" s="0" t="str">
        <f aca="false">$AP17&amp;LEFT($AS17,1)</f>
        <v>600C</v>
      </c>
      <c r="BD17" s="0" t="str">
        <f aca="false">AS17</f>
        <v>Catch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str">
        <f aca="false">IF($BD17="Catch","", IF($AZ17&lt;$BC$11,"",$AZ17))</f>
        <v/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31</v>
      </c>
      <c r="C18" s="0" t="n">
        <v>1</v>
      </c>
      <c r="D18" s="0" t="n">
        <v>8</v>
      </c>
      <c r="E18" s="0" t="s">
        <v>167</v>
      </c>
      <c r="F18" s="0" t="n">
        <v>60.122</v>
      </c>
      <c r="G18" s="0" t="n">
        <v>1</v>
      </c>
      <c r="H18" s="0" t="s">
        <v>79</v>
      </c>
      <c r="I18" s="0" t="s">
        <v>168</v>
      </c>
      <c r="J18" s="0" t="n">
        <v>12082310</v>
      </c>
      <c r="K18" s="0" t="s">
        <v>81</v>
      </c>
      <c r="L18" s="0" t="s">
        <v>154</v>
      </c>
      <c r="M18" s="12" t="n">
        <v>0.444490740740741</v>
      </c>
      <c r="N18" s="13" t="n">
        <v>0.0278240740740741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32</v>
      </c>
      <c r="X18" s="0" t="n">
        <v>1</v>
      </c>
      <c r="Y18" s="0" t="n">
        <v>4</v>
      </c>
      <c r="AN18" s="0" t="n">
        <v>4</v>
      </c>
      <c r="AO18" s="0" t="n">
        <v>1295</v>
      </c>
      <c r="AP18" s="0" t="n">
        <v>480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2</v>
      </c>
      <c r="AW18" s="0" t="n">
        <v>-2</v>
      </c>
      <c r="AX18" s="0" t="n">
        <v>73706</v>
      </c>
      <c r="AY18" s="0" t="s">
        <v>86</v>
      </c>
      <c r="AZ18" s="0" t="n">
        <v>332</v>
      </c>
      <c r="BA18" s="0" t="n">
        <v>74038</v>
      </c>
      <c r="BC18" s="0" t="str">
        <f aca="false">$AP18&amp;LEFT($AS18,1)</f>
        <v>480T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332</v>
      </c>
      <c r="BI18" s="1" t="str">
        <f aca="false">IF($BC18=BI$14,$BH18,"")</f>
        <v/>
      </c>
      <c r="BJ18" s="1" t="str">
        <f aca="false">IF($BC18=BJ$14,$BH18,"")</f>
        <v/>
      </c>
      <c r="BK18" s="1" t="n">
        <f aca="false">IF($BC18=BK$14,$BH18,"")</f>
        <v>332</v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31</v>
      </c>
      <c r="C19" s="0" t="n">
        <v>1</v>
      </c>
      <c r="D19" s="0" t="n">
        <v>8</v>
      </c>
      <c r="E19" s="0" t="s">
        <v>167</v>
      </c>
      <c r="F19" s="0" t="n">
        <v>60.122</v>
      </c>
      <c r="G19" s="0" t="n">
        <v>1</v>
      </c>
      <c r="H19" s="0" t="s">
        <v>79</v>
      </c>
      <c r="I19" s="0" t="s">
        <v>168</v>
      </c>
      <c r="J19" s="0" t="n">
        <v>12082310</v>
      </c>
      <c r="K19" s="0" t="s">
        <v>81</v>
      </c>
      <c r="L19" s="0" t="s">
        <v>154</v>
      </c>
      <c r="M19" s="12" t="n">
        <v>0.444490740740741</v>
      </c>
      <c r="N19" s="13" t="n">
        <v>0.0278240740740741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11</v>
      </c>
      <c r="X19" s="0" t="n">
        <v>1</v>
      </c>
      <c r="Y19" s="0" t="n">
        <v>5</v>
      </c>
      <c r="AN19" s="0" t="n">
        <v>7</v>
      </c>
      <c r="AO19" s="0" t="n">
        <v>1250</v>
      </c>
      <c r="AP19" s="0" t="n">
        <v>960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-7</v>
      </c>
      <c r="AW19" s="0" t="n">
        <v>7</v>
      </c>
      <c r="AX19" s="0" t="n">
        <v>77765</v>
      </c>
      <c r="AY19" s="0" t="s">
        <v>86</v>
      </c>
      <c r="AZ19" s="0" t="n">
        <v>394</v>
      </c>
      <c r="BA19" s="0" t="n">
        <v>78159</v>
      </c>
      <c r="BC19" s="0" t="str">
        <f aca="false">$AP19&amp;LEFT($AS19,1)</f>
        <v>960T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394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n">
        <f aca="false">IF($BC19=BO$14,$BH19,"")</f>
        <v>394</v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31</v>
      </c>
      <c r="C20" s="0" t="n">
        <v>1</v>
      </c>
      <c r="D20" s="0" t="n">
        <v>8</v>
      </c>
      <c r="E20" s="0" t="s">
        <v>167</v>
      </c>
      <c r="F20" s="0" t="n">
        <v>60.122</v>
      </c>
      <c r="G20" s="0" t="n">
        <v>1</v>
      </c>
      <c r="H20" s="0" t="s">
        <v>79</v>
      </c>
      <c r="I20" s="0" t="s">
        <v>168</v>
      </c>
      <c r="J20" s="0" t="n">
        <v>12082310</v>
      </c>
      <c r="K20" s="0" t="s">
        <v>81</v>
      </c>
      <c r="L20" s="0" t="s">
        <v>154</v>
      </c>
      <c r="M20" s="12" t="n">
        <v>0.444490740740741</v>
      </c>
      <c r="N20" s="13" t="n">
        <v>0.0278240740740741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33</v>
      </c>
      <c r="X20" s="0" t="n">
        <v>1</v>
      </c>
      <c r="Y20" s="0" t="n">
        <v>6</v>
      </c>
      <c r="AN20" s="0" t="n">
        <v>4</v>
      </c>
      <c r="AO20" s="0" t="n">
        <v>1122</v>
      </c>
      <c r="AP20" s="0" t="n">
        <v>480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-8</v>
      </c>
      <c r="AW20" s="0" t="n">
        <v>8</v>
      </c>
      <c r="AX20" s="0" t="n">
        <v>81208</v>
      </c>
      <c r="AY20" s="0" t="s">
        <v>86</v>
      </c>
      <c r="AZ20" s="0" t="n">
        <v>430</v>
      </c>
      <c r="BA20" s="0" t="n">
        <v>81638</v>
      </c>
      <c r="BC20" s="0" t="str">
        <f aca="false">$AP20&amp;LEFT($AS20,1)</f>
        <v>480T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430</v>
      </c>
      <c r="BI20" s="1" t="str">
        <f aca="false">IF($BC20=BI$14,$BH20,"")</f>
        <v/>
      </c>
      <c r="BJ20" s="1" t="str">
        <f aca="false">IF($BC20=BJ$14,$BH20,"")</f>
        <v/>
      </c>
      <c r="BK20" s="1" t="n">
        <f aca="false">IF($BC20=BK$14,$BH20,"")</f>
        <v>430</v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31</v>
      </c>
      <c r="C21" s="0" t="n">
        <v>1</v>
      </c>
      <c r="D21" s="0" t="n">
        <v>8</v>
      </c>
      <c r="E21" s="0" t="s">
        <v>167</v>
      </c>
      <c r="F21" s="0" t="n">
        <v>60.122</v>
      </c>
      <c r="G21" s="0" t="n">
        <v>1</v>
      </c>
      <c r="H21" s="0" t="s">
        <v>79</v>
      </c>
      <c r="I21" s="0" t="s">
        <v>168</v>
      </c>
      <c r="J21" s="0" t="n">
        <v>12082310</v>
      </c>
      <c r="K21" s="0" t="s">
        <v>81</v>
      </c>
      <c r="L21" s="0" t="s">
        <v>154</v>
      </c>
      <c r="M21" s="12" t="n">
        <v>0.444490740740741</v>
      </c>
      <c r="N21" s="13" t="n">
        <v>0.0278240740740741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25</v>
      </c>
      <c r="X21" s="0" t="n">
        <v>1</v>
      </c>
      <c r="Y21" s="0" t="n">
        <v>7</v>
      </c>
      <c r="AN21" s="0" t="n">
        <v>3</v>
      </c>
      <c r="AO21" s="0" t="n">
        <v>1334</v>
      </c>
      <c r="AP21" s="0" t="n">
        <v>360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0</v>
      </c>
      <c r="AW21" s="0" t="n">
        <v>0</v>
      </c>
      <c r="AX21" s="0" t="n">
        <v>84734</v>
      </c>
      <c r="AY21" s="0" t="s">
        <v>86</v>
      </c>
      <c r="AZ21" s="0" t="n">
        <v>334</v>
      </c>
      <c r="BA21" s="0" t="n">
        <v>85068</v>
      </c>
      <c r="BC21" s="0" t="str">
        <f aca="false">$AP21&amp;LEFT($AS21,1)</f>
        <v>360T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334</v>
      </c>
      <c r="BI21" s="1" t="str">
        <f aca="false">IF($BC21=BI$14,$BH21,"")</f>
        <v/>
      </c>
      <c r="BJ21" s="1" t="n">
        <f aca="false">IF($BC21=BJ$14,$BH21,"")</f>
        <v>334</v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31</v>
      </c>
      <c r="C22" s="0" t="n">
        <v>1</v>
      </c>
      <c r="D22" s="0" t="n">
        <v>8</v>
      </c>
      <c r="E22" s="0" t="s">
        <v>167</v>
      </c>
      <c r="F22" s="0" t="n">
        <v>60.122</v>
      </c>
      <c r="G22" s="0" t="n">
        <v>1</v>
      </c>
      <c r="H22" s="0" t="s">
        <v>79</v>
      </c>
      <c r="I22" s="0" t="s">
        <v>168</v>
      </c>
      <c r="J22" s="0" t="n">
        <v>12082310</v>
      </c>
      <c r="K22" s="0" t="s">
        <v>81</v>
      </c>
      <c r="L22" s="0" t="s">
        <v>154</v>
      </c>
      <c r="M22" s="12" t="n">
        <v>0.444490740740741</v>
      </c>
      <c r="N22" s="13" t="n">
        <v>0.0278240740740741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18</v>
      </c>
      <c r="X22" s="0" t="n">
        <v>1</v>
      </c>
      <c r="Y22" s="0" t="n">
        <v>8</v>
      </c>
      <c r="AN22" s="0" t="n">
        <v>1</v>
      </c>
      <c r="AO22" s="0" t="n">
        <v>1035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-1</v>
      </c>
      <c r="AW22" s="0" t="n">
        <v>1</v>
      </c>
      <c r="AX22" s="0" t="n">
        <v>88210</v>
      </c>
      <c r="AY22" s="0" t="s">
        <v>86</v>
      </c>
      <c r="AZ22" s="0" t="n">
        <v>288</v>
      </c>
      <c r="BA22" s="0" t="n">
        <v>88498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288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288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31</v>
      </c>
      <c r="C23" s="0" t="n">
        <v>1</v>
      </c>
      <c r="D23" s="0" t="n">
        <v>8</v>
      </c>
      <c r="E23" s="0" t="s">
        <v>167</v>
      </c>
      <c r="F23" s="0" t="n">
        <v>60.122</v>
      </c>
      <c r="G23" s="0" t="n">
        <v>1</v>
      </c>
      <c r="H23" s="0" t="s">
        <v>79</v>
      </c>
      <c r="I23" s="0" t="s">
        <v>168</v>
      </c>
      <c r="J23" s="0" t="n">
        <v>12082310</v>
      </c>
      <c r="K23" s="0" t="s">
        <v>81</v>
      </c>
      <c r="L23" s="0" t="s">
        <v>154</v>
      </c>
      <c r="M23" s="12" t="n">
        <v>0.444490740740741</v>
      </c>
      <c r="N23" s="13" t="n">
        <v>0.0278240740740741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14</v>
      </c>
      <c r="X23" s="0" t="n">
        <v>1</v>
      </c>
      <c r="Y23" s="0" t="n">
        <v>9</v>
      </c>
      <c r="AN23" s="0" t="n">
        <v>6</v>
      </c>
      <c r="AO23" s="0" t="n">
        <v>1376</v>
      </c>
      <c r="AP23" s="0" t="n">
        <v>840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-3</v>
      </c>
      <c r="AW23" s="0" t="n">
        <v>3</v>
      </c>
      <c r="AX23" s="0" t="n">
        <v>92268</v>
      </c>
      <c r="AY23" s="0" t="s">
        <v>86</v>
      </c>
      <c r="AZ23" s="0" t="n">
        <v>282</v>
      </c>
      <c r="BA23" s="0" t="n">
        <v>92550</v>
      </c>
      <c r="BC23" s="0" t="str">
        <f aca="false">$AP23&amp;LEFT($AS23,1)</f>
        <v>840T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282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n">
        <f aca="false">IF($BC23=BN$14,$BH23,"")</f>
        <v>282</v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31</v>
      </c>
      <c r="C24" s="0" t="n">
        <v>1</v>
      </c>
      <c r="D24" s="0" t="n">
        <v>8</v>
      </c>
      <c r="E24" s="0" t="s">
        <v>167</v>
      </c>
      <c r="F24" s="0" t="n">
        <v>60.122</v>
      </c>
      <c r="G24" s="0" t="n">
        <v>1</v>
      </c>
      <c r="H24" s="0" t="s">
        <v>79</v>
      </c>
      <c r="I24" s="0" t="s">
        <v>168</v>
      </c>
      <c r="J24" s="0" t="n">
        <v>12082310</v>
      </c>
      <c r="K24" s="0" t="s">
        <v>81</v>
      </c>
      <c r="L24" s="0" t="s">
        <v>154</v>
      </c>
      <c r="M24" s="12" t="n">
        <v>0.444490740740741</v>
      </c>
      <c r="N24" s="13" t="n">
        <v>0.0278240740740741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4</v>
      </c>
      <c r="X24" s="0" t="n">
        <v>1</v>
      </c>
      <c r="Y24" s="0" t="n">
        <v>10</v>
      </c>
      <c r="AN24" s="0" t="n">
        <v>1</v>
      </c>
      <c r="AO24" s="0" t="n">
        <v>1105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-1</v>
      </c>
      <c r="AW24" s="0" t="n">
        <v>1</v>
      </c>
      <c r="AX24" s="0" t="n">
        <v>95811</v>
      </c>
      <c r="AY24" s="0" t="s">
        <v>86</v>
      </c>
      <c r="AZ24" s="0" t="n">
        <v>303</v>
      </c>
      <c r="BA24" s="0" t="n">
        <v>96114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303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303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31</v>
      </c>
      <c r="C25" s="0" t="n">
        <v>1</v>
      </c>
      <c r="D25" s="0" t="n">
        <v>8</v>
      </c>
      <c r="E25" s="0" t="s">
        <v>167</v>
      </c>
      <c r="F25" s="0" t="n">
        <v>60.122</v>
      </c>
      <c r="G25" s="0" t="n">
        <v>1</v>
      </c>
      <c r="H25" s="0" t="s">
        <v>79</v>
      </c>
      <c r="I25" s="0" t="s">
        <v>168</v>
      </c>
      <c r="J25" s="0" t="n">
        <v>12082310</v>
      </c>
      <c r="K25" s="0" t="s">
        <v>81</v>
      </c>
      <c r="L25" s="0" t="s">
        <v>154</v>
      </c>
      <c r="M25" s="12" t="n">
        <v>0.444490740740741</v>
      </c>
      <c r="N25" s="13" t="n">
        <v>0.0278240740740741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19</v>
      </c>
      <c r="X25" s="0" t="n">
        <v>1</v>
      </c>
      <c r="Y25" s="0" t="n">
        <v>11</v>
      </c>
      <c r="AN25" s="0" t="n">
        <v>5</v>
      </c>
      <c r="AO25" s="0" t="n">
        <v>1375</v>
      </c>
      <c r="AP25" s="0" t="n">
        <v>720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-8</v>
      </c>
      <c r="AW25" s="0" t="n">
        <v>8</v>
      </c>
      <c r="AX25" s="0" t="n">
        <v>99753</v>
      </c>
      <c r="AY25" s="0" t="s">
        <v>86</v>
      </c>
      <c r="AZ25" s="0" t="n">
        <v>304</v>
      </c>
      <c r="BA25" s="0" t="n">
        <v>100057</v>
      </c>
      <c r="BC25" s="0" t="str">
        <f aca="false">$AP25&amp;LEFT($AS25,1)</f>
        <v>720T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304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n">
        <f aca="false">IF($BC25=BM$14,$BH25,"")</f>
        <v>304</v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31</v>
      </c>
      <c r="C26" s="0" t="n">
        <v>1</v>
      </c>
      <c r="D26" s="0" t="n">
        <v>8</v>
      </c>
      <c r="E26" s="0" t="s">
        <v>167</v>
      </c>
      <c r="F26" s="0" t="n">
        <v>60.122</v>
      </c>
      <c r="G26" s="0" t="n">
        <v>1</v>
      </c>
      <c r="H26" s="0" t="s">
        <v>79</v>
      </c>
      <c r="I26" s="0" t="s">
        <v>168</v>
      </c>
      <c r="J26" s="0" t="n">
        <v>12082310</v>
      </c>
      <c r="K26" s="0" t="s">
        <v>81</v>
      </c>
      <c r="L26" s="0" t="s">
        <v>154</v>
      </c>
      <c r="M26" s="12" t="n">
        <v>0.444490740740741</v>
      </c>
      <c r="N26" s="13" t="n">
        <v>0.0278240740740741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10</v>
      </c>
      <c r="X26" s="0" t="n">
        <v>1</v>
      </c>
      <c r="Y26" s="0" t="n">
        <v>12</v>
      </c>
      <c r="AN26" s="0" t="n">
        <v>1</v>
      </c>
      <c r="AO26" s="0" t="n">
        <v>1400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-10</v>
      </c>
      <c r="AW26" s="0" t="n">
        <v>10</v>
      </c>
      <c r="AX26" s="0" t="n">
        <v>103595</v>
      </c>
      <c r="AY26" s="0" t="s">
        <v>86</v>
      </c>
      <c r="AZ26" s="0" t="n">
        <v>313</v>
      </c>
      <c r="BA26" s="0" t="n">
        <v>103908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313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313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31</v>
      </c>
      <c r="C27" s="0" t="n">
        <v>1</v>
      </c>
      <c r="D27" s="0" t="n">
        <v>8</v>
      </c>
      <c r="E27" s="0" t="s">
        <v>167</v>
      </c>
      <c r="F27" s="0" t="n">
        <v>60.122</v>
      </c>
      <c r="G27" s="0" t="n">
        <v>1</v>
      </c>
      <c r="H27" s="0" t="s">
        <v>79</v>
      </c>
      <c r="I27" s="0" t="s">
        <v>168</v>
      </c>
      <c r="J27" s="0" t="n">
        <v>12082310</v>
      </c>
      <c r="K27" s="0" t="s">
        <v>81</v>
      </c>
      <c r="L27" s="0" t="s">
        <v>154</v>
      </c>
      <c r="M27" s="12" t="n">
        <v>0.444490740740741</v>
      </c>
      <c r="N27" s="13" t="n">
        <v>0.0278240740740741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</v>
      </c>
      <c r="X27" s="0" t="n">
        <v>1</v>
      </c>
      <c r="Y27" s="0" t="n">
        <v>13</v>
      </c>
      <c r="AN27" s="0" t="n">
        <v>1</v>
      </c>
      <c r="AO27" s="0" t="n">
        <v>1324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-5</v>
      </c>
      <c r="AW27" s="0" t="n">
        <v>5</v>
      </c>
      <c r="AX27" s="0" t="n">
        <v>107354</v>
      </c>
      <c r="AY27" s="0" t="s">
        <v>86</v>
      </c>
      <c r="AZ27" s="0" t="n">
        <v>515</v>
      </c>
      <c r="BA27" s="0" t="n">
        <v>107869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515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515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31</v>
      </c>
      <c r="C28" s="0" t="n">
        <v>1</v>
      </c>
      <c r="D28" s="0" t="n">
        <v>8</v>
      </c>
      <c r="E28" s="0" t="s">
        <v>167</v>
      </c>
      <c r="F28" s="0" t="n">
        <v>60.122</v>
      </c>
      <c r="G28" s="0" t="n">
        <v>1</v>
      </c>
      <c r="H28" s="0" t="s">
        <v>79</v>
      </c>
      <c r="I28" s="0" t="s">
        <v>168</v>
      </c>
      <c r="J28" s="0" t="n">
        <v>12082310</v>
      </c>
      <c r="K28" s="0" t="s">
        <v>81</v>
      </c>
      <c r="L28" s="0" t="s">
        <v>154</v>
      </c>
      <c r="M28" s="12" t="n">
        <v>0.444490740740741</v>
      </c>
      <c r="N28" s="13" t="n">
        <v>0.0278240740740741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5</v>
      </c>
      <c r="X28" s="0" t="n">
        <v>1</v>
      </c>
      <c r="Y28" s="0" t="n">
        <v>14</v>
      </c>
      <c r="AF28" s="0" t="n">
        <v>1</v>
      </c>
      <c r="AH28" s="0" t="n">
        <v>-7</v>
      </c>
      <c r="AI28" s="0" t="n">
        <v>7</v>
      </c>
      <c r="AJ28" s="0" t="n">
        <v>111130</v>
      </c>
      <c r="AL28" s="0" t="n">
        <v>0</v>
      </c>
      <c r="AM28" s="0" t="n">
        <v>0</v>
      </c>
      <c r="AN28" s="0" t="n">
        <v>8</v>
      </c>
      <c r="AO28" s="0" t="n">
        <v>1334</v>
      </c>
      <c r="AP28" s="0" t="n">
        <v>600</v>
      </c>
      <c r="AQ28" s="0" t="s">
        <v>87</v>
      </c>
      <c r="AR28" s="0" t="s">
        <v>34</v>
      </c>
      <c r="AS28" s="0" t="s">
        <v>88</v>
      </c>
      <c r="BC28" s="0" t="str">
        <f aca="false">$AP28&amp;LEFT($AS28,1)</f>
        <v>600C</v>
      </c>
      <c r="BD28" s="0" t="str">
        <f aca="false">AS28</f>
        <v>Catch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str">
        <f aca="false">IF($BD28="Catch","", IF($AZ28&lt;$BC$11,"",$AZ28))</f>
        <v/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31</v>
      </c>
      <c r="C29" s="0" t="n">
        <v>1</v>
      </c>
      <c r="D29" s="0" t="n">
        <v>8</v>
      </c>
      <c r="E29" s="0" t="s">
        <v>167</v>
      </c>
      <c r="F29" s="0" t="n">
        <v>60.122</v>
      </c>
      <c r="G29" s="0" t="n">
        <v>1</v>
      </c>
      <c r="H29" s="0" t="s">
        <v>79</v>
      </c>
      <c r="I29" s="0" t="s">
        <v>168</v>
      </c>
      <c r="J29" s="0" t="n">
        <v>12082310</v>
      </c>
      <c r="K29" s="0" t="s">
        <v>81</v>
      </c>
      <c r="L29" s="0" t="s">
        <v>154</v>
      </c>
      <c r="M29" s="12" t="n">
        <v>0.444490740740741</v>
      </c>
      <c r="N29" s="13" t="n">
        <v>0.0278240740740741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20</v>
      </c>
      <c r="X29" s="0" t="n">
        <v>1</v>
      </c>
      <c r="Y29" s="0" t="n">
        <v>15</v>
      </c>
      <c r="AN29" s="0" t="n">
        <v>6</v>
      </c>
      <c r="AO29" s="0" t="n">
        <v>1219</v>
      </c>
      <c r="AP29" s="0" t="n">
        <v>840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0</v>
      </c>
      <c r="AW29" s="0" t="n">
        <v>0</v>
      </c>
      <c r="AX29" s="0" t="n">
        <v>115022</v>
      </c>
      <c r="AY29" s="0" t="s">
        <v>86</v>
      </c>
      <c r="AZ29" s="0" t="n">
        <v>408</v>
      </c>
      <c r="BA29" s="0" t="n">
        <v>115430</v>
      </c>
      <c r="BC29" s="0" t="str">
        <f aca="false">$AP29&amp;LEFT($AS29,1)</f>
        <v>840T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408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n">
        <f aca="false">IF($BC29=BN$14,$BH29,"")</f>
        <v>408</v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31</v>
      </c>
      <c r="C30" s="0" t="n">
        <v>1</v>
      </c>
      <c r="D30" s="0" t="n">
        <v>8</v>
      </c>
      <c r="E30" s="0" t="s">
        <v>167</v>
      </c>
      <c r="F30" s="0" t="n">
        <v>60.122</v>
      </c>
      <c r="G30" s="0" t="n">
        <v>1</v>
      </c>
      <c r="H30" s="0" t="s">
        <v>79</v>
      </c>
      <c r="I30" s="0" t="s">
        <v>168</v>
      </c>
      <c r="J30" s="0" t="n">
        <v>12082310</v>
      </c>
      <c r="K30" s="0" t="s">
        <v>81</v>
      </c>
      <c r="L30" s="0" t="s">
        <v>154</v>
      </c>
      <c r="M30" s="12" t="n">
        <v>0.444490740740741</v>
      </c>
      <c r="N30" s="13" t="n">
        <v>0.0278240740740741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21</v>
      </c>
      <c r="X30" s="0" t="n">
        <v>1</v>
      </c>
      <c r="Y30" s="0" t="n">
        <v>16</v>
      </c>
      <c r="AN30" s="0" t="n">
        <v>3</v>
      </c>
      <c r="AO30" s="0" t="n">
        <v>1324</v>
      </c>
      <c r="AP30" s="0" t="n">
        <v>360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-2</v>
      </c>
      <c r="AW30" s="0" t="n">
        <v>2</v>
      </c>
      <c r="AX30" s="0" t="n">
        <v>118548</v>
      </c>
      <c r="AY30" s="0" t="s">
        <v>86</v>
      </c>
      <c r="AZ30" s="0" t="n">
        <v>378</v>
      </c>
      <c r="BA30" s="0" t="n">
        <v>118926</v>
      </c>
      <c r="BC30" s="0" t="str">
        <f aca="false">$AP30&amp;LEFT($AS30,1)</f>
        <v>360T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378</v>
      </c>
      <c r="BI30" s="1" t="str">
        <f aca="false">IF($BC30=BI$14,$BH30,"")</f>
        <v/>
      </c>
      <c r="BJ30" s="1" t="n">
        <f aca="false">IF($BC30=BJ$14,$BH30,"")</f>
        <v>378</v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31</v>
      </c>
      <c r="C31" s="0" t="n">
        <v>1</v>
      </c>
      <c r="D31" s="0" t="n">
        <v>8</v>
      </c>
      <c r="E31" s="0" t="s">
        <v>167</v>
      </c>
      <c r="F31" s="0" t="n">
        <v>60.122</v>
      </c>
      <c r="G31" s="0" t="n">
        <v>1</v>
      </c>
      <c r="H31" s="0" t="s">
        <v>79</v>
      </c>
      <c r="I31" s="0" t="s">
        <v>168</v>
      </c>
      <c r="J31" s="0" t="n">
        <v>12082310</v>
      </c>
      <c r="K31" s="0" t="s">
        <v>81</v>
      </c>
      <c r="L31" s="0" t="s">
        <v>154</v>
      </c>
      <c r="M31" s="12" t="n">
        <v>0.444490740740741</v>
      </c>
      <c r="N31" s="13" t="n">
        <v>0.0278240740740741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22</v>
      </c>
      <c r="X31" s="0" t="n">
        <v>1</v>
      </c>
      <c r="Y31" s="0" t="n">
        <v>17</v>
      </c>
      <c r="AN31" s="0" t="n">
        <v>1</v>
      </c>
      <c r="AO31" s="0" t="n">
        <v>1143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4</v>
      </c>
      <c r="AW31" s="0" t="n">
        <v>-4</v>
      </c>
      <c r="AX31" s="0" t="n">
        <v>122125</v>
      </c>
      <c r="AY31" s="0" t="s">
        <v>86</v>
      </c>
      <c r="AZ31" s="0" t="n">
        <v>342</v>
      </c>
      <c r="BA31" s="0" t="n">
        <v>122467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342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342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31</v>
      </c>
      <c r="C32" s="0" t="n">
        <v>1</v>
      </c>
      <c r="D32" s="0" t="n">
        <v>8</v>
      </c>
      <c r="E32" s="0" t="s">
        <v>167</v>
      </c>
      <c r="F32" s="0" t="n">
        <v>60.122</v>
      </c>
      <c r="G32" s="0" t="n">
        <v>1</v>
      </c>
      <c r="H32" s="0" t="s">
        <v>79</v>
      </c>
      <c r="I32" s="0" t="s">
        <v>168</v>
      </c>
      <c r="J32" s="0" t="n">
        <v>12082310</v>
      </c>
      <c r="K32" s="0" t="s">
        <v>81</v>
      </c>
      <c r="L32" s="0" t="s">
        <v>154</v>
      </c>
      <c r="M32" s="12" t="n">
        <v>0.444490740740741</v>
      </c>
      <c r="N32" s="13" t="n">
        <v>0.0278240740740741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31</v>
      </c>
      <c r="X32" s="0" t="n">
        <v>1</v>
      </c>
      <c r="Y32" s="0" t="n">
        <v>18</v>
      </c>
      <c r="AN32" s="0" t="n">
        <v>7</v>
      </c>
      <c r="AO32" s="0" t="n">
        <v>1250</v>
      </c>
      <c r="AP32" s="0" t="n">
        <v>960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-4</v>
      </c>
      <c r="AW32" s="0" t="n">
        <v>4</v>
      </c>
      <c r="AX32" s="0" t="n">
        <v>126183</v>
      </c>
      <c r="AY32" s="0" t="s">
        <v>86</v>
      </c>
      <c r="AZ32" s="0" t="n">
        <v>426</v>
      </c>
      <c r="BA32" s="0" t="n">
        <v>126609</v>
      </c>
      <c r="BC32" s="0" t="str">
        <f aca="false">$AP32&amp;LEFT($AS32,1)</f>
        <v>960T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426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n">
        <f aca="false">IF($BC32=BO$14,$BH32,"")</f>
        <v>426</v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31</v>
      </c>
      <c r="C33" s="0" t="n">
        <v>1</v>
      </c>
      <c r="D33" s="0" t="n">
        <v>8</v>
      </c>
      <c r="E33" s="0" t="s">
        <v>167</v>
      </c>
      <c r="F33" s="0" t="n">
        <v>60.122</v>
      </c>
      <c r="G33" s="0" t="n">
        <v>1</v>
      </c>
      <c r="H33" s="0" t="s">
        <v>79</v>
      </c>
      <c r="I33" s="0" t="s">
        <v>168</v>
      </c>
      <c r="J33" s="0" t="n">
        <v>12082310</v>
      </c>
      <c r="K33" s="0" t="s">
        <v>81</v>
      </c>
      <c r="L33" s="0" t="s">
        <v>154</v>
      </c>
      <c r="M33" s="12" t="n">
        <v>0.444490740740741</v>
      </c>
      <c r="N33" s="13" t="n">
        <v>0.0278240740740741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9</v>
      </c>
      <c r="X33" s="0" t="n">
        <v>1</v>
      </c>
      <c r="Y33" s="0" t="n">
        <v>19</v>
      </c>
      <c r="AN33" s="0" t="n">
        <v>7</v>
      </c>
      <c r="AO33" s="0" t="n">
        <v>1112</v>
      </c>
      <c r="AP33" s="0" t="n">
        <v>960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-1</v>
      </c>
      <c r="AW33" s="0" t="n">
        <v>1</v>
      </c>
      <c r="AX33" s="0" t="n">
        <v>130092</v>
      </c>
      <c r="AY33" s="0" t="s">
        <v>86</v>
      </c>
      <c r="AZ33" s="0" t="n">
        <v>362</v>
      </c>
      <c r="BA33" s="0" t="n">
        <v>130454</v>
      </c>
      <c r="BC33" s="0" t="str">
        <f aca="false">$AP33&amp;LEFT($AS33,1)</f>
        <v>960T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362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n">
        <f aca="false">IF($BC33=BO$14,$BH33,"")</f>
        <v>362</v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31</v>
      </c>
      <c r="C34" s="0" t="n">
        <v>1</v>
      </c>
      <c r="D34" s="0" t="n">
        <v>8</v>
      </c>
      <c r="E34" s="0" t="s">
        <v>167</v>
      </c>
      <c r="F34" s="0" t="n">
        <v>60.122</v>
      </c>
      <c r="G34" s="0" t="n">
        <v>1</v>
      </c>
      <c r="H34" s="0" t="s">
        <v>79</v>
      </c>
      <c r="I34" s="0" t="s">
        <v>168</v>
      </c>
      <c r="J34" s="0" t="n">
        <v>12082310</v>
      </c>
      <c r="K34" s="0" t="s">
        <v>81</v>
      </c>
      <c r="L34" s="0" t="s">
        <v>154</v>
      </c>
      <c r="M34" s="12" t="n">
        <v>0.444490740740741</v>
      </c>
      <c r="N34" s="13" t="n">
        <v>0.0278240740740741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15</v>
      </c>
      <c r="X34" s="0" t="n">
        <v>1</v>
      </c>
      <c r="Y34" s="0" t="n">
        <v>20</v>
      </c>
      <c r="AN34" s="0" t="n">
        <v>4</v>
      </c>
      <c r="AO34" s="0" t="n">
        <v>1130</v>
      </c>
      <c r="AP34" s="0" t="n">
        <v>480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-10</v>
      </c>
      <c r="AW34" s="0" t="n">
        <v>10</v>
      </c>
      <c r="AX34" s="0" t="n">
        <v>133551</v>
      </c>
      <c r="AY34" s="0" t="s">
        <v>86</v>
      </c>
      <c r="AZ34" s="0" t="n">
        <v>321</v>
      </c>
      <c r="BA34" s="0" t="n">
        <v>133872</v>
      </c>
      <c r="BC34" s="0" t="str">
        <f aca="false">$AP34&amp;LEFT($AS34,1)</f>
        <v>480T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321</v>
      </c>
      <c r="BI34" s="1" t="str">
        <f aca="false">IF($BC34=BI$14,$BH34,"")</f>
        <v/>
      </c>
      <c r="BJ34" s="1" t="str">
        <f aca="false">IF($BC34=BJ$14,$BH34,"")</f>
        <v/>
      </c>
      <c r="BK34" s="1" t="n">
        <f aca="false">IF($BC34=BK$14,$BH34,"")</f>
        <v>321</v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31</v>
      </c>
      <c r="C35" s="0" t="n">
        <v>1</v>
      </c>
      <c r="D35" s="0" t="n">
        <v>8</v>
      </c>
      <c r="E35" s="0" t="s">
        <v>167</v>
      </c>
      <c r="F35" s="0" t="n">
        <v>60.122</v>
      </c>
      <c r="G35" s="0" t="n">
        <v>1</v>
      </c>
      <c r="H35" s="0" t="s">
        <v>79</v>
      </c>
      <c r="I35" s="0" t="s">
        <v>168</v>
      </c>
      <c r="J35" s="0" t="n">
        <v>12082310</v>
      </c>
      <c r="K35" s="0" t="s">
        <v>81</v>
      </c>
      <c r="L35" s="0" t="s">
        <v>154</v>
      </c>
      <c r="M35" s="12" t="n">
        <v>0.444490740740741</v>
      </c>
      <c r="N35" s="13" t="n">
        <v>0.0278240740740741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8</v>
      </c>
      <c r="X35" s="0" t="n">
        <v>1</v>
      </c>
      <c r="Y35" s="0" t="n">
        <v>21</v>
      </c>
      <c r="AN35" s="0" t="n">
        <v>5</v>
      </c>
      <c r="AO35" s="0" t="n">
        <v>1188</v>
      </c>
      <c r="AP35" s="0" t="n">
        <v>720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-5</v>
      </c>
      <c r="AW35" s="0" t="n">
        <v>5</v>
      </c>
      <c r="AX35" s="0" t="n">
        <v>137294</v>
      </c>
      <c r="AY35" s="0" t="s">
        <v>86</v>
      </c>
      <c r="AZ35" s="0" t="n">
        <v>290</v>
      </c>
      <c r="BA35" s="0" t="n">
        <v>137584</v>
      </c>
      <c r="BC35" s="0" t="str">
        <f aca="false">$AP35&amp;LEFT($AS35,1)</f>
        <v>720T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290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n">
        <f aca="false">IF($BC35=BM$14,$BH35,"")</f>
        <v>290</v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31</v>
      </c>
      <c r="C36" s="0" t="n">
        <v>1</v>
      </c>
      <c r="D36" s="0" t="n">
        <v>8</v>
      </c>
      <c r="E36" s="0" t="s">
        <v>167</v>
      </c>
      <c r="F36" s="0" t="n">
        <v>60.122</v>
      </c>
      <c r="G36" s="0" t="n">
        <v>1</v>
      </c>
      <c r="H36" s="0" t="s">
        <v>79</v>
      </c>
      <c r="I36" s="0" t="s">
        <v>168</v>
      </c>
      <c r="J36" s="0" t="n">
        <v>12082310</v>
      </c>
      <c r="K36" s="0" t="s">
        <v>81</v>
      </c>
      <c r="L36" s="0" t="s">
        <v>154</v>
      </c>
      <c r="M36" s="12" t="n">
        <v>0.444490740740741</v>
      </c>
      <c r="N36" s="13" t="n">
        <v>0.0278240740740741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3</v>
      </c>
      <c r="X36" s="0" t="n">
        <v>1</v>
      </c>
      <c r="Y36" s="0" t="n">
        <v>22</v>
      </c>
      <c r="AN36" s="0" t="n">
        <v>5</v>
      </c>
      <c r="AO36" s="0" t="n">
        <v>1292</v>
      </c>
      <c r="AP36" s="0" t="n">
        <v>720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5</v>
      </c>
      <c r="AW36" s="0" t="n">
        <v>-5</v>
      </c>
      <c r="AX36" s="0" t="n">
        <v>141136</v>
      </c>
      <c r="AY36" s="0" t="s">
        <v>86</v>
      </c>
      <c r="AZ36" s="0" t="n">
        <v>302</v>
      </c>
      <c r="BA36" s="0" t="n">
        <v>141438</v>
      </c>
      <c r="BC36" s="0" t="str">
        <f aca="false">$AP36&amp;LEFT($AS36,1)</f>
        <v>720T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302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n">
        <f aca="false">IF($BC36=BM$14,$BH36,"")</f>
        <v>302</v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31</v>
      </c>
      <c r="C37" s="0" t="n">
        <v>1</v>
      </c>
      <c r="D37" s="0" t="n">
        <v>8</v>
      </c>
      <c r="E37" s="0" t="s">
        <v>167</v>
      </c>
      <c r="F37" s="0" t="n">
        <v>60.122</v>
      </c>
      <c r="G37" s="0" t="n">
        <v>1</v>
      </c>
      <c r="H37" s="0" t="s">
        <v>79</v>
      </c>
      <c r="I37" s="0" t="s">
        <v>168</v>
      </c>
      <c r="J37" s="0" t="n">
        <v>12082310</v>
      </c>
      <c r="K37" s="0" t="s">
        <v>81</v>
      </c>
      <c r="L37" s="0" t="s">
        <v>154</v>
      </c>
      <c r="M37" s="12" t="n">
        <v>0.444490740740741</v>
      </c>
      <c r="N37" s="13" t="n">
        <v>0.0278240740740741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17</v>
      </c>
      <c r="X37" s="0" t="n">
        <v>1</v>
      </c>
      <c r="Y37" s="0" t="n">
        <v>23</v>
      </c>
      <c r="AN37" s="0" t="n">
        <v>1</v>
      </c>
      <c r="AO37" s="0" t="n">
        <v>1135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4</v>
      </c>
      <c r="AW37" s="0" t="n">
        <v>-4</v>
      </c>
      <c r="AX37" s="0" t="n">
        <v>144712</v>
      </c>
      <c r="AY37" s="0" t="s">
        <v>86</v>
      </c>
      <c r="AZ37" s="0" t="n">
        <v>354</v>
      </c>
      <c r="BA37" s="0" t="n">
        <v>145066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354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354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31</v>
      </c>
      <c r="C38" s="0" t="n">
        <v>1</v>
      </c>
      <c r="D38" s="0" t="n">
        <v>8</v>
      </c>
      <c r="E38" s="0" t="s">
        <v>167</v>
      </c>
      <c r="F38" s="0" t="n">
        <v>60.122</v>
      </c>
      <c r="G38" s="0" t="n">
        <v>1</v>
      </c>
      <c r="H38" s="0" t="s">
        <v>79</v>
      </c>
      <c r="I38" s="0" t="s">
        <v>168</v>
      </c>
      <c r="J38" s="0" t="n">
        <v>12082310</v>
      </c>
      <c r="K38" s="0" t="s">
        <v>81</v>
      </c>
      <c r="L38" s="0" t="s">
        <v>154</v>
      </c>
      <c r="M38" s="12" t="n">
        <v>0.444490740740741</v>
      </c>
      <c r="N38" s="13" t="n">
        <v>0.0278240740740741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13</v>
      </c>
      <c r="X38" s="0" t="n">
        <v>1</v>
      </c>
      <c r="Y38" s="0" t="n">
        <v>24</v>
      </c>
      <c r="AN38" s="0" t="n">
        <v>1</v>
      </c>
      <c r="AO38" s="0" t="n">
        <v>1122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-10</v>
      </c>
      <c r="AW38" s="0" t="n">
        <v>10</v>
      </c>
      <c r="AX38" s="0" t="n">
        <v>148288</v>
      </c>
      <c r="AY38" s="0" t="s">
        <v>86</v>
      </c>
      <c r="AZ38" s="0" t="n">
        <v>300</v>
      </c>
      <c r="BA38" s="0" t="n">
        <v>148588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300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300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31</v>
      </c>
      <c r="C39" s="0" t="n">
        <v>1</v>
      </c>
      <c r="D39" s="0" t="n">
        <v>8</v>
      </c>
      <c r="E39" s="0" t="s">
        <v>167</v>
      </c>
      <c r="F39" s="0" t="n">
        <v>60.122</v>
      </c>
      <c r="G39" s="0" t="n">
        <v>1</v>
      </c>
      <c r="H39" s="0" t="s">
        <v>79</v>
      </c>
      <c r="I39" s="0" t="s">
        <v>168</v>
      </c>
      <c r="J39" s="0" t="n">
        <v>12082310</v>
      </c>
      <c r="K39" s="0" t="s">
        <v>81</v>
      </c>
      <c r="L39" s="0" t="s">
        <v>154</v>
      </c>
      <c r="M39" s="12" t="n">
        <v>0.444490740740741</v>
      </c>
      <c r="N39" s="13" t="n">
        <v>0.0278240740740741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23</v>
      </c>
      <c r="X39" s="0" t="n">
        <v>1</v>
      </c>
      <c r="Y39" s="0" t="n">
        <v>25</v>
      </c>
      <c r="AN39" s="0" t="n">
        <v>2</v>
      </c>
      <c r="AO39" s="0" t="n">
        <v>1292</v>
      </c>
      <c r="AP39" s="0" t="n">
        <v>240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2</v>
      </c>
      <c r="AW39" s="0" t="n">
        <v>-2</v>
      </c>
      <c r="AX39" s="0" t="n">
        <v>151648</v>
      </c>
      <c r="AY39" s="0" t="s">
        <v>86</v>
      </c>
      <c r="AZ39" s="0" t="n">
        <v>357</v>
      </c>
      <c r="BA39" s="0" t="n">
        <v>152005</v>
      </c>
      <c r="BC39" s="0" t="str">
        <f aca="false">$AP39&amp;LEFT($AS39,1)</f>
        <v>240T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357</v>
      </c>
      <c r="BI39" s="1" t="n">
        <f aca="false">IF($BC39=BI$14,$BH39,"")</f>
        <v>357</v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31</v>
      </c>
      <c r="C40" s="0" t="n">
        <v>1</v>
      </c>
      <c r="D40" s="0" t="n">
        <v>8</v>
      </c>
      <c r="E40" s="0" t="s">
        <v>167</v>
      </c>
      <c r="F40" s="0" t="n">
        <v>60.122</v>
      </c>
      <c r="G40" s="0" t="n">
        <v>1</v>
      </c>
      <c r="H40" s="0" t="s">
        <v>79</v>
      </c>
      <c r="I40" s="0" t="s">
        <v>168</v>
      </c>
      <c r="J40" s="0" t="n">
        <v>12082310</v>
      </c>
      <c r="K40" s="0" t="s">
        <v>81</v>
      </c>
      <c r="L40" s="0" t="s">
        <v>154</v>
      </c>
      <c r="M40" s="12" t="n">
        <v>0.444490740740741</v>
      </c>
      <c r="N40" s="13" t="n">
        <v>0.0278240740740741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7</v>
      </c>
      <c r="X40" s="0" t="n">
        <v>1</v>
      </c>
      <c r="Y40" s="0" t="n">
        <v>26</v>
      </c>
      <c r="AN40" s="0" t="n">
        <v>2</v>
      </c>
      <c r="AO40" s="0" t="n">
        <v>1313</v>
      </c>
      <c r="AP40" s="0" t="n">
        <v>240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2</v>
      </c>
      <c r="AW40" s="0" t="n">
        <v>-2</v>
      </c>
      <c r="AX40" s="0" t="n">
        <v>155041</v>
      </c>
      <c r="AY40" s="0" t="s">
        <v>86</v>
      </c>
      <c r="AZ40" s="0" t="n">
        <v>290</v>
      </c>
      <c r="BA40" s="0" t="n">
        <v>155331</v>
      </c>
      <c r="BC40" s="0" t="str">
        <f aca="false">$AP40&amp;LEFT($AS40,1)</f>
        <v>240T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290</v>
      </c>
      <c r="BI40" s="1" t="n">
        <f aca="false">IF($BC40=BI$14,$BH40,"")</f>
        <v>290</v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31</v>
      </c>
      <c r="C41" s="0" t="n">
        <v>1</v>
      </c>
      <c r="D41" s="0" t="n">
        <v>8</v>
      </c>
      <c r="E41" s="0" t="s">
        <v>167</v>
      </c>
      <c r="F41" s="0" t="n">
        <v>60.122</v>
      </c>
      <c r="G41" s="0" t="n">
        <v>1</v>
      </c>
      <c r="H41" s="0" t="s">
        <v>79</v>
      </c>
      <c r="I41" s="0" t="s">
        <v>168</v>
      </c>
      <c r="J41" s="0" t="n">
        <v>12082310</v>
      </c>
      <c r="K41" s="0" t="s">
        <v>81</v>
      </c>
      <c r="L41" s="0" t="s">
        <v>154</v>
      </c>
      <c r="M41" s="12" t="n">
        <v>0.444490740740741</v>
      </c>
      <c r="N41" s="13" t="n">
        <v>0.0278240740740741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</v>
      </c>
      <c r="X41" s="0" t="n">
        <v>1</v>
      </c>
      <c r="Y41" s="0" t="n">
        <v>27</v>
      </c>
      <c r="AN41" s="0" t="n">
        <v>2</v>
      </c>
      <c r="AO41" s="0" t="n">
        <v>1143</v>
      </c>
      <c r="AP41" s="0" t="n">
        <v>240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-2</v>
      </c>
      <c r="AW41" s="0" t="n">
        <v>2</v>
      </c>
      <c r="AX41" s="0" t="n">
        <v>158268</v>
      </c>
      <c r="AY41" s="0" t="s">
        <v>86</v>
      </c>
      <c r="AZ41" s="0" t="n">
        <v>358</v>
      </c>
      <c r="BA41" s="0" t="n">
        <v>158626</v>
      </c>
      <c r="BC41" s="0" t="str">
        <f aca="false">$AP41&amp;LEFT($AS41,1)</f>
        <v>240T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358</v>
      </c>
      <c r="BI41" s="1" t="n">
        <f aca="false">IF($BC41=BI$14,$BH41,"")</f>
        <v>358</v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31</v>
      </c>
      <c r="C42" s="0" t="n">
        <v>1</v>
      </c>
      <c r="D42" s="0" t="n">
        <v>8</v>
      </c>
      <c r="E42" s="0" t="s">
        <v>167</v>
      </c>
      <c r="F42" s="0" t="n">
        <v>60.122</v>
      </c>
      <c r="G42" s="0" t="n">
        <v>1</v>
      </c>
      <c r="H42" s="0" t="s">
        <v>79</v>
      </c>
      <c r="I42" s="0" t="s">
        <v>168</v>
      </c>
      <c r="J42" s="0" t="n">
        <v>12082310</v>
      </c>
      <c r="K42" s="0" t="s">
        <v>81</v>
      </c>
      <c r="L42" s="0" t="s">
        <v>154</v>
      </c>
      <c r="M42" s="12" t="n">
        <v>0.444490740740741</v>
      </c>
      <c r="N42" s="13" t="n">
        <v>0.0278240740740741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12</v>
      </c>
      <c r="X42" s="0" t="n">
        <v>1</v>
      </c>
      <c r="Y42" s="0" t="n">
        <v>28</v>
      </c>
      <c r="AF42" s="0" t="n">
        <v>1</v>
      </c>
      <c r="AH42" s="0" t="n">
        <v>-9</v>
      </c>
      <c r="AI42" s="0" t="n">
        <v>9</v>
      </c>
      <c r="AJ42" s="0" t="n">
        <v>162010</v>
      </c>
      <c r="AL42" s="0" t="n">
        <v>0</v>
      </c>
      <c r="AM42" s="0" t="n">
        <v>0</v>
      </c>
      <c r="AN42" s="0" t="n">
        <v>8</v>
      </c>
      <c r="AO42" s="0" t="n">
        <v>1295</v>
      </c>
      <c r="AP42" s="0" t="n">
        <v>600</v>
      </c>
      <c r="AQ42" s="0" t="s">
        <v>87</v>
      </c>
      <c r="AR42" s="0" t="s">
        <v>34</v>
      </c>
      <c r="AS42" s="0" t="s">
        <v>88</v>
      </c>
      <c r="BC42" s="0" t="str">
        <f aca="false">$AP42&amp;LEFT($AS42,1)</f>
        <v>600C</v>
      </c>
      <c r="BD42" s="0" t="str">
        <f aca="false">AS42</f>
        <v>Catch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31</v>
      </c>
      <c r="C43" s="0" t="n">
        <v>1</v>
      </c>
      <c r="D43" s="0" t="n">
        <v>8</v>
      </c>
      <c r="E43" s="0" t="s">
        <v>167</v>
      </c>
      <c r="F43" s="0" t="n">
        <v>60.122</v>
      </c>
      <c r="G43" s="0" t="n">
        <v>1</v>
      </c>
      <c r="H43" s="0" t="s">
        <v>79</v>
      </c>
      <c r="I43" s="0" t="s">
        <v>168</v>
      </c>
      <c r="J43" s="0" t="n">
        <v>12082310</v>
      </c>
      <c r="K43" s="0" t="s">
        <v>81</v>
      </c>
      <c r="L43" s="0" t="s">
        <v>154</v>
      </c>
      <c r="M43" s="12" t="n">
        <v>0.444490740740741</v>
      </c>
      <c r="N43" s="13" t="n">
        <v>0.0278240740740741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29</v>
      </c>
      <c r="X43" s="0" t="n">
        <v>1</v>
      </c>
      <c r="Y43" s="0" t="n">
        <v>29</v>
      </c>
      <c r="AN43" s="0" t="n">
        <v>1</v>
      </c>
      <c r="AO43" s="0" t="n">
        <v>1112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0</v>
      </c>
      <c r="AW43" s="0" t="n">
        <v>0</v>
      </c>
      <c r="AX43" s="0" t="n">
        <v>165553</v>
      </c>
      <c r="AY43" s="0" t="s">
        <v>86</v>
      </c>
      <c r="AZ43" s="0" t="n">
        <v>288</v>
      </c>
      <c r="BA43" s="0" t="n">
        <v>165841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288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288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31</v>
      </c>
      <c r="C44" s="0" t="n">
        <v>1</v>
      </c>
      <c r="D44" s="0" t="n">
        <v>8</v>
      </c>
      <c r="E44" s="0" t="s">
        <v>167</v>
      </c>
      <c r="F44" s="0" t="n">
        <v>60.122</v>
      </c>
      <c r="G44" s="0" t="n">
        <v>1</v>
      </c>
      <c r="H44" s="0" t="s">
        <v>79</v>
      </c>
      <c r="I44" s="0" t="s">
        <v>168</v>
      </c>
      <c r="J44" s="0" t="n">
        <v>12082310</v>
      </c>
      <c r="K44" s="0" t="s">
        <v>81</v>
      </c>
      <c r="L44" s="0" t="s">
        <v>154</v>
      </c>
      <c r="M44" s="12" t="n">
        <v>0.444490740740741</v>
      </c>
      <c r="N44" s="13" t="n">
        <v>0.0278240740740741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6</v>
      </c>
      <c r="X44" s="0" t="n">
        <v>1</v>
      </c>
      <c r="Y44" s="0" t="n">
        <v>30</v>
      </c>
      <c r="AN44" s="0" t="n">
        <v>6</v>
      </c>
      <c r="AO44" s="0" t="n">
        <v>1080</v>
      </c>
      <c r="AP44" s="0" t="n">
        <v>840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1</v>
      </c>
      <c r="AW44" s="0" t="n">
        <v>-1</v>
      </c>
      <c r="AX44" s="0" t="n">
        <v>169312</v>
      </c>
      <c r="AY44" s="0" t="s">
        <v>86</v>
      </c>
      <c r="AZ44" s="0" t="n">
        <v>346</v>
      </c>
      <c r="BA44" s="0" t="n">
        <v>169658</v>
      </c>
      <c r="BC44" s="0" t="str">
        <f aca="false">$AP44&amp;LEFT($AS44,1)</f>
        <v>840T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346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n">
        <f aca="false">IF($BC44=BN$14,$BH44,"")</f>
        <v>346</v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31</v>
      </c>
      <c r="C45" s="0" t="n">
        <v>1</v>
      </c>
      <c r="D45" s="0" t="n">
        <v>8</v>
      </c>
      <c r="E45" s="0" t="s">
        <v>167</v>
      </c>
      <c r="F45" s="0" t="n">
        <v>60.122</v>
      </c>
      <c r="G45" s="0" t="n">
        <v>1</v>
      </c>
      <c r="H45" s="0" t="s">
        <v>79</v>
      </c>
      <c r="I45" s="0" t="s">
        <v>168</v>
      </c>
      <c r="J45" s="0" t="n">
        <v>12082310</v>
      </c>
      <c r="K45" s="0" t="s">
        <v>81</v>
      </c>
      <c r="L45" s="0" t="s">
        <v>154</v>
      </c>
      <c r="M45" s="12" t="n">
        <v>0.444490740740741</v>
      </c>
      <c r="N45" s="13" t="n">
        <v>0.0278240740740741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16</v>
      </c>
      <c r="X45" s="0" t="n">
        <v>1</v>
      </c>
      <c r="Y45" s="0" t="n">
        <v>31</v>
      </c>
      <c r="AN45" s="0" t="n">
        <v>3</v>
      </c>
      <c r="AO45" s="0" t="n">
        <v>1433</v>
      </c>
      <c r="AP45" s="0" t="n">
        <v>360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-9</v>
      </c>
      <c r="AW45" s="0" t="n">
        <v>9</v>
      </c>
      <c r="AX45" s="0" t="n">
        <v>172955</v>
      </c>
      <c r="AY45" s="0" t="s">
        <v>86</v>
      </c>
      <c r="AZ45" s="0" t="n">
        <v>413</v>
      </c>
      <c r="BA45" s="0" t="n">
        <v>173368</v>
      </c>
      <c r="BC45" s="0" t="str">
        <f aca="false">$AP45&amp;LEFT($AS45,1)</f>
        <v>360T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413</v>
      </c>
      <c r="BI45" s="1" t="str">
        <f aca="false">IF($BC45=BI$14,$BH45,"")</f>
        <v/>
      </c>
      <c r="BJ45" s="1" t="n">
        <f aca="false">IF($BC45=BJ$14,$BH45,"")</f>
        <v>413</v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31</v>
      </c>
      <c r="C46" s="0" t="n">
        <v>1</v>
      </c>
      <c r="D46" s="0" t="n">
        <v>8</v>
      </c>
      <c r="E46" s="0" t="s">
        <v>167</v>
      </c>
      <c r="F46" s="0" t="n">
        <v>60.122</v>
      </c>
      <c r="G46" s="0" t="n">
        <v>1</v>
      </c>
      <c r="H46" s="0" t="s">
        <v>79</v>
      </c>
      <c r="I46" s="0" t="s">
        <v>168</v>
      </c>
      <c r="J46" s="0" t="n">
        <v>12082310</v>
      </c>
      <c r="K46" s="0" t="s">
        <v>81</v>
      </c>
      <c r="L46" s="0" t="s">
        <v>154</v>
      </c>
      <c r="M46" s="12" t="n">
        <v>0.444490740740741</v>
      </c>
      <c r="N46" s="13" t="n">
        <v>0.0278240740740741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28</v>
      </c>
      <c r="X46" s="0" t="n">
        <v>1</v>
      </c>
      <c r="Y46" s="0" t="n">
        <v>32</v>
      </c>
      <c r="AN46" s="0" t="n">
        <v>1</v>
      </c>
      <c r="AO46" s="0" t="n">
        <v>1188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-7</v>
      </c>
      <c r="AW46" s="0" t="n">
        <v>7</v>
      </c>
      <c r="AX46" s="0" t="n">
        <v>176581</v>
      </c>
      <c r="AY46" s="0" t="s">
        <v>86</v>
      </c>
      <c r="AZ46" s="0" t="n">
        <v>307</v>
      </c>
      <c r="BA46" s="0" t="n">
        <v>176888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307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307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31</v>
      </c>
      <c r="C47" s="0" t="n">
        <v>1</v>
      </c>
      <c r="D47" s="0" t="n">
        <v>8</v>
      </c>
      <c r="E47" s="0" t="s">
        <v>167</v>
      </c>
      <c r="F47" s="0" t="n">
        <v>60.122</v>
      </c>
      <c r="G47" s="0" t="n">
        <v>1</v>
      </c>
      <c r="H47" s="0" t="s">
        <v>79</v>
      </c>
      <c r="I47" s="0" t="s">
        <v>168</v>
      </c>
      <c r="J47" s="0" t="n">
        <v>12082310</v>
      </c>
      <c r="K47" s="0" t="s">
        <v>81</v>
      </c>
      <c r="L47" s="0" t="s">
        <v>154</v>
      </c>
      <c r="M47" s="12" t="n">
        <v>0.444490740740741</v>
      </c>
      <c r="N47" s="13" t="n">
        <v>0.0278240740740741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27</v>
      </c>
      <c r="X47" s="0" t="n">
        <v>1</v>
      </c>
      <c r="Y47" s="0" t="n">
        <v>33</v>
      </c>
      <c r="AN47" s="0" t="n">
        <v>1</v>
      </c>
      <c r="AO47" s="0" t="n">
        <v>1313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4</v>
      </c>
      <c r="AW47" s="0" t="n">
        <v>-4</v>
      </c>
      <c r="AX47" s="0" t="n">
        <v>180323</v>
      </c>
      <c r="AY47" s="0" t="s">
        <v>86</v>
      </c>
      <c r="AZ47" s="0" t="n">
        <v>298</v>
      </c>
      <c r="BA47" s="0" t="n">
        <v>180621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298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298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31</v>
      </c>
      <c r="C48" s="0" t="n">
        <v>1</v>
      </c>
      <c r="D48" s="0" t="n">
        <v>8</v>
      </c>
      <c r="E48" s="0" t="s">
        <v>167</v>
      </c>
      <c r="F48" s="0" t="n">
        <v>60.122</v>
      </c>
      <c r="G48" s="0" t="n">
        <v>1</v>
      </c>
      <c r="H48" s="0" t="s">
        <v>79</v>
      </c>
      <c r="I48" s="0" t="s">
        <v>168</v>
      </c>
      <c r="J48" s="0" t="n">
        <v>12082310</v>
      </c>
      <c r="K48" s="0" t="s">
        <v>81</v>
      </c>
      <c r="L48" s="0" t="s">
        <v>154</v>
      </c>
      <c r="M48" s="12" t="n">
        <v>0.444490740740741</v>
      </c>
      <c r="N48" s="13" t="n">
        <v>0.0278240740740741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25</v>
      </c>
      <c r="AA48" s="0" t="n">
        <v>1</v>
      </c>
      <c r="AB48" s="0" t="n">
        <v>1</v>
      </c>
      <c r="AN48" s="0" t="n">
        <v>1</v>
      </c>
      <c r="AO48" s="0" t="n">
        <v>1392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-3</v>
      </c>
      <c r="AW48" s="0" t="n">
        <v>3</v>
      </c>
      <c r="AX48" s="0" t="n">
        <v>197804</v>
      </c>
      <c r="AY48" s="0" t="s">
        <v>86</v>
      </c>
      <c r="AZ48" s="0" t="n">
        <v>641</v>
      </c>
      <c r="BA48" s="0" t="n">
        <v>198445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641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641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31</v>
      </c>
      <c r="C49" s="0" t="n">
        <v>1</v>
      </c>
      <c r="D49" s="0" t="n">
        <v>8</v>
      </c>
      <c r="E49" s="0" t="s">
        <v>167</v>
      </c>
      <c r="F49" s="0" t="n">
        <v>60.122</v>
      </c>
      <c r="G49" s="0" t="n">
        <v>1</v>
      </c>
      <c r="H49" s="0" t="s">
        <v>79</v>
      </c>
      <c r="I49" s="0" t="s">
        <v>168</v>
      </c>
      <c r="J49" s="0" t="n">
        <v>12082310</v>
      </c>
      <c r="K49" s="0" t="s">
        <v>81</v>
      </c>
      <c r="L49" s="0" t="s">
        <v>154</v>
      </c>
      <c r="M49" s="12" t="n">
        <v>0.444490740740741</v>
      </c>
      <c r="N49" s="13" t="n">
        <v>0.0278240740740741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29</v>
      </c>
      <c r="AA49" s="0" t="n">
        <v>1</v>
      </c>
      <c r="AB49" s="0" t="n">
        <v>2</v>
      </c>
      <c r="AN49" s="0" t="n">
        <v>6</v>
      </c>
      <c r="AO49" s="0" t="n">
        <v>1020</v>
      </c>
      <c r="AP49" s="0" t="n">
        <v>840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4</v>
      </c>
      <c r="AW49" s="0" t="n">
        <v>-4</v>
      </c>
      <c r="AX49" s="0" t="n">
        <v>201497</v>
      </c>
      <c r="AY49" s="0" t="s">
        <v>86</v>
      </c>
      <c r="AZ49" s="0" t="n">
        <v>354</v>
      </c>
      <c r="BA49" s="0" t="n">
        <v>201851</v>
      </c>
      <c r="BC49" s="0" t="str">
        <f aca="false">$AP49&amp;LEFT($AS49,1)</f>
        <v>840T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354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n">
        <f aca="false">IF($BC49=BN$14,$BH49,"")</f>
        <v>354</v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31</v>
      </c>
      <c r="C50" s="0" t="n">
        <v>1</v>
      </c>
      <c r="D50" s="0" t="n">
        <v>8</v>
      </c>
      <c r="E50" s="0" t="s">
        <v>167</v>
      </c>
      <c r="F50" s="0" t="n">
        <v>60.122</v>
      </c>
      <c r="G50" s="0" t="n">
        <v>1</v>
      </c>
      <c r="H50" s="0" t="s">
        <v>79</v>
      </c>
      <c r="I50" s="0" t="s">
        <v>168</v>
      </c>
      <c r="J50" s="0" t="n">
        <v>12082310</v>
      </c>
      <c r="K50" s="0" t="s">
        <v>81</v>
      </c>
      <c r="L50" s="0" t="s">
        <v>154</v>
      </c>
      <c r="M50" s="12" t="n">
        <v>0.444490740740741</v>
      </c>
      <c r="N50" s="13" t="n">
        <v>0.0278240740740741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24</v>
      </c>
      <c r="AA50" s="0" t="n">
        <v>1</v>
      </c>
      <c r="AB50" s="0" t="n">
        <v>3</v>
      </c>
      <c r="AN50" s="0" t="n">
        <v>7</v>
      </c>
      <c r="AO50" s="0" t="n">
        <v>1412</v>
      </c>
      <c r="AP50" s="0" t="n">
        <v>960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-9</v>
      </c>
      <c r="AW50" s="0" t="n">
        <v>9</v>
      </c>
      <c r="AX50" s="0" t="n">
        <v>205722</v>
      </c>
      <c r="AY50" s="0" t="s">
        <v>86</v>
      </c>
      <c r="AZ50" s="0" t="n">
        <v>388</v>
      </c>
      <c r="BA50" s="0" t="n">
        <v>206110</v>
      </c>
      <c r="BC50" s="0" t="str">
        <f aca="false">$AP50&amp;LEFT($AS50,1)</f>
        <v>960T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388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n">
        <f aca="false">IF($BC50=BO$14,$BH50,"")</f>
        <v>388</v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31</v>
      </c>
      <c r="C51" s="0" t="n">
        <v>1</v>
      </c>
      <c r="D51" s="0" t="n">
        <v>8</v>
      </c>
      <c r="E51" s="0" t="s">
        <v>167</v>
      </c>
      <c r="F51" s="0" t="n">
        <v>60.122</v>
      </c>
      <c r="G51" s="0" t="n">
        <v>1</v>
      </c>
      <c r="H51" s="0" t="s">
        <v>79</v>
      </c>
      <c r="I51" s="0" t="s">
        <v>168</v>
      </c>
      <c r="J51" s="0" t="n">
        <v>12082310</v>
      </c>
      <c r="K51" s="0" t="s">
        <v>81</v>
      </c>
      <c r="L51" s="0" t="s">
        <v>154</v>
      </c>
      <c r="M51" s="12" t="n">
        <v>0.444490740740741</v>
      </c>
      <c r="N51" s="13" t="n">
        <v>0.0278240740740741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14</v>
      </c>
      <c r="AA51" s="0" t="n">
        <v>1</v>
      </c>
      <c r="AB51" s="0" t="n">
        <v>4</v>
      </c>
      <c r="AN51" s="0" t="n">
        <v>7</v>
      </c>
      <c r="AO51" s="0" t="n">
        <v>1123</v>
      </c>
      <c r="AP51" s="0" t="n">
        <v>960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5</v>
      </c>
      <c r="AW51" s="0" t="n">
        <v>-5</v>
      </c>
      <c r="AX51" s="0" t="n">
        <v>209631</v>
      </c>
      <c r="AY51" s="0" t="s">
        <v>86</v>
      </c>
      <c r="AZ51" s="0" t="n">
        <v>338</v>
      </c>
      <c r="BA51" s="0" t="n">
        <v>209969</v>
      </c>
      <c r="BC51" s="0" t="str">
        <f aca="false">$AP51&amp;LEFT($AS51,1)</f>
        <v>960T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338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n">
        <f aca="false">IF($BC51=BO$14,$BH51,"")</f>
        <v>338</v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31</v>
      </c>
      <c r="C52" s="0" t="n">
        <v>1</v>
      </c>
      <c r="D52" s="0" t="n">
        <v>8</v>
      </c>
      <c r="E52" s="0" t="s">
        <v>167</v>
      </c>
      <c r="F52" s="0" t="n">
        <v>60.122</v>
      </c>
      <c r="G52" s="0" t="n">
        <v>1</v>
      </c>
      <c r="H52" s="0" t="s">
        <v>79</v>
      </c>
      <c r="I52" s="0" t="s">
        <v>168</v>
      </c>
      <c r="J52" s="0" t="n">
        <v>12082310</v>
      </c>
      <c r="K52" s="0" t="s">
        <v>81</v>
      </c>
      <c r="L52" s="0" t="s">
        <v>154</v>
      </c>
      <c r="M52" s="12" t="n">
        <v>0.444490740740741</v>
      </c>
      <c r="N52" s="13" t="n">
        <v>0.0278240740740741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30</v>
      </c>
      <c r="AA52" s="0" t="n">
        <v>1</v>
      </c>
      <c r="AB52" s="0" t="n">
        <v>5</v>
      </c>
      <c r="AN52" s="0" t="n">
        <v>1</v>
      </c>
      <c r="AO52" s="0" t="n">
        <v>1230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0</v>
      </c>
      <c r="AW52" s="0" t="n">
        <v>0</v>
      </c>
      <c r="AX52" s="0" t="n">
        <v>213306</v>
      </c>
      <c r="AY52" s="0" t="s">
        <v>86</v>
      </c>
      <c r="AZ52" s="0" t="n">
        <v>302</v>
      </c>
      <c r="BA52" s="0" t="n">
        <v>213608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302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302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31</v>
      </c>
      <c r="C53" s="0" t="n">
        <v>1</v>
      </c>
      <c r="D53" s="0" t="n">
        <v>8</v>
      </c>
      <c r="E53" s="0" t="s">
        <v>167</v>
      </c>
      <c r="F53" s="0" t="n">
        <v>60.122</v>
      </c>
      <c r="G53" s="0" t="n">
        <v>1</v>
      </c>
      <c r="H53" s="0" t="s">
        <v>79</v>
      </c>
      <c r="I53" s="0" t="s">
        <v>168</v>
      </c>
      <c r="J53" s="0" t="n">
        <v>12082310</v>
      </c>
      <c r="K53" s="0" t="s">
        <v>81</v>
      </c>
      <c r="L53" s="0" t="s">
        <v>154</v>
      </c>
      <c r="M53" s="12" t="n">
        <v>0.444490740740741</v>
      </c>
      <c r="N53" s="13" t="n">
        <v>0.0278240740740741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33</v>
      </c>
      <c r="AA53" s="0" t="n">
        <v>1</v>
      </c>
      <c r="AB53" s="0" t="n">
        <v>6</v>
      </c>
      <c r="AN53" s="0" t="n">
        <v>1</v>
      </c>
      <c r="AO53" s="0" t="n">
        <v>1024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4</v>
      </c>
      <c r="AW53" s="0" t="n">
        <v>-4</v>
      </c>
      <c r="AX53" s="0" t="n">
        <v>216766</v>
      </c>
      <c r="AY53" s="0" t="s">
        <v>86</v>
      </c>
      <c r="AZ53" s="0" t="n">
        <v>286</v>
      </c>
      <c r="BA53" s="0" t="n">
        <v>217052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286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286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31</v>
      </c>
      <c r="C54" s="0" t="n">
        <v>1</v>
      </c>
      <c r="D54" s="0" t="n">
        <v>8</v>
      </c>
      <c r="E54" s="0" t="s">
        <v>167</v>
      </c>
      <c r="F54" s="0" t="n">
        <v>60.122</v>
      </c>
      <c r="G54" s="0" t="n">
        <v>1</v>
      </c>
      <c r="H54" s="0" t="s">
        <v>79</v>
      </c>
      <c r="I54" s="0" t="s">
        <v>168</v>
      </c>
      <c r="J54" s="0" t="n">
        <v>12082310</v>
      </c>
      <c r="K54" s="0" t="s">
        <v>81</v>
      </c>
      <c r="L54" s="0" t="s">
        <v>154</v>
      </c>
      <c r="M54" s="12" t="n">
        <v>0.444490740740741</v>
      </c>
      <c r="N54" s="13" t="n">
        <v>0.0278240740740741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16</v>
      </c>
      <c r="AA54" s="0" t="n">
        <v>1</v>
      </c>
      <c r="AB54" s="0" t="n">
        <v>7</v>
      </c>
      <c r="AN54" s="0" t="n">
        <v>3</v>
      </c>
      <c r="AO54" s="0" t="n">
        <v>1062</v>
      </c>
      <c r="AP54" s="0" t="n">
        <v>360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-11</v>
      </c>
      <c r="AW54" s="0" t="n">
        <v>11</v>
      </c>
      <c r="AX54" s="0" t="n">
        <v>220043</v>
      </c>
      <c r="AY54" s="0" t="s">
        <v>86</v>
      </c>
      <c r="AZ54" s="0" t="n">
        <v>342</v>
      </c>
      <c r="BA54" s="0" t="n">
        <v>220385</v>
      </c>
      <c r="BC54" s="0" t="str">
        <f aca="false">$AP54&amp;LEFT($AS54,1)</f>
        <v>360T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342</v>
      </c>
      <c r="BI54" s="1" t="str">
        <f aca="false">IF($BC54=BI$14,$BH54,"")</f>
        <v/>
      </c>
      <c r="BJ54" s="1" t="n">
        <f aca="false">IF($BC54=BJ$14,$BH54,"")</f>
        <v>342</v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31</v>
      </c>
      <c r="C55" s="0" t="n">
        <v>1</v>
      </c>
      <c r="D55" s="0" t="n">
        <v>8</v>
      </c>
      <c r="E55" s="0" t="s">
        <v>167</v>
      </c>
      <c r="F55" s="0" t="n">
        <v>60.122</v>
      </c>
      <c r="G55" s="0" t="n">
        <v>1</v>
      </c>
      <c r="H55" s="0" t="s">
        <v>79</v>
      </c>
      <c r="I55" s="0" t="s">
        <v>168</v>
      </c>
      <c r="J55" s="0" t="n">
        <v>12082310</v>
      </c>
      <c r="K55" s="0" t="s">
        <v>81</v>
      </c>
      <c r="L55" s="0" t="s">
        <v>154</v>
      </c>
      <c r="M55" s="12" t="n">
        <v>0.444490740740741</v>
      </c>
      <c r="N55" s="13" t="n">
        <v>0.0278240740740741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4</v>
      </c>
      <c r="AA55" s="0" t="n">
        <v>1</v>
      </c>
      <c r="AB55" s="0" t="n">
        <v>8</v>
      </c>
      <c r="AN55" s="0" t="n">
        <v>3</v>
      </c>
      <c r="AO55" s="0" t="n">
        <v>1341</v>
      </c>
      <c r="AP55" s="0" t="n">
        <v>360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4</v>
      </c>
      <c r="AW55" s="0" t="n">
        <v>-4</v>
      </c>
      <c r="AX55" s="0" t="n">
        <v>223569</v>
      </c>
      <c r="AY55" s="0" t="s">
        <v>86</v>
      </c>
      <c r="AZ55" s="0" t="n">
        <v>272</v>
      </c>
      <c r="BA55" s="0" t="n">
        <v>223841</v>
      </c>
      <c r="BC55" s="0" t="str">
        <f aca="false">$AP55&amp;LEFT($AS55,1)</f>
        <v>360T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272</v>
      </c>
      <c r="BI55" s="1" t="str">
        <f aca="false">IF($BC55=BI$14,$BH55,"")</f>
        <v/>
      </c>
      <c r="BJ55" s="1" t="n">
        <f aca="false">IF($BC55=BJ$14,$BH55,"")</f>
        <v>272</v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31</v>
      </c>
      <c r="C56" s="0" t="n">
        <v>1</v>
      </c>
      <c r="D56" s="0" t="n">
        <v>8</v>
      </c>
      <c r="E56" s="0" t="s">
        <v>167</v>
      </c>
      <c r="F56" s="0" t="n">
        <v>60.122</v>
      </c>
      <c r="G56" s="0" t="n">
        <v>1</v>
      </c>
      <c r="H56" s="0" t="s">
        <v>79</v>
      </c>
      <c r="I56" s="0" t="s">
        <v>168</v>
      </c>
      <c r="J56" s="0" t="n">
        <v>12082310</v>
      </c>
      <c r="K56" s="0" t="s">
        <v>81</v>
      </c>
      <c r="L56" s="0" t="s">
        <v>154</v>
      </c>
      <c r="M56" s="12" t="n">
        <v>0.444490740740741</v>
      </c>
      <c r="N56" s="13" t="n">
        <v>0.0278240740740741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</v>
      </c>
      <c r="AA56" s="0" t="n">
        <v>1</v>
      </c>
      <c r="AB56" s="0" t="n">
        <v>9</v>
      </c>
      <c r="AN56" s="0" t="n">
        <v>4</v>
      </c>
      <c r="AO56" s="0" t="n">
        <v>1329</v>
      </c>
      <c r="AP56" s="0" t="n">
        <v>480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-6</v>
      </c>
      <c r="AW56" s="0" t="n">
        <v>6</v>
      </c>
      <c r="AX56" s="0" t="n">
        <v>227228</v>
      </c>
      <c r="AY56" s="0" t="s">
        <v>86</v>
      </c>
      <c r="AZ56" s="0" t="n">
        <v>240</v>
      </c>
      <c r="BA56" s="0" t="n">
        <v>227468</v>
      </c>
      <c r="BC56" s="0" t="str">
        <f aca="false">$AP56&amp;LEFT($AS56,1)</f>
        <v>480T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240</v>
      </c>
      <c r="BI56" s="1" t="str">
        <f aca="false">IF($BC56=BI$14,$BH56,"")</f>
        <v/>
      </c>
      <c r="BJ56" s="1" t="str">
        <f aca="false">IF($BC56=BJ$14,$BH56,"")</f>
        <v/>
      </c>
      <c r="BK56" s="1" t="n">
        <f aca="false">IF($BC56=BK$14,$BH56,"")</f>
        <v>240</v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31</v>
      </c>
      <c r="C57" s="0" t="n">
        <v>1</v>
      </c>
      <c r="D57" s="0" t="n">
        <v>8</v>
      </c>
      <c r="E57" s="0" t="s">
        <v>167</v>
      </c>
      <c r="F57" s="0" t="n">
        <v>60.122</v>
      </c>
      <c r="G57" s="0" t="n">
        <v>1</v>
      </c>
      <c r="H57" s="0" t="s">
        <v>79</v>
      </c>
      <c r="I57" s="0" t="s">
        <v>168</v>
      </c>
      <c r="J57" s="0" t="n">
        <v>12082310</v>
      </c>
      <c r="K57" s="0" t="s">
        <v>81</v>
      </c>
      <c r="L57" s="0" t="s">
        <v>154</v>
      </c>
      <c r="M57" s="12" t="n">
        <v>0.444490740740741</v>
      </c>
      <c r="N57" s="13" t="n">
        <v>0.0278240740740741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</v>
      </c>
      <c r="AA57" s="0" t="n">
        <v>1</v>
      </c>
      <c r="AB57" s="0" t="n">
        <v>10</v>
      </c>
      <c r="AN57" s="0" t="n">
        <v>5</v>
      </c>
      <c r="AO57" s="0" t="n">
        <v>1427</v>
      </c>
      <c r="AP57" s="0" t="n">
        <v>720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5</v>
      </c>
      <c r="AW57" s="0" t="n">
        <v>-5</v>
      </c>
      <c r="AX57" s="0" t="n">
        <v>231204</v>
      </c>
      <c r="AY57" s="0" t="s">
        <v>86</v>
      </c>
      <c r="AZ57" s="0" t="n">
        <v>3</v>
      </c>
      <c r="BA57" s="0" t="n">
        <v>231207</v>
      </c>
      <c r="BC57" s="0" t="str">
        <f aca="false">$AP57&amp;LEFT($AS57,1)</f>
        <v>720T</v>
      </c>
      <c r="BD57" s="0" t="str">
        <f aca="false">AS57</f>
        <v>Target</v>
      </c>
      <c r="BE57" s="1" t="str">
        <f aca="false">IF($BD57="catch",IF($AL57&gt;0,1,""),"")</f>
        <v/>
      </c>
      <c r="BF57" s="1" t="n">
        <f aca="false">IF(AND($AZ57&gt;0,$AZ57&lt;$BC$11),1,"")</f>
        <v>1</v>
      </c>
      <c r="BG57" s="1" t="str">
        <f aca="false">IF($BD57="Target",IF($AZ57=0,1,""),"")</f>
        <v/>
      </c>
      <c r="BH57" s="1" t="str">
        <f aca="false">IF($BD57="Catch","", IF($AZ57&lt;$BC$11,"",$AZ57))</f>
        <v/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31</v>
      </c>
      <c r="C58" s="0" t="n">
        <v>1</v>
      </c>
      <c r="D58" s="0" t="n">
        <v>8</v>
      </c>
      <c r="E58" s="0" t="s">
        <v>167</v>
      </c>
      <c r="F58" s="0" t="n">
        <v>60.122</v>
      </c>
      <c r="G58" s="0" t="n">
        <v>1</v>
      </c>
      <c r="H58" s="0" t="s">
        <v>79</v>
      </c>
      <c r="I58" s="0" t="s">
        <v>168</v>
      </c>
      <c r="J58" s="0" t="n">
        <v>12082310</v>
      </c>
      <c r="K58" s="0" t="s">
        <v>81</v>
      </c>
      <c r="L58" s="0" t="s">
        <v>154</v>
      </c>
      <c r="M58" s="12" t="n">
        <v>0.444490740740741</v>
      </c>
      <c r="N58" s="13" t="n">
        <v>0.0278240740740741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27</v>
      </c>
      <c r="AA58" s="0" t="n">
        <v>1</v>
      </c>
      <c r="AB58" s="0" t="n">
        <v>11</v>
      </c>
      <c r="AN58" s="0" t="n">
        <v>4</v>
      </c>
      <c r="AO58" s="0" t="n">
        <v>1441</v>
      </c>
      <c r="AP58" s="0" t="n">
        <v>480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-9</v>
      </c>
      <c r="AW58" s="0" t="n">
        <v>9</v>
      </c>
      <c r="AX58" s="0" t="n">
        <v>234979</v>
      </c>
      <c r="AY58" s="0" t="s">
        <v>86</v>
      </c>
      <c r="AZ58" s="0" t="n">
        <v>313</v>
      </c>
      <c r="BA58" s="0" t="n">
        <v>235292</v>
      </c>
      <c r="BC58" s="0" t="str">
        <f aca="false">$AP58&amp;LEFT($AS58,1)</f>
        <v>480T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313</v>
      </c>
      <c r="BI58" s="1" t="str">
        <f aca="false">IF($BC58=BI$14,$BH58,"")</f>
        <v/>
      </c>
      <c r="BJ58" s="1" t="str">
        <f aca="false">IF($BC58=BJ$14,$BH58,"")</f>
        <v/>
      </c>
      <c r="BK58" s="1" t="n">
        <f aca="false">IF($BC58=BK$14,$BH58,"")</f>
        <v>313</v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31</v>
      </c>
      <c r="C59" s="0" t="n">
        <v>1</v>
      </c>
      <c r="D59" s="0" t="n">
        <v>8</v>
      </c>
      <c r="E59" s="0" t="s">
        <v>167</v>
      </c>
      <c r="F59" s="0" t="n">
        <v>60.122</v>
      </c>
      <c r="G59" s="0" t="n">
        <v>1</v>
      </c>
      <c r="H59" s="0" t="s">
        <v>79</v>
      </c>
      <c r="I59" s="0" t="s">
        <v>168</v>
      </c>
      <c r="J59" s="0" t="n">
        <v>12082310</v>
      </c>
      <c r="K59" s="0" t="s">
        <v>81</v>
      </c>
      <c r="L59" s="0" t="s">
        <v>154</v>
      </c>
      <c r="M59" s="12" t="n">
        <v>0.444490740740741</v>
      </c>
      <c r="N59" s="13" t="n">
        <v>0.0278240740740741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7</v>
      </c>
      <c r="AA59" s="0" t="n">
        <v>1</v>
      </c>
      <c r="AB59" s="0" t="n">
        <v>12</v>
      </c>
      <c r="AN59" s="0" t="n">
        <v>5</v>
      </c>
      <c r="AO59" s="0" t="n">
        <v>1005</v>
      </c>
      <c r="AP59" s="0" t="n">
        <v>720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-3</v>
      </c>
      <c r="AW59" s="0" t="n">
        <v>3</v>
      </c>
      <c r="AX59" s="0" t="n">
        <v>238538</v>
      </c>
      <c r="AY59" s="0" t="s">
        <v>86</v>
      </c>
      <c r="AZ59" s="0" t="n">
        <v>323</v>
      </c>
      <c r="BA59" s="0" t="n">
        <v>238861</v>
      </c>
      <c r="BC59" s="0" t="str">
        <f aca="false">$AP59&amp;LEFT($AS59,1)</f>
        <v>720T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323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n">
        <f aca="false">IF($BC59=BM$14,$BH59,"")</f>
        <v>323</v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31</v>
      </c>
      <c r="C60" s="0" t="n">
        <v>1</v>
      </c>
      <c r="D60" s="0" t="n">
        <v>8</v>
      </c>
      <c r="E60" s="0" t="s">
        <v>167</v>
      </c>
      <c r="F60" s="0" t="n">
        <v>60.122</v>
      </c>
      <c r="G60" s="0" t="n">
        <v>1</v>
      </c>
      <c r="H60" s="0" t="s">
        <v>79</v>
      </c>
      <c r="I60" s="0" t="s">
        <v>168</v>
      </c>
      <c r="J60" s="0" t="n">
        <v>12082310</v>
      </c>
      <c r="K60" s="0" t="s">
        <v>81</v>
      </c>
      <c r="L60" s="0" t="s">
        <v>154</v>
      </c>
      <c r="M60" s="12" t="n">
        <v>0.444490740740741</v>
      </c>
      <c r="N60" s="13" t="n">
        <v>0.0278240740740741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17</v>
      </c>
      <c r="AA60" s="0" t="n">
        <v>1</v>
      </c>
      <c r="AB60" s="0" t="n">
        <v>13</v>
      </c>
      <c r="AN60" s="0" t="n">
        <v>1</v>
      </c>
      <c r="AO60" s="0" t="n">
        <v>1361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5</v>
      </c>
      <c r="AW60" s="0" t="n">
        <v>-5</v>
      </c>
      <c r="AX60" s="0" t="n">
        <v>242331</v>
      </c>
      <c r="AY60" s="0" t="s">
        <v>86</v>
      </c>
      <c r="AZ60" s="0" t="n">
        <v>265</v>
      </c>
      <c r="BA60" s="0" t="n">
        <v>242596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265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265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31</v>
      </c>
      <c r="C61" s="0" t="n">
        <v>1</v>
      </c>
      <c r="D61" s="0" t="n">
        <v>8</v>
      </c>
      <c r="E61" s="0" t="s">
        <v>167</v>
      </c>
      <c r="F61" s="0" t="n">
        <v>60.122</v>
      </c>
      <c r="G61" s="0" t="n">
        <v>1</v>
      </c>
      <c r="H61" s="0" t="s">
        <v>79</v>
      </c>
      <c r="I61" s="0" t="s">
        <v>168</v>
      </c>
      <c r="J61" s="0" t="n">
        <v>12082310</v>
      </c>
      <c r="K61" s="0" t="s">
        <v>81</v>
      </c>
      <c r="L61" s="0" t="s">
        <v>154</v>
      </c>
      <c r="M61" s="12" t="n">
        <v>0.444490740740741</v>
      </c>
      <c r="N61" s="13" t="n">
        <v>0.0278240740740741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31</v>
      </c>
      <c r="AA61" s="0" t="n">
        <v>1</v>
      </c>
      <c r="AB61" s="0" t="n">
        <v>14</v>
      </c>
      <c r="AN61" s="0" t="n">
        <v>1</v>
      </c>
      <c r="AO61" s="0" t="n">
        <v>1083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2</v>
      </c>
      <c r="AW61" s="0" t="n">
        <v>-2</v>
      </c>
      <c r="AX61" s="0" t="n">
        <v>245857</v>
      </c>
      <c r="AY61" s="0" t="s">
        <v>86</v>
      </c>
      <c r="AZ61" s="0" t="n">
        <v>309</v>
      </c>
      <c r="BA61" s="0" t="n">
        <v>246166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309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309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31</v>
      </c>
      <c r="C62" s="0" t="n">
        <v>1</v>
      </c>
      <c r="D62" s="0" t="n">
        <v>8</v>
      </c>
      <c r="E62" s="0" t="s">
        <v>167</v>
      </c>
      <c r="F62" s="0" t="n">
        <v>60.122</v>
      </c>
      <c r="G62" s="0" t="n">
        <v>1</v>
      </c>
      <c r="H62" s="0" t="s">
        <v>79</v>
      </c>
      <c r="I62" s="0" t="s">
        <v>168</v>
      </c>
      <c r="J62" s="0" t="n">
        <v>12082310</v>
      </c>
      <c r="K62" s="0" t="s">
        <v>81</v>
      </c>
      <c r="L62" s="0" t="s">
        <v>154</v>
      </c>
      <c r="M62" s="12" t="n">
        <v>0.444490740740741</v>
      </c>
      <c r="N62" s="13" t="n">
        <v>0.0278240740740741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26</v>
      </c>
      <c r="AA62" s="0" t="n">
        <v>1</v>
      </c>
      <c r="AB62" s="0" t="n">
        <v>15</v>
      </c>
      <c r="AN62" s="0" t="n">
        <v>6</v>
      </c>
      <c r="AO62" s="0" t="n">
        <v>1436</v>
      </c>
      <c r="AP62" s="0" t="n">
        <v>840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-7</v>
      </c>
      <c r="AW62" s="0" t="n">
        <v>7</v>
      </c>
      <c r="AX62" s="0" t="n">
        <v>249982</v>
      </c>
      <c r="AY62" s="0" t="s">
        <v>86</v>
      </c>
      <c r="AZ62" s="0" t="n">
        <v>270</v>
      </c>
      <c r="BA62" s="0" t="n">
        <v>250252</v>
      </c>
      <c r="BC62" s="0" t="str">
        <f aca="false">$AP62&amp;LEFT($AS62,1)</f>
        <v>840T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270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n">
        <f aca="false">IF($BC62=BN$14,$BH62,"")</f>
        <v>270</v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31</v>
      </c>
      <c r="C63" s="0" t="n">
        <v>1</v>
      </c>
      <c r="D63" s="0" t="n">
        <v>8</v>
      </c>
      <c r="E63" s="0" t="s">
        <v>167</v>
      </c>
      <c r="F63" s="0" t="n">
        <v>60.122</v>
      </c>
      <c r="G63" s="0" t="n">
        <v>1</v>
      </c>
      <c r="H63" s="0" t="s">
        <v>79</v>
      </c>
      <c r="I63" s="0" t="s">
        <v>168</v>
      </c>
      <c r="J63" s="0" t="n">
        <v>12082310</v>
      </c>
      <c r="K63" s="0" t="s">
        <v>81</v>
      </c>
      <c r="L63" s="0" t="s">
        <v>154</v>
      </c>
      <c r="M63" s="12" t="n">
        <v>0.444490740740741</v>
      </c>
      <c r="N63" s="13" t="n">
        <v>0.0278240740740741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3</v>
      </c>
      <c r="AA63" s="0" t="n">
        <v>1</v>
      </c>
      <c r="AB63" s="0" t="n">
        <v>16</v>
      </c>
      <c r="AF63" s="0" t="n">
        <v>1</v>
      </c>
      <c r="AH63" s="0" t="n">
        <v>1</v>
      </c>
      <c r="AI63" s="0" t="n">
        <v>-1</v>
      </c>
      <c r="AJ63" s="0" t="n">
        <v>253508</v>
      </c>
      <c r="AL63" s="0" t="n">
        <v>0</v>
      </c>
      <c r="AM63" s="0" t="n">
        <v>0</v>
      </c>
      <c r="AN63" s="0" t="n">
        <v>8</v>
      </c>
      <c r="AO63" s="0" t="n">
        <v>1094</v>
      </c>
      <c r="AP63" s="0" t="n">
        <v>600</v>
      </c>
      <c r="AQ63" s="0" t="s">
        <v>87</v>
      </c>
      <c r="AR63" s="0" t="s">
        <v>37</v>
      </c>
      <c r="AS63" s="0" t="s">
        <v>88</v>
      </c>
      <c r="BC63" s="0" t="str">
        <f aca="false">$AP63&amp;LEFT($AS63,1)</f>
        <v>600C</v>
      </c>
      <c r="BD63" s="0" t="str">
        <f aca="false">AS63</f>
        <v>Catch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str">
        <f aca="false">IF($BD63="Catch","", IF($AZ63&lt;$BC$11,"",$AZ63))</f>
        <v/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31</v>
      </c>
      <c r="C64" s="0" t="n">
        <v>1</v>
      </c>
      <c r="D64" s="0" t="n">
        <v>8</v>
      </c>
      <c r="E64" s="0" t="s">
        <v>167</v>
      </c>
      <c r="F64" s="0" t="n">
        <v>60.122</v>
      </c>
      <c r="G64" s="0" t="n">
        <v>1</v>
      </c>
      <c r="H64" s="0" t="s">
        <v>79</v>
      </c>
      <c r="I64" s="0" t="s">
        <v>168</v>
      </c>
      <c r="J64" s="0" t="n">
        <v>12082310</v>
      </c>
      <c r="K64" s="0" t="s">
        <v>81</v>
      </c>
      <c r="L64" s="0" t="s">
        <v>154</v>
      </c>
      <c r="M64" s="12" t="n">
        <v>0.444490740740741</v>
      </c>
      <c r="N64" s="13" t="n">
        <v>0.0278240740740741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20</v>
      </c>
      <c r="AA64" s="0" t="n">
        <v>1</v>
      </c>
      <c r="AB64" s="0" t="n">
        <v>17</v>
      </c>
      <c r="AN64" s="0" t="n">
        <v>7</v>
      </c>
      <c r="AO64" s="0" t="n">
        <v>1096</v>
      </c>
      <c r="AP64" s="0" t="n">
        <v>960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5</v>
      </c>
      <c r="AW64" s="0" t="n">
        <v>-5</v>
      </c>
      <c r="AX64" s="0" t="n">
        <v>257400</v>
      </c>
      <c r="AY64" s="0" t="s">
        <v>86</v>
      </c>
      <c r="AZ64" s="0" t="n">
        <v>465</v>
      </c>
      <c r="BA64" s="0" t="n">
        <v>257865</v>
      </c>
      <c r="BC64" s="0" t="str">
        <f aca="false">$AP64&amp;LEFT($AS64,1)</f>
        <v>960T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465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n">
        <f aca="false">IF($BC64=BO$14,$BH64,"")</f>
        <v>465</v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31</v>
      </c>
      <c r="C65" s="0" t="n">
        <v>1</v>
      </c>
      <c r="D65" s="0" t="n">
        <v>8</v>
      </c>
      <c r="E65" s="0" t="s">
        <v>167</v>
      </c>
      <c r="F65" s="0" t="n">
        <v>60.122</v>
      </c>
      <c r="G65" s="0" t="n">
        <v>1</v>
      </c>
      <c r="H65" s="0" t="s">
        <v>79</v>
      </c>
      <c r="I65" s="0" t="s">
        <v>168</v>
      </c>
      <c r="J65" s="0" t="n">
        <v>12082310</v>
      </c>
      <c r="K65" s="0" t="s">
        <v>81</v>
      </c>
      <c r="L65" s="0" t="s">
        <v>154</v>
      </c>
      <c r="M65" s="12" t="n">
        <v>0.444490740740741</v>
      </c>
      <c r="N65" s="13" t="n">
        <v>0.0278240740740741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18</v>
      </c>
      <c r="AA65" s="0" t="n">
        <v>1</v>
      </c>
      <c r="AB65" s="0" t="n">
        <v>18</v>
      </c>
      <c r="AN65" s="0" t="n">
        <v>2</v>
      </c>
      <c r="AO65" s="0" t="n">
        <v>1206</v>
      </c>
      <c r="AP65" s="0" t="n">
        <v>240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-3</v>
      </c>
      <c r="AW65" s="0" t="n">
        <v>3</v>
      </c>
      <c r="AX65" s="0" t="n">
        <v>260694</v>
      </c>
      <c r="AY65" s="0" t="s">
        <v>86</v>
      </c>
      <c r="AZ65" s="0" t="n">
        <v>370</v>
      </c>
      <c r="BA65" s="0" t="n">
        <v>261064</v>
      </c>
      <c r="BC65" s="0" t="str">
        <f aca="false">$AP65&amp;LEFT($AS65,1)</f>
        <v>240T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370</v>
      </c>
      <c r="BI65" s="1" t="n">
        <f aca="false">IF($BC65=BI$14,$BH65,"")</f>
        <v>370</v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31</v>
      </c>
      <c r="C66" s="0" t="n">
        <v>1</v>
      </c>
      <c r="D66" s="0" t="n">
        <v>8</v>
      </c>
      <c r="E66" s="0" t="s">
        <v>167</v>
      </c>
      <c r="F66" s="0" t="n">
        <v>60.122</v>
      </c>
      <c r="G66" s="0" t="n">
        <v>1</v>
      </c>
      <c r="H66" s="0" t="s">
        <v>79</v>
      </c>
      <c r="I66" s="0" t="s">
        <v>168</v>
      </c>
      <c r="J66" s="0" t="n">
        <v>12082310</v>
      </c>
      <c r="K66" s="0" t="s">
        <v>81</v>
      </c>
      <c r="L66" s="0" t="s">
        <v>154</v>
      </c>
      <c r="M66" s="12" t="n">
        <v>0.444490740740741</v>
      </c>
      <c r="N66" s="13" t="n">
        <v>0.0278240740740741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23</v>
      </c>
      <c r="AA66" s="0" t="n">
        <v>1</v>
      </c>
      <c r="AB66" s="0" t="n">
        <v>19</v>
      </c>
      <c r="AN66" s="0" t="n">
        <v>6</v>
      </c>
      <c r="AO66" s="0" t="n">
        <v>1054</v>
      </c>
      <c r="AP66" s="0" t="n">
        <v>840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5</v>
      </c>
      <c r="AW66" s="0" t="n">
        <v>-5</v>
      </c>
      <c r="AX66" s="0" t="n">
        <v>264420</v>
      </c>
      <c r="AY66" s="0" t="s">
        <v>86</v>
      </c>
      <c r="AZ66" s="0" t="n">
        <v>384</v>
      </c>
      <c r="BA66" s="0" t="n">
        <v>264804</v>
      </c>
      <c r="BC66" s="0" t="str">
        <f aca="false">$AP66&amp;LEFT($AS66,1)</f>
        <v>840T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384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n">
        <f aca="false">IF($BC66=BN$14,$BH66,"")</f>
        <v>384</v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31</v>
      </c>
      <c r="C67" s="0" t="n">
        <v>1</v>
      </c>
      <c r="D67" s="0" t="n">
        <v>8</v>
      </c>
      <c r="E67" s="0" t="s">
        <v>167</v>
      </c>
      <c r="F67" s="0" t="n">
        <v>60.122</v>
      </c>
      <c r="G67" s="0" t="n">
        <v>1</v>
      </c>
      <c r="H67" s="0" t="s">
        <v>79</v>
      </c>
      <c r="I67" s="0" t="s">
        <v>168</v>
      </c>
      <c r="J67" s="0" t="n">
        <v>12082310</v>
      </c>
      <c r="K67" s="0" t="s">
        <v>81</v>
      </c>
      <c r="L67" s="0" t="s">
        <v>154</v>
      </c>
      <c r="M67" s="12" t="n">
        <v>0.444490740740741</v>
      </c>
      <c r="N67" s="13" t="n">
        <v>0.0278240740740741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15</v>
      </c>
      <c r="AA67" s="0" t="n">
        <v>1</v>
      </c>
      <c r="AB67" s="0" t="n">
        <v>20</v>
      </c>
      <c r="AN67" s="0" t="n">
        <v>1</v>
      </c>
      <c r="AO67" s="0" t="n">
        <v>1414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1</v>
      </c>
      <c r="AW67" s="0" t="n">
        <v>-1</v>
      </c>
      <c r="AX67" s="0" t="n">
        <v>268278</v>
      </c>
      <c r="AY67" s="0" t="s">
        <v>86</v>
      </c>
      <c r="AZ67" s="0" t="n">
        <v>324</v>
      </c>
      <c r="BA67" s="0" t="n">
        <v>268602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324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324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31</v>
      </c>
      <c r="C68" s="0" t="n">
        <v>1</v>
      </c>
      <c r="D68" s="0" t="n">
        <v>8</v>
      </c>
      <c r="E68" s="0" t="s">
        <v>167</v>
      </c>
      <c r="F68" s="0" t="n">
        <v>60.122</v>
      </c>
      <c r="G68" s="0" t="n">
        <v>1</v>
      </c>
      <c r="H68" s="0" t="s">
        <v>79</v>
      </c>
      <c r="I68" s="0" t="s">
        <v>168</v>
      </c>
      <c r="J68" s="0" t="n">
        <v>12082310</v>
      </c>
      <c r="K68" s="0" t="s">
        <v>81</v>
      </c>
      <c r="L68" s="0" t="s">
        <v>154</v>
      </c>
      <c r="M68" s="12" t="n">
        <v>0.444490740740741</v>
      </c>
      <c r="N68" s="13" t="n">
        <v>0.0278240740740741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13</v>
      </c>
      <c r="AA68" s="0" t="n">
        <v>1</v>
      </c>
      <c r="AB68" s="0" t="n">
        <v>21</v>
      </c>
      <c r="AN68" s="0" t="n">
        <v>1</v>
      </c>
      <c r="AO68" s="0" t="n">
        <v>1294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-8</v>
      </c>
      <c r="AW68" s="0" t="n">
        <v>8</v>
      </c>
      <c r="AX68" s="0" t="n">
        <v>272021</v>
      </c>
      <c r="AY68" s="0" t="s">
        <v>86</v>
      </c>
      <c r="AZ68" s="0" t="n">
        <v>281</v>
      </c>
      <c r="BA68" s="0" t="n">
        <v>272302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281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281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31</v>
      </c>
      <c r="C69" s="0" t="n">
        <v>1</v>
      </c>
      <c r="D69" s="0" t="n">
        <v>8</v>
      </c>
      <c r="E69" s="0" t="s">
        <v>167</v>
      </c>
      <c r="F69" s="0" t="n">
        <v>60.122</v>
      </c>
      <c r="G69" s="0" t="n">
        <v>1</v>
      </c>
      <c r="H69" s="0" t="s">
        <v>79</v>
      </c>
      <c r="I69" s="0" t="s">
        <v>168</v>
      </c>
      <c r="J69" s="0" t="n">
        <v>12082310</v>
      </c>
      <c r="K69" s="0" t="s">
        <v>81</v>
      </c>
      <c r="L69" s="0" t="s">
        <v>154</v>
      </c>
      <c r="M69" s="12" t="n">
        <v>0.444490740740741</v>
      </c>
      <c r="N69" s="13" t="n">
        <v>0.0278240740740741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9</v>
      </c>
      <c r="AA69" s="0" t="n">
        <v>1</v>
      </c>
      <c r="AB69" s="0" t="n">
        <v>22</v>
      </c>
      <c r="AN69" s="0" t="n">
        <v>4</v>
      </c>
      <c r="AO69" s="0" t="n">
        <v>1187</v>
      </c>
      <c r="AP69" s="0" t="n">
        <v>480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-10</v>
      </c>
      <c r="AW69" s="0" t="n">
        <v>10</v>
      </c>
      <c r="AX69" s="0" t="n">
        <v>275530</v>
      </c>
      <c r="AY69" s="0" t="s">
        <v>86</v>
      </c>
      <c r="AZ69" s="0" t="n">
        <v>269</v>
      </c>
      <c r="BA69" s="0" t="n">
        <v>275799</v>
      </c>
      <c r="BC69" s="0" t="str">
        <f aca="false">$AP69&amp;LEFT($AS69,1)</f>
        <v>480T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269</v>
      </c>
      <c r="BI69" s="1" t="str">
        <f aca="false">IF($BC69=BI$14,$BH69,"")</f>
        <v/>
      </c>
      <c r="BJ69" s="1" t="str">
        <f aca="false">IF($BC69=BJ$14,$BH69,"")</f>
        <v/>
      </c>
      <c r="BK69" s="1" t="n">
        <f aca="false">IF($BC69=BK$14,$BH69,"")</f>
        <v>269</v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31</v>
      </c>
      <c r="C70" s="0" t="n">
        <v>1</v>
      </c>
      <c r="D70" s="0" t="n">
        <v>8</v>
      </c>
      <c r="E70" s="0" t="s">
        <v>167</v>
      </c>
      <c r="F70" s="0" t="n">
        <v>60.122</v>
      </c>
      <c r="G70" s="0" t="n">
        <v>1</v>
      </c>
      <c r="H70" s="0" t="s">
        <v>79</v>
      </c>
      <c r="I70" s="0" t="s">
        <v>168</v>
      </c>
      <c r="J70" s="0" t="n">
        <v>12082310</v>
      </c>
      <c r="K70" s="0" t="s">
        <v>81</v>
      </c>
      <c r="L70" s="0" t="s">
        <v>154</v>
      </c>
      <c r="M70" s="12" t="n">
        <v>0.444490740740741</v>
      </c>
      <c r="N70" s="13" t="n">
        <v>0.0278240740740741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21</v>
      </c>
      <c r="AA70" s="0" t="n">
        <v>1</v>
      </c>
      <c r="AB70" s="0" t="n">
        <v>23</v>
      </c>
      <c r="AN70" s="0" t="n">
        <v>1</v>
      </c>
      <c r="AO70" s="0" t="n">
        <v>1340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-6</v>
      </c>
      <c r="AW70" s="0" t="n">
        <v>6</v>
      </c>
      <c r="AX70" s="0" t="n">
        <v>279306</v>
      </c>
      <c r="AY70" s="0" t="s">
        <v>86</v>
      </c>
      <c r="AZ70" s="0" t="n">
        <v>265</v>
      </c>
      <c r="BA70" s="0" t="n">
        <v>279571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265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265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31</v>
      </c>
      <c r="C71" s="0" t="n">
        <v>1</v>
      </c>
      <c r="D71" s="0" t="n">
        <v>8</v>
      </c>
      <c r="E71" s="0" t="s">
        <v>167</v>
      </c>
      <c r="F71" s="0" t="n">
        <v>60.122</v>
      </c>
      <c r="G71" s="0" t="n">
        <v>1</v>
      </c>
      <c r="H71" s="0" t="s">
        <v>79</v>
      </c>
      <c r="I71" s="0" t="s">
        <v>168</v>
      </c>
      <c r="J71" s="0" t="n">
        <v>12082310</v>
      </c>
      <c r="K71" s="0" t="s">
        <v>81</v>
      </c>
      <c r="L71" s="0" t="s">
        <v>154</v>
      </c>
      <c r="M71" s="12" t="n">
        <v>0.444490740740741</v>
      </c>
      <c r="N71" s="13" t="n">
        <v>0.0278240740740741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8</v>
      </c>
      <c r="AA71" s="0" t="n">
        <v>1</v>
      </c>
      <c r="AB71" s="0" t="n">
        <v>24</v>
      </c>
      <c r="AN71" s="0" t="n">
        <v>2</v>
      </c>
      <c r="AO71" s="0" t="n">
        <v>1222</v>
      </c>
      <c r="AP71" s="0" t="n">
        <v>240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3</v>
      </c>
      <c r="AW71" s="0" t="n">
        <v>-3</v>
      </c>
      <c r="AX71" s="0" t="n">
        <v>282599</v>
      </c>
      <c r="AY71" s="0" t="s">
        <v>86</v>
      </c>
      <c r="AZ71" s="0" t="n">
        <v>366</v>
      </c>
      <c r="BA71" s="0" t="n">
        <v>282965</v>
      </c>
      <c r="BC71" s="0" t="str">
        <f aca="false">$AP71&amp;LEFT($AS71,1)</f>
        <v>240T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366</v>
      </c>
      <c r="BI71" s="1" t="n">
        <f aca="false">IF($BC71=BI$14,$BH71,"")</f>
        <v>366</v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31</v>
      </c>
      <c r="C72" s="0" t="n">
        <v>1</v>
      </c>
      <c r="D72" s="0" t="n">
        <v>8</v>
      </c>
      <c r="E72" s="0" t="s">
        <v>167</v>
      </c>
      <c r="F72" s="0" t="n">
        <v>60.122</v>
      </c>
      <c r="G72" s="0" t="n">
        <v>1</v>
      </c>
      <c r="H72" s="0" t="s">
        <v>79</v>
      </c>
      <c r="I72" s="0" t="s">
        <v>168</v>
      </c>
      <c r="J72" s="0" t="n">
        <v>12082310</v>
      </c>
      <c r="K72" s="0" t="s">
        <v>81</v>
      </c>
      <c r="L72" s="0" t="s">
        <v>154</v>
      </c>
      <c r="M72" s="12" t="n">
        <v>0.444490740740741</v>
      </c>
      <c r="N72" s="13" t="n">
        <v>0.0278240740740741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10</v>
      </c>
      <c r="AA72" s="0" t="n">
        <v>1</v>
      </c>
      <c r="AB72" s="0" t="n">
        <v>25</v>
      </c>
      <c r="AN72" s="0" t="n">
        <v>1</v>
      </c>
      <c r="AO72" s="0" t="n">
        <v>1105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5</v>
      </c>
      <c r="AW72" s="0" t="n">
        <v>-5</v>
      </c>
      <c r="AX72" s="0" t="n">
        <v>286142</v>
      </c>
      <c r="AY72" s="0" t="s">
        <v>86</v>
      </c>
      <c r="AZ72" s="0" t="n">
        <v>253</v>
      </c>
      <c r="BA72" s="0" t="n">
        <v>286395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253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253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31</v>
      </c>
      <c r="C73" s="0" t="n">
        <v>1</v>
      </c>
      <c r="D73" s="0" t="n">
        <v>8</v>
      </c>
      <c r="E73" s="0" t="s">
        <v>167</v>
      </c>
      <c r="F73" s="0" t="n">
        <v>60.122</v>
      </c>
      <c r="G73" s="0" t="n">
        <v>1</v>
      </c>
      <c r="H73" s="0" t="s">
        <v>79</v>
      </c>
      <c r="I73" s="0" t="s">
        <v>168</v>
      </c>
      <c r="J73" s="0" t="n">
        <v>12082310</v>
      </c>
      <c r="K73" s="0" t="s">
        <v>81</v>
      </c>
      <c r="L73" s="0" t="s">
        <v>154</v>
      </c>
      <c r="M73" s="12" t="n">
        <v>0.444490740740741</v>
      </c>
      <c r="N73" s="13" t="n">
        <v>0.0278240740740741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11</v>
      </c>
      <c r="AA73" s="0" t="n">
        <v>1</v>
      </c>
      <c r="AB73" s="0" t="n">
        <v>26</v>
      </c>
      <c r="AN73" s="0" t="n">
        <v>5</v>
      </c>
      <c r="AO73" s="0" t="n">
        <v>1222</v>
      </c>
      <c r="AP73" s="0" t="n">
        <v>720</v>
      </c>
      <c r="AQ73" s="0" t="s">
        <v>85</v>
      </c>
      <c r="AR73" s="0" t="s">
        <v>37</v>
      </c>
      <c r="AS73" s="0" t="s">
        <v>56</v>
      </c>
      <c r="AT73" s="0" t="n">
        <v>1</v>
      </c>
      <c r="AV73" s="0" t="n">
        <v>-5</v>
      </c>
      <c r="AW73" s="0" t="n">
        <v>5</v>
      </c>
      <c r="AX73" s="0" t="n">
        <v>289934</v>
      </c>
      <c r="AZ73" s="0" t="n">
        <v>0</v>
      </c>
      <c r="BA73" s="0" t="n">
        <v>0</v>
      </c>
      <c r="BC73" s="0" t="str">
        <f aca="false">$AP73&amp;LEFT($AS73,1)</f>
        <v>720T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n">
        <f aca="false">IF($BD73="Target",IF($AZ73=0,1,""),"")</f>
        <v>1</v>
      </c>
      <c r="BH73" s="1" t="str">
        <f aca="false">IF($BD73="Catch","", IF($AZ73&lt;$BC$11,"",$AZ73))</f>
        <v/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n">
        <f aca="false">IF($BC73=BV$14,$BG73,"")</f>
        <v>1</v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31</v>
      </c>
      <c r="C74" s="0" t="n">
        <v>1</v>
      </c>
      <c r="D74" s="0" t="n">
        <v>8</v>
      </c>
      <c r="E74" s="0" t="s">
        <v>167</v>
      </c>
      <c r="F74" s="0" t="n">
        <v>60.122</v>
      </c>
      <c r="G74" s="0" t="n">
        <v>1</v>
      </c>
      <c r="H74" s="0" t="s">
        <v>79</v>
      </c>
      <c r="I74" s="0" t="s">
        <v>168</v>
      </c>
      <c r="J74" s="0" t="n">
        <v>12082310</v>
      </c>
      <c r="K74" s="0" t="s">
        <v>81</v>
      </c>
      <c r="L74" s="0" t="s">
        <v>154</v>
      </c>
      <c r="M74" s="12" t="n">
        <v>0.444490740740741</v>
      </c>
      <c r="N74" s="13" t="n">
        <v>0.0278240740740741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6</v>
      </c>
      <c r="AA74" s="0" t="n">
        <v>1</v>
      </c>
      <c r="AB74" s="0" t="n">
        <v>27</v>
      </c>
      <c r="AN74" s="0" t="n">
        <v>1</v>
      </c>
      <c r="AO74" s="0" t="n">
        <v>1035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-7</v>
      </c>
      <c r="AW74" s="0" t="n">
        <v>7</v>
      </c>
      <c r="AX74" s="0" t="n">
        <v>293411</v>
      </c>
      <c r="AY74" s="0" t="s">
        <v>86</v>
      </c>
      <c r="AZ74" s="0" t="n">
        <v>394</v>
      </c>
      <c r="BA74" s="0" t="n">
        <v>293805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394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394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31</v>
      </c>
      <c r="C75" s="0" t="n">
        <v>1</v>
      </c>
      <c r="D75" s="0" t="n">
        <v>8</v>
      </c>
      <c r="E75" s="0" t="s">
        <v>167</v>
      </c>
      <c r="F75" s="0" t="n">
        <v>60.122</v>
      </c>
      <c r="G75" s="0" t="n">
        <v>1</v>
      </c>
      <c r="H75" s="0" t="s">
        <v>79</v>
      </c>
      <c r="I75" s="0" t="s">
        <v>168</v>
      </c>
      <c r="J75" s="0" t="n">
        <v>12082310</v>
      </c>
      <c r="K75" s="0" t="s">
        <v>81</v>
      </c>
      <c r="L75" s="0" t="s">
        <v>154</v>
      </c>
      <c r="M75" s="12" t="n">
        <v>0.444490740740741</v>
      </c>
      <c r="N75" s="13" t="n">
        <v>0.0278240740740741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28</v>
      </c>
      <c r="AA75" s="0" t="n">
        <v>1</v>
      </c>
      <c r="AB75" s="0" t="n">
        <v>28</v>
      </c>
      <c r="AN75" s="0" t="n">
        <v>3</v>
      </c>
      <c r="AO75" s="0" t="n">
        <v>1182</v>
      </c>
      <c r="AP75" s="0" t="n">
        <v>360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-1</v>
      </c>
      <c r="AW75" s="0" t="n">
        <v>1</v>
      </c>
      <c r="AX75" s="0" t="n">
        <v>296787</v>
      </c>
      <c r="AY75" s="0" t="s">
        <v>86</v>
      </c>
      <c r="AZ75" s="0" t="n">
        <v>580</v>
      </c>
      <c r="BA75" s="0" t="n">
        <v>297367</v>
      </c>
      <c r="BC75" s="0" t="str">
        <f aca="false">$AP75&amp;LEFT($AS75,1)</f>
        <v>360T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580</v>
      </c>
      <c r="BI75" s="1" t="str">
        <f aca="false">IF($BC75=BI$14,$BH75,"")</f>
        <v/>
      </c>
      <c r="BJ75" s="1" t="n">
        <f aca="false">IF($BC75=BJ$14,$BH75,"")</f>
        <v>580</v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31</v>
      </c>
      <c r="C76" s="0" t="n">
        <v>1</v>
      </c>
      <c r="D76" s="0" t="n">
        <v>8</v>
      </c>
      <c r="E76" s="0" t="s">
        <v>167</v>
      </c>
      <c r="F76" s="0" t="n">
        <v>60.122</v>
      </c>
      <c r="G76" s="0" t="n">
        <v>1</v>
      </c>
      <c r="H76" s="0" t="s">
        <v>79</v>
      </c>
      <c r="I76" s="0" t="s">
        <v>168</v>
      </c>
      <c r="J76" s="0" t="n">
        <v>12082310</v>
      </c>
      <c r="K76" s="0" t="s">
        <v>81</v>
      </c>
      <c r="L76" s="0" t="s">
        <v>154</v>
      </c>
      <c r="M76" s="12" t="n">
        <v>0.444490740740741</v>
      </c>
      <c r="N76" s="13" t="n">
        <v>0.0278240740740741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19</v>
      </c>
      <c r="AA76" s="0" t="n">
        <v>1</v>
      </c>
      <c r="AB76" s="0" t="n">
        <v>29</v>
      </c>
      <c r="AF76" s="0" t="n">
        <v>1</v>
      </c>
      <c r="AH76" s="0" t="n">
        <v>-4</v>
      </c>
      <c r="AI76" s="0" t="n">
        <v>4</v>
      </c>
      <c r="AJ76" s="0" t="n">
        <v>300480</v>
      </c>
      <c r="AL76" s="0" t="n">
        <v>0</v>
      </c>
      <c r="AM76" s="0" t="n">
        <v>0</v>
      </c>
      <c r="AN76" s="0" t="n">
        <v>8</v>
      </c>
      <c r="AO76" s="0" t="n">
        <v>1250</v>
      </c>
      <c r="AP76" s="0" t="n">
        <v>600</v>
      </c>
      <c r="AQ76" s="0" t="s">
        <v>87</v>
      </c>
      <c r="AR76" s="0" t="s">
        <v>37</v>
      </c>
      <c r="AS76" s="0" t="s">
        <v>88</v>
      </c>
      <c r="BC76" s="0" t="str">
        <f aca="false">$AP76&amp;LEFT($AS76,1)</f>
        <v>600C</v>
      </c>
      <c r="BD76" s="0" t="str">
        <f aca="false">AS76</f>
        <v>Catch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31</v>
      </c>
      <c r="C77" s="0" t="n">
        <v>1</v>
      </c>
      <c r="D77" s="0" t="n">
        <v>8</v>
      </c>
      <c r="E77" s="0" t="s">
        <v>167</v>
      </c>
      <c r="F77" s="0" t="n">
        <v>60.122</v>
      </c>
      <c r="G77" s="0" t="n">
        <v>1</v>
      </c>
      <c r="H77" s="0" t="s">
        <v>79</v>
      </c>
      <c r="I77" s="0" t="s">
        <v>168</v>
      </c>
      <c r="J77" s="0" t="n">
        <v>12082310</v>
      </c>
      <c r="K77" s="0" t="s">
        <v>81</v>
      </c>
      <c r="L77" s="0" t="s">
        <v>154</v>
      </c>
      <c r="M77" s="12" t="n">
        <v>0.444490740740741</v>
      </c>
      <c r="N77" s="13" t="n">
        <v>0.0278240740740741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12</v>
      </c>
      <c r="AA77" s="0" t="n">
        <v>1</v>
      </c>
      <c r="AB77" s="0" t="n">
        <v>30</v>
      </c>
      <c r="AN77" s="0" t="n">
        <v>1</v>
      </c>
      <c r="AO77" s="0" t="n">
        <v>1391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2</v>
      </c>
      <c r="AW77" s="0" t="n">
        <v>-2</v>
      </c>
      <c r="AX77" s="0" t="n">
        <v>304305</v>
      </c>
      <c r="AY77" s="0" t="s">
        <v>86</v>
      </c>
      <c r="AZ77" s="0" t="n">
        <v>269</v>
      </c>
      <c r="BA77" s="0" t="n">
        <v>304574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269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269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31</v>
      </c>
      <c r="C78" s="0" t="n">
        <v>1</v>
      </c>
      <c r="D78" s="0" t="n">
        <v>8</v>
      </c>
      <c r="E78" s="0" t="s">
        <v>167</v>
      </c>
      <c r="F78" s="0" t="n">
        <v>60.122</v>
      </c>
      <c r="G78" s="0" t="n">
        <v>1</v>
      </c>
      <c r="H78" s="0" t="s">
        <v>79</v>
      </c>
      <c r="I78" s="0" t="s">
        <v>168</v>
      </c>
      <c r="J78" s="0" t="n">
        <v>12082310</v>
      </c>
      <c r="K78" s="0" t="s">
        <v>81</v>
      </c>
      <c r="L78" s="0" t="s">
        <v>154</v>
      </c>
      <c r="M78" s="12" t="n">
        <v>0.444490740740741</v>
      </c>
      <c r="N78" s="13" t="n">
        <v>0.0278240740740741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5</v>
      </c>
      <c r="AA78" s="0" t="n">
        <v>1</v>
      </c>
      <c r="AB78" s="0" t="n">
        <v>31</v>
      </c>
      <c r="AN78" s="0" t="n">
        <v>1</v>
      </c>
      <c r="AO78" s="0" t="n">
        <v>1056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5</v>
      </c>
      <c r="AW78" s="0" t="n">
        <v>-5</v>
      </c>
      <c r="AX78" s="0" t="n">
        <v>307798</v>
      </c>
      <c r="AY78" s="0" t="s">
        <v>86</v>
      </c>
      <c r="AZ78" s="0" t="n">
        <v>441</v>
      </c>
      <c r="BA78" s="0" t="n">
        <v>308239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441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441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31</v>
      </c>
      <c r="C79" s="0" t="n">
        <v>1</v>
      </c>
      <c r="D79" s="0" t="n">
        <v>8</v>
      </c>
      <c r="E79" s="0" t="s">
        <v>167</v>
      </c>
      <c r="F79" s="0" t="n">
        <v>60.122</v>
      </c>
      <c r="G79" s="0" t="n">
        <v>1</v>
      </c>
      <c r="H79" s="0" t="s">
        <v>79</v>
      </c>
      <c r="I79" s="0" t="s">
        <v>168</v>
      </c>
      <c r="J79" s="0" t="n">
        <v>12082310</v>
      </c>
      <c r="K79" s="0" t="s">
        <v>81</v>
      </c>
      <c r="L79" s="0" t="s">
        <v>154</v>
      </c>
      <c r="M79" s="12" t="n">
        <v>0.444490740740741</v>
      </c>
      <c r="N79" s="13" t="n">
        <v>0.0278240740740741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32</v>
      </c>
      <c r="AA79" s="0" t="n">
        <v>1</v>
      </c>
      <c r="AB79" s="0" t="n">
        <v>32</v>
      </c>
      <c r="AN79" s="0" t="n">
        <v>2</v>
      </c>
      <c r="AO79" s="0" t="n">
        <v>1064</v>
      </c>
      <c r="AP79" s="0" t="n">
        <v>240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5</v>
      </c>
      <c r="AW79" s="0" t="n">
        <v>-5</v>
      </c>
      <c r="AX79" s="0" t="n">
        <v>310942</v>
      </c>
      <c r="AY79" s="0" t="s">
        <v>86</v>
      </c>
      <c r="AZ79" s="0" t="n">
        <v>399</v>
      </c>
      <c r="BA79" s="0" t="n">
        <v>311341</v>
      </c>
      <c r="BC79" s="0" t="str">
        <f aca="false">$AP79&amp;LEFT($AS79,1)</f>
        <v>240T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399</v>
      </c>
      <c r="BI79" s="1" t="n">
        <f aca="false">IF($BC79=BI$14,$BH79,"")</f>
        <v>399</v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31</v>
      </c>
      <c r="C80" s="0" t="n">
        <v>1</v>
      </c>
      <c r="D80" s="0" t="n">
        <v>8</v>
      </c>
      <c r="E80" s="0" t="s">
        <v>167</v>
      </c>
      <c r="F80" s="0" t="n">
        <v>60.122</v>
      </c>
      <c r="G80" s="0" t="n">
        <v>1</v>
      </c>
      <c r="H80" s="0" t="s">
        <v>79</v>
      </c>
      <c r="I80" s="0" t="s">
        <v>168</v>
      </c>
      <c r="J80" s="0" t="n">
        <v>12082310</v>
      </c>
      <c r="K80" s="0" t="s">
        <v>81</v>
      </c>
      <c r="L80" s="0" t="s">
        <v>154</v>
      </c>
      <c r="M80" s="12" t="n">
        <v>0.444490740740741</v>
      </c>
      <c r="N80" s="13" t="n">
        <v>0.0278240740740741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22</v>
      </c>
      <c r="AA80" s="0" t="n">
        <v>1</v>
      </c>
      <c r="AB80" s="0" t="n">
        <v>33</v>
      </c>
      <c r="AF80" s="0" t="n">
        <v>1</v>
      </c>
      <c r="AH80" s="0" t="n">
        <v>3</v>
      </c>
      <c r="AI80" s="0" t="n">
        <v>-3</v>
      </c>
      <c r="AJ80" s="0" t="n">
        <v>314767</v>
      </c>
      <c r="AL80" s="0" t="n">
        <v>0</v>
      </c>
      <c r="AM80" s="0" t="n">
        <v>0</v>
      </c>
      <c r="AN80" s="0" t="n">
        <v>8</v>
      </c>
      <c r="AO80" s="0" t="n">
        <v>1383</v>
      </c>
      <c r="AP80" s="0" t="n">
        <v>600</v>
      </c>
      <c r="AQ80" s="0" t="s">
        <v>87</v>
      </c>
      <c r="AR80" s="0" t="s">
        <v>37</v>
      </c>
      <c r="AS80" s="0" t="s">
        <v>88</v>
      </c>
      <c r="BC80" s="0" t="str">
        <f aca="false">$AP80&amp;LEFT($AS80,1)</f>
        <v>600C</v>
      </c>
      <c r="BD80" s="0" t="str">
        <f aca="false">AS80</f>
        <v>Catch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str">
        <f aca="false">IF($BD80="Catch","", IF($AZ80&lt;$BC$11,"",$AZ80))</f>
        <v/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31</v>
      </c>
      <c r="C81" s="0" t="n">
        <v>1</v>
      </c>
      <c r="D81" s="0" t="n">
        <v>8</v>
      </c>
      <c r="E81" s="0" t="s">
        <v>167</v>
      </c>
      <c r="F81" s="0" t="n">
        <v>60.122</v>
      </c>
      <c r="G81" s="0" t="n">
        <v>1</v>
      </c>
      <c r="H81" s="0" t="s">
        <v>79</v>
      </c>
      <c r="I81" s="0" t="s">
        <v>168</v>
      </c>
      <c r="J81" s="0" t="n">
        <v>12082310</v>
      </c>
      <c r="K81" s="0" t="s">
        <v>81</v>
      </c>
      <c r="L81" s="0" t="s">
        <v>154</v>
      </c>
      <c r="M81" s="12" t="n">
        <v>0.444490740740741</v>
      </c>
      <c r="N81" s="13" t="n">
        <v>0.0278240740740741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8</v>
      </c>
      <c r="AD81" s="0" t="n">
        <v>1</v>
      </c>
      <c r="AE81" s="0" t="n">
        <v>1</v>
      </c>
      <c r="AN81" s="0" t="n">
        <v>1</v>
      </c>
      <c r="AO81" s="0" t="n">
        <v>1453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-3</v>
      </c>
      <c r="AW81" s="0" t="n">
        <v>3</v>
      </c>
      <c r="AX81" s="0" t="n">
        <v>327059</v>
      </c>
      <c r="AY81" s="0" t="s">
        <v>86</v>
      </c>
      <c r="AZ81" s="0" t="n">
        <v>846</v>
      </c>
      <c r="BA81" s="0" t="n">
        <v>327905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846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846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31</v>
      </c>
      <c r="C82" s="0" t="n">
        <v>1</v>
      </c>
      <c r="D82" s="0" t="n">
        <v>8</v>
      </c>
      <c r="E82" s="0" t="s">
        <v>167</v>
      </c>
      <c r="F82" s="0" t="n">
        <v>60.122</v>
      </c>
      <c r="G82" s="0" t="n">
        <v>1</v>
      </c>
      <c r="H82" s="0" t="s">
        <v>79</v>
      </c>
      <c r="I82" s="0" t="s">
        <v>168</v>
      </c>
      <c r="J82" s="0" t="n">
        <v>12082310</v>
      </c>
      <c r="K82" s="0" t="s">
        <v>81</v>
      </c>
      <c r="L82" s="0" t="s">
        <v>154</v>
      </c>
      <c r="M82" s="12" t="n">
        <v>0.444490740740741</v>
      </c>
      <c r="N82" s="13" t="n">
        <v>0.0278240740740741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31</v>
      </c>
      <c r="AD82" s="0" t="n">
        <v>1</v>
      </c>
      <c r="AE82" s="0" t="n">
        <v>2</v>
      </c>
      <c r="AN82" s="0" t="n">
        <v>5</v>
      </c>
      <c r="AO82" s="0" t="n">
        <v>1438</v>
      </c>
      <c r="AP82" s="0" t="n">
        <v>720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3</v>
      </c>
      <c r="AW82" s="0" t="n">
        <v>-3</v>
      </c>
      <c r="AX82" s="0" t="n">
        <v>331051</v>
      </c>
      <c r="AY82" s="0" t="s">
        <v>86</v>
      </c>
      <c r="AZ82" s="0" t="n">
        <v>337</v>
      </c>
      <c r="BA82" s="0" t="n">
        <v>331388</v>
      </c>
      <c r="BC82" s="0" t="str">
        <f aca="false">$AP82&amp;LEFT($AS82,1)</f>
        <v>720T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337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n">
        <f aca="false">IF($BC82=BM$14,$BH82,"")</f>
        <v>337</v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31</v>
      </c>
      <c r="C83" s="0" t="n">
        <v>1</v>
      </c>
      <c r="D83" s="0" t="n">
        <v>8</v>
      </c>
      <c r="E83" s="0" t="s">
        <v>167</v>
      </c>
      <c r="F83" s="0" t="n">
        <v>60.122</v>
      </c>
      <c r="G83" s="0" t="n">
        <v>1</v>
      </c>
      <c r="H83" s="0" t="s">
        <v>79</v>
      </c>
      <c r="I83" s="0" t="s">
        <v>168</v>
      </c>
      <c r="J83" s="0" t="n">
        <v>12082310</v>
      </c>
      <c r="K83" s="0" t="s">
        <v>81</v>
      </c>
      <c r="L83" s="0" t="s">
        <v>154</v>
      </c>
      <c r="M83" s="12" t="n">
        <v>0.444490740740741</v>
      </c>
      <c r="N83" s="13" t="n">
        <v>0.0278240740740741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11</v>
      </c>
      <c r="AD83" s="0" t="n">
        <v>1</v>
      </c>
      <c r="AE83" s="0" t="n">
        <v>3</v>
      </c>
      <c r="AN83" s="0" t="n">
        <v>5</v>
      </c>
      <c r="AO83" s="0" t="n">
        <v>1259</v>
      </c>
      <c r="AP83" s="0" t="n">
        <v>720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-3</v>
      </c>
      <c r="AW83" s="0" t="n">
        <v>3</v>
      </c>
      <c r="AX83" s="0" t="n">
        <v>334876</v>
      </c>
      <c r="AY83" s="0" t="s">
        <v>86</v>
      </c>
      <c r="AZ83" s="0" t="n">
        <v>326</v>
      </c>
      <c r="BA83" s="0" t="n">
        <v>335202</v>
      </c>
      <c r="BC83" s="0" t="str">
        <f aca="false">$AP83&amp;LEFT($AS83,1)</f>
        <v>720T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326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n">
        <f aca="false">IF($BC83=BM$14,$BH83,"")</f>
        <v>326</v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31</v>
      </c>
      <c r="C84" s="0" t="n">
        <v>1</v>
      </c>
      <c r="D84" s="0" t="n">
        <v>8</v>
      </c>
      <c r="E84" s="0" t="s">
        <v>167</v>
      </c>
      <c r="F84" s="0" t="n">
        <v>60.122</v>
      </c>
      <c r="G84" s="0" t="n">
        <v>1</v>
      </c>
      <c r="H84" s="0" t="s">
        <v>79</v>
      </c>
      <c r="I84" s="0" t="s">
        <v>168</v>
      </c>
      <c r="J84" s="0" t="n">
        <v>12082310</v>
      </c>
      <c r="K84" s="0" t="s">
        <v>81</v>
      </c>
      <c r="L84" s="0" t="s">
        <v>154</v>
      </c>
      <c r="M84" s="12" t="n">
        <v>0.444490740740741</v>
      </c>
      <c r="N84" s="13" t="n">
        <v>0.0278240740740741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18</v>
      </c>
      <c r="AD84" s="0" t="n">
        <v>1</v>
      </c>
      <c r="AE84" s="0" t="n">
        <v>4</v>
      </c>
      <c r="AN84" s="0" t="n">
        <v>1</v>
      </c>
      <c r="AO84" s="0" t="n">
        <v>1154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-2</v>
      </c>
      <c r="AW84" s="0" t="n">
        <v>2</v>
      </c>
      <c r="AX84" s="0" t="n">
        <v>338469</v>
      </c>
      <c r="AY84" s="0" t="s">
        <v>86</v>
      </c>
      <c r="AZ84" s="0" t="n">
        <v>331</v>
      </c>
      <c r="BA84" s="0" t="n">
        <v>338800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331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331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31</v>
      </c>
      <c r="C85" s="0" t="n">
        <v>1</v>
      </c>
      <c r="D85" s="0" t="n">
        <v>8</v>
      </c>
      <c r="E85" s="0" t="s">
        <v>167</v>
      </c>
      <c r="F85" s="0" t="n">
        <v>60.122</v>
      </c>
      <c r="G85" s="0" t="n">
        <v>1</v>
      </c>
      <c r="H85" s="0" t="s">
        <v>79</v>
      </c>
      <c r="I85" s="0" t="s">
        <v>168</v>
      </c>
      <c r="J85" s="0" t="n">
        <v>12082310</v>
      </c>
      <c r="K85" s="0" t="s">
        <v>81</v>
      </c>
      <c r="L85" s="0" t="s">
        <v>154</v>
      </c>
      <c r="M85" s="12" t="n">
        <v>0.444490740740741</v>
      </c>
      <c r="N85" s="13" t="n">
        <v>0.0278240740740741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12</v>
      </c>
      <c r="AD85" s="0" t="n">
        <v>1</v>
      </c>
      <c r="AE85" s="0" t="n">
        <v>5</v>
      </c>
      <c r="AN85" s="0" t="n">
        <v>6</v>
      </c>
      <c r="AO85" s="0" t="n">
        <v>1059</v>
      </c>
      <c r="AP85" s="0" t="n">
        <v>840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-6</v>
      </c>
      <c r="AW85" s="0" t="n">
        <v>6</v>
      </c>
      <c r="AX85" s="0" t="n">
        <v>342212</v>
      </c>
      <c r="AY85" s="0" t="s">
        <v>86</v>
      </c>
      <c r="AZ85" s="0" t="n">
        <v>301</v>
      </c>
      <c r="BA85" s="0" t="n">
        <v>342513</v>
      </c>
      <c r="BC85" s="0" t="str">
        <f aca="false">$AP85&amp;LEFT($AS85,1)</f>
        <v>840T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301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n">
        <f aca="false">IF($BC85=BN$14,$BH85,"")</f>
        <v>301</v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31</v>
      </c>
      <c r="C86" s="0" t="n">
        <v>1</v>
      </c>
      <c r="D86" s="0" t="n">
        <v>8</v>
      </c>
      <c r="E86" s="0" t="s">
        <v>167</v>
      </c>
      <c r="F86" s="0" t="n">
        <v>60.122</v>
      </c>
      <c r="G86" s="0" t="n">
        <v>1</v>
      </c>
      <c r="H86" s="0" t="s">
        <v>79</v>
      </c>
      <c r="I86" s="0" t="s">
        <v>168</v>
      </c>
      <c r="J86" s="0" t="n">
        <v>12082310</v>
      </c>
      <c r="K86" s="0" t="s">
        <v>81</v>
      </c>
      <c r="L86" s="0" t="s">
        <v>154</v>
      </c>
      <c r="M86" s="12" t="n">
        <v>0.444490740740741</v>
      </c>
      <c r="N86" s="13" t="n">
        <v>0.0278240740740741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5</v>
      </c>
      <c r="AD86" s="0" t="n">
        <v>1</v>
      </c>
      <c r="AE86" s="0" t="n">
        <v>6</v>
      </c>
      <c r="AF86" s="0" t="n">
        <v>1</v>
      </c>
      <c r="AH86" s="0" t="n">
        <v>-6</v>
      </c>
      <c r="AI86" s="0" t="n">
        <v>6</v>
      </c>
      <c r="AJ86" s="0" t="n">
        <v>346120</v>
      </c>
      <c r="AL86" s="0" t="n">
        <v>0</v>
      </c>
      <c r="AM86" s="0" t="n">
        <v>0</v>
      </c>
      <c r="AN86" s="0" t="n">
        <v>8</v>
      </c>
      <c r="AO86" s="0" t="n">
        <v>1468</v>
      </c>
      <c r="AP86" s="0" t="n">
        <v>600</v>
      </c>
      <c r="AQ86" s="0" t="s">
        <v>87</v>
      </c>
      <c r="AR86" s="0" t="s">
        <v>40</v>
      </c>
      <c r="AS86" s="0" t="s">
        <v>88</v>
      </c>
      <c r="BC86" s="0" t="str">
        <f aca="false">$AP86&amp;LEFT($AS86,1)</f>
        <v>600C</v>
      </c>
      <c r="BD86" s="0" t="str">
        <f aca="false">AS86</f>
        <v>Catch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str">
        <f aca="false">IF($BD86="Catch","", IF($AZ86&lt;$BC$11,"",$AZ86))</f>
        <v/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31</v>
      </c>
      <c r="C87" s="0" t="n">
        <v>1</v>
      </c>
      <c r="D87" s="0" t="n">
        <v>8</v>
      </c>
      <c r="E87" s="0" t="s">
        <v>167</v>
      </c>
      <c r="F87" s="0" t="n">
        <v>60.122</v>
      </c>
      <c r="G87" s="0" t="n">
        <v>1</v>
      </c>
      <c r="H87" s="0" t="s">
        <v>79</v>
      </c>
      <c r="I87" s="0" t="s">
        <v>168</v>
      </c>
      <c r="J87" s="0" t="n">
        <v>12082310</v>
      </c>
      <c r="K87" s="0" t="s">
        <v>81</v>
      </c>
      <c r="L87" s="0" t="s">
        <v>154</v>
      </c>
      <c r="M87" s="12" t="n">
        <v>0.444490740740741</v>
      </c>
      <c r="N87" s="13" t="n">
        <v>0.0278240740740741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33</v>
      </c>
      <c r="AD87" s="0" t="n">
        <v>1</v>
      </c>
      <c r="AE87" s="0" t="n">
        <v>7</v>
      </c>
      <c r="AN87" s="0" t="n">
        <v>3</v>
      </c>
      <c r="AO87" s="0" t="n">
        <v>1081</v>
      </c>
      <c r="AP87" s="0" t="n">
        <v>360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-2</v>
      </c>
      <c r="AW87" s="0" t="n">
        <v>2</v>
      </c>
      <c r="AX87" s="0" t="n">
        <v>349397</v>
      </c>
      <c r="AY87" s="0" t="s">
        <v>86</v>
      </c>
      <c r="AZ87" s="0" t="n">
        <v>377</v>
      </c>
      <c r="BA87" s="0" t="n">
        <v>349774</v>
      </c>
      <c r="BC87" s="0" t="str">
        <f aca="false">$AP87&amp;LEFT($AS87,1)</f>
        <v>360T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377</v>
      </c>
      <c r="BI87" s="1" t="str">
        <f aca="false">IF($BC87=BI$14,$BH87,"")</f>
        <v/>
      </c>
      <c r="BJ87" s="1" t="n">
        <f aca="false">IF($BC87=BJ$14,$BH87,"")</f>
        <v>377</v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31</v>
      </c>
      <c r="C88" s="0" t="n">
        <v>1</v>
      </c>
      <c r="D88" s="0" t="n">
        <v>8</v>
      </c>
      <c r="E88" s="0" t="s">
        <v>167</v>
      </c>
      <c r="F88" s="0" t="n">
        <v>60.122</v>
      </c>
      <c r="G88" s="0" t="n">
        <v>1</v>
      </c>
      <c r="H88" s="0" t="s">
        <v>79</v>
      </c>
      <c r="I88" s="0" t="s">
        <v>168</v>
      </c>
      <c r="J88" s="0" t="n">
        <v>12082310</v>
      </c>
      <c r="K88" s="0" t="s">
        <v>81</v>
      </c>
      <c r="L88" s="0" t="s">
        <v>154</v>
      </c>
      <c r="M88" s="12" t="n">
        <v>0.444490740740741</v>
      </c>
      <c r="N88" s="13" t="n">
        <v>0.0278240740740741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23</v>
      </c>
      <c r="AD88" s="0" t="n">
        <v>1</v>
      </c>
      <c r="AE88" s="0" t="n">
        <v>8</v>
      </c>
      <c r="AN88" s="0" t="n">
        <v>1</v>
      </c>
      <c r="AO88" s="0" t="n">
        <v>1390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2</v>
      </c>
      <c r="AW88" s="0" t="n">
        <v>-2</v>
      </c>
      <c r="AX88" s="0" t="n">
        <v>353223</v>
      </c>
      <c r="AY88" s="0" t="s">
        <v>86</v>
      </c>
      <c r="AZ88" s="0" t="n">
        <v>791</v>
      </c>
      <c r="BA88" s="0" t="n">
        <v>354014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791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791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31</v>
      </c>
      <c r="C89" s="0" t="n">
        <v>1</v>
      </c>
      <c r="D89" s="0" t="n">
        <v>8</v>
      </c>
      <c r="E89" s="0" t="s">
        <v>167</v>
      </c>
      <c r="F89" s="0" t="n">
        <v>60.122</v>
      </c>
      <c r="G89" s="0" t="n">
        <v>1</v>
      </c>
      <c r="H89" s="0" t="s">
        <v>79</v>
      </c>
      <c r="I89" s="0" t="s">
        <v>168</v>
      </c>
      <c r="J89" s="0" t="n">
        <v>12082310</v>
      </c>
      <c r="K89" s="0" t="s">
        <v>81</v>
      </c>
      <c r="L89" s="0" t="s">
        <v>154</v>
      </c>
      <c r="M89" s="12" t="n">
        <v>0.444490740740741</v>
      </c>
      <c r="N89" s="13" t="n">
        <v>0.0278240740740741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17</v>
      </c>
      <c r="AD89" s="0" t="n">
        <v>1</v>
      </c>
      <c r="AE89" s="0" t="n">
        <v>9</v>
      </c>
      <c r="AN89" s="0" t="n">
        <v>1</v>
      </c>
      <c r="AO89" s="0" t="n">
        <v>1150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0</v>
      </c>
      <c r="AW89" s="0" t="n">
        <v>0</v>
      </c>
      <c r="AX89" s="0" t="n">
        <v>356815</v>
      </c>
      <c r="AY89" s="0" t="s">
        <v>86</v>
      </c>
      <c r="AZ89" s="0" t="n">
        <v>393</v>
      </c>
      <c r="BA89" s="0" t="n">
        <v>357208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393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393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31</v>
      </c>
      <c r="C90" s="0" t="n">
        <v>1</v>
      </c>
      <c r="D90" s="0" t="n">
        <v>8</v>
      </c>
      <c r="E90" s="0" t="s">
        <v>167</v>
      </c>
      <c r="F90" s="0" t="n">
        <v>60.122</v>
      </c>
      <c r="G90" s="0" t="n">
        <v>1</v>
      </c>
      <c r="H90" s="0" t="s">
        <v>79</v>
      </c>
      <c r="I90" s="0" t="s">
        <v>168</v>
      </c>
      <c r="J90" s="0" t="n">
        <v>12082310</v>
      </c>
      <c r="K90" s="0" t="s">
        <v>81</v>
      </c>
      <c r="L90" s="0" t="s">
        <v>154</v>
      </c>
      <c r="M90" s="12" t="n">
        <v>0.444490740740741</v>
      </c>
      <c r="N90" s="13" t="n">
        <v>0.0278240740740741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26</v>
      </c>
      <c r="AD90" s="0" t="n">
        <v>1</v>
      </c>
      <c r="AE90" s="0" t="n">
        <v>10</v>
      </c>
      <c r="AN90" s="0" t="n">
        <v>7</v>
      </c>
      <c r="AO90" s="0" t="n">
        <v>1158</v>
      </c>
      <c r="AP90" s="0" t="n">
        <v>960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-1</v>
      </c>
      <c r="AW90" s="0" t="n">
        <v>1</v>
      </c>
      <c r="AX90" s="0" t="n">
        <v>360774</v>
      </c>
      <c r="AY90" s="0" t="s">
        <v>86</v>
      </c>
      <c r="AZ90" s="0" t="n">
        <v>415</v>
      </c>
      <c r="BA90" s="0" t="n">
        <v>361189</v>
      </c>
      <c r="BC90" s="0" t="str">
        <f aca="false">$AP90&amp;LEFT($AS90,1)</f>
        <v>960T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415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n">
        <f aca="false">IF($BC90=BO$14,$BH90,"")</f>
        <v>415</v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31</v>
      </c>
      <c r="C91" s="0" t="n">
        <v>1</v>
      </c>
      <c r="D91" s="0" t="n">
        <v>8</v>
      </c>
      <c r="E91" s="0" t="s">
        <v>167</v>
      </c>
      <c r="F91" s="0" t="n">
        <v>60.122</v>
      </c>
      <c r="G91" s="0" t="n">
        <v>1</v>
      </c>
      <c r="H91" s="0" t="s">
        <v>79</v>
      </c>
      <c r="I91" s="0" t="s">
        <v>168</v>
      </c>
      <c r="J91" s="0" t="n">
        <v>12082310</v>
      </c>
      <c r="K91" s="0" t="s">
        <v>81</v>
      </c>
      <c r="L91" s="0" t="s">
        <v>154</v>
      </c>
      <c r="M91" s="12" t="n">
        <v>0.444490740740741</v>
      </c>
      <c r="N91" s="13" t="n">
        <v>0.0278240740740741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28</v>
      </c>
      <c r="AD91" s="0" t="n">
        <v>1</v>
      </c>
      <c r="AE91" s="0" t="n">
        <v>11</v>
      </c>
      <c r="AN91" s="0" t="n">
        <v>7</v>
      </c>
      <c r="AO91" s="0" t="n">
        <v>1308</v>
      </c>
      <c r="AP91" s="0" t="n">
        <v>960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-1</v>
      </c>
      <c r="AW91" s="0" t="n">
        <v>1</v>
      </c>
      <c r="AX91" s="0" t="n">
        <v>364882</v>
      </c>
      <c r="AY91" s="0" t="s">
        <v>86</v>
      </c>
      <c r="AZ91" s="0" t="n">
        <v>472</v>
      </c>
      <c r="BA91" s="0" t="n">
        <v>365354</v>
      </c>
      <c r="BC91" s="0" t="str">
        <f aca="false">$AP91&amp;LEFT($AS91,1)</f>
        <v>960T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472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n">
        <f aca="false">IF($BC91=BO$14,$BH91,"")</f>
        <v>472</v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31</v>
      </c>
      <c r="C92" s="0" t="n">
        <v>1</v>
      </c>
      <c r="D92" s="0" t="n">
        <v>8</v>
      </c>
      <c r="E92" s="0" t="s">
        <v>167</v>
      </c>
      <c r="F92" s="0" t="n">
        <v>60.122</v>
      </c>
      <c r="G92" s="0" t="n">
        <v>1</v>
      </c>
      <c r="H92" s="0" t="s">
        <v>79</v>
      </c>
      <c r="I92" s="0" t="s">
        <v>168</v>
      </c>
      <c r="J92" s="0" t="n">
        <v>12082310</v>
      </c>
      <c r="K92" s="0" t="s">
        <v>81</v>
      </c>
      <c r="L92" s="0" t="s">
        <v>154</v>
      </c>
      <c r="M92" s="12" t="n">
        <v>0.444490740740741</v>
      </c>
      <c r="N92" s="13" t="n">
        <v>0.0278240740740741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7</v>
      </c>
      <c r="AD92" s="0" t="n">
        <v>1</v>
      </c>
      <c r="AE92" s="0" t="n">
        <v>12</v>
      </c>
      <c r="AN92" s="0" t="n">
        <v>1</v>
      </c>
      <c r="AO92" s="0" t="n">
        <v>1416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-4</v>
      </c>
      <c r="AW92" s="0" t="n">
        <v>4</v>
      </c>
      <c r="AX92" s="0" t="n">
        <v>368741</v>
      </c>
      <c r="AY92" s="0" t="s">
        <v>86</v>
      </c>
      <c r="AZ92" s="0" t="n">
        <v>329</v>
      </c>
      <c r="BA92" s="0" t="n">
        <v>369070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329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329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31</v>
      </c>
      <c r="C93" s="0" t="n">
        <v>1</v>
      </c>
      <c r="D93" s="0" t="n">
        <v>8</v>
      </c>
      <c r="E93" s="0" t="s">
        <v>167</v>
      </c>
      <c r="F93" s="0" t="n">
        <v>60.122</v>
      </c>
      <c r="G93" s="0" t="n">
        <v>1</v>
      </c>
      <c r="H93" s="0" t="s">
        <v>79</v>
      </c>
      <c r="I93" s="0" t="s">
        <v>168</v>
      </c>
      <c r="J93" s="0" t="n">
        <v>12082310</v>
      </c>
      <c r="K93" s="0" t="s">
        <v>81</v>
      </c>
      <c r="L93" s="0" t="s">
        <v>154</v>
      </c>
      <c r="M93" s="12" t="n">
        <v>0.444490740740741</v>
      </c>
      <c r="N93" s="13" t="n">
        <v>0.0278240740740741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</v>
      </c>
      <c r="AD93" s="0" t="n">
        <v>1</v>
      </c>
      <c r="AE93" s="0" t="n">
        <v>13</v>
      </c>
      <c r="AN93" s="0" t="n">
        <v>6</v>
      </c>
      <c r="AO93" s="0" t="n">
        <v>1269</v>
      </c>
      <c r="AP93" s="0" t="n">
        <v>840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3</v>
      </c>
      <c r="AW93" s="0" t="n">
        <v>-3</v>
      </c>
      <c r="AX93" s="0" t="n">
        <v>372683</v>
      </c>
      <c r="AY93" s="0" t="s">
        <v>86</v>
      </c>
      <c r="AZ93" s="0" t="n">
        <v>338</v>
      </c>
      <c r="BA93" s="0" t="n">
        <v>373021</v>
      </c>
      <c r="BC93" s="0" t="str">
        <f aca="false">$AP93&amp;LEFT($AS93,1)</f>
        <v>840T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338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n">
        <f aca="false">IF($BC93=BN$14,$BH93,"")</f>
        <v>338</v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31</v>
      </c>
      <c r="C94" s="0" t="n">
        <v>1</v>
      </c>
      <c r="D94" s="0" t="n">
        <v>8</v>
      </c>
      <c r="E94" s="0" t="s">
        <v>167</v>
      </c>
      <c r="F94" s="0" t="n">
        <v>60.122</v>
      </c>
      <c r="G94" s="0" t="n">
        <v>1</v>
      </c>
      <c r="H94" s="0" t="s">
        <v>79</v>
      </c>
      <c r="I94" s="0" t="s">
        <v>168</v>
      </c>
      <c r="J94" s="0" t="n">
        <v>12082310</v>
      </c>
      <c r="K94" s="0" t="s">
        <v>81</v>
      </c>
      <c r="L94" s="0" t="s">
        <v>154</v>
      </c>
      <c r="M94" s="12" t="n">
        <v>0.444490740740741</v>
      </c>
      <c r="N94" s="13" t="n">
        <v>0.0278240740740741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20</v>
      </c>
      <c r="AD94" s="0" t="n">
        <v>1</v>
      </c>
      <c r="AE94" s="0" t="n">
        <v>14</v>
      </c>
      <c r="AN94" s="0" t="n">
        <v>4</v>
      </c>
      <c r="AO94" s="0" t="n">
        <v>1038</v>
      </c>
      <c r="AP94" s="0" t="n">
        <v>480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1</v>
      </c>
      <c r="AW94" s="0" t="n">
        <v>-1</v>
      </c>
      <c r="AX94" s="0" t="n">
        <v>376043</v>
      </c>
      <c r="AY94" s="0" t="s">
        <v>86</v>
      </c>
      <c r="AZ94" s="0" t="n">
        <v>830</v>
      </c>
      <c r="BA94" s="0" t="n">
        <v>376873</v>
      </c>
      <c r="BC94" s="0" t="str">
        <f aca="false">$AP94&amp;LEFT($AS94,1)</f>
        <v>480T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830</v>
      </c>
      <c r="BI94" s="1" t="str">
        <f aca="false">IF($BC94=BI$14,$BH94,"")</f>
        <v/>
      </c>
      <c r="BJ94" s="1" t="str">
        <f aca="false">IF($BC94=BJ$14,$BH94,"")</f>
        <v/>
      </c>
      <c r="BK94" s="1" t="n">
        <f aca="false">IF($BC94=BK$14,$BH94,"")</f>
        <v>830</v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31</v>
      </c>
      <c r="C95" s="0" t="n">
        <v>1</v>
      </c>
      <c r="D95" s="0" t="n">
        <v>8</v>
      </c>
      <c r="E95" s="0" t="s">
        <v>167</v>
      </c>
      <c r="F95" s="0" t="n">
        <v>60.122</v>
      </c>
      <c r="G95" s="0" t="n">
        <v>1</v>
      </c>
      <c r="H95" s="0" t="s">
        <v>79</v>
      </c>
      <c r="I95" s="0" t="s">
        <v>168</v>
      </c>
      <c r="J95" s="0" t="n">
        <v>12082310</v>
      </c>
      <c r="K95" s="0" t="s">
        <v>81</v>
      </c>
      <c r="L95" s="0" t="s">
        <v>154</v>
      </c>
      <c r="M95" s="12" t="n">
        <v>0.444490740740741</v>
      </c>
      <c r="N95" s="13" t="n">
        <v>0.0278240740740741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19</v>
      </c>
      <c r="AD95" s="0" t="n">
        <v>1</v>
      </c>
      <c r="AE95" s="0" t="n">
        <v>15</v>
      </c>
      <c r="AN95" s="0" t="n">
        <v>2</v>
      </c>
      <c r="AO95" s="0" t="n">
        <v>1150</v>
      </c>
      <c r="AP95" s="0" t="n">
        <v>240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4</v>
      </c>
      <c r="AW95" s="0" t="n">
        <v>-4</v>
      </c>
      <c r="AX95" s="0" t="n">
        <v>379270</v>
      </c>
      <c r="AY95" s="0" t="s">
        <v>86</v>
      </c>
      <c r="AZ95" s="0" t="n">
        <v>405</v>
      </c>
      <c r="BA95" s="0" t="n">
        <v>379675</v>
      </c>
      <c r="BC95" s="0" t="str">
        <f aca="false">$AP95&amp;LEFT($AS95,1)</f>
        <v>240T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405</v>
      </c>
      <c r="BI95" s="1" t="n">
        <f aca="false">IF($BC95=BI$14,$BH95,"")</f>
        <v>405</v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31</v>
      </c>
      <c r="C96" s="0" t="n">
        <v>1</v>
      </c>
      <c r="D96" s="0" t="n">
        <v>8</v>
      </c>
      <c r="E96" s="0" t="s">
        <v>167</v>
      </c>
      <c r="F96" s="0" t="n">
        <v>60.122</v>
      </c>
      <c r="G96" s="0" t="n">
        <v>1</v>
      </c>
      <c r="H96" s="0" t="s">
        <v>79</v>
      </c>
      <c r="I96" s="0" t="s">
        <v>168</v>
      </c>
      <c r="J96" s="0" t="n">
        <v>12082310</v>
      </c>
      <c r="K96" s="0" t="s">
        <v>81</v>
      </c>
      <c r="L96" s="0" t="s">
        <v>154</v>
      </c>
      <c r="M96" s="12" t="n">
        <v>0.444490740740741</v>
      </c>
      <c r="N96" s="13" t="n">
        <v>0.0278240740740741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13</v>
      </c>
      <c r="AD96" s="0" t="n">
        <v>1</v>
      </c>
      <c r="AE96" s="0" t="n">
        <v>16</v>
      </c>
      <c r="AN96" s="0" t="n">
        <v>1</v>
      </c>
      <c r="AO96" s="0" t="n">
        <v>1393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-5</v>
      </c>
      <c r="AW96" s="0" t="n">
        <v>5</v>
      </c>
      <c r="AX96" s="0" t="n">
        <v>383112</v>
      </c>
      <c r="AY96" s="0" t="s">
        <v>86</v>
      </c>
      <c r="AZ96" s="0" t="n">
        <v>455</v>
      </c>
      <c r="BA96" s="0" t="n">
        <v>383567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455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455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31</v>
      </c>
      <c r="C97" s="0" t="n">
        <v>1</v>
      </c>
      <c r="D97" s="0" t="n">
        <v>8</v>
      </c>
      <c r="E97" s="0" t="s">
        <v>167</v>
      </c>
      <c r="F97" s="0" t="n">
        <v>60.122</v>
      </c>
      <c r="G97" s="0" t="n">
        <v>1</v>
      </c>
      <c r="H97" s="0" t="s">
        <v>79</v>
      </c>
      <c r="I97" s="0" t="s">
        <v>168</v>
      </c>
      <c r="J97" s="0" t="n">
        <v>12082310</v>
      </c>
      <c r="K97" s="0" t="s">
        <v>81</v>
      </c>
      <c r="L97" s="0" t="s">
        <v>154</v>
      </c>
      <c r="M97" s="12" t="n">
        <v>0.444490740740741</v>
      </c>
      <c r="N97" s="13" t="n">
        <v>0.0278240740740741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4</v>
      </c>
      <c r="AD97" s="0" t="n">
        <v>1</v>
      </c>
      <c r="AE97" s="0" t="n">
        <v>17</v>
      </c>
      <c r="AN97" s="0" t="n">
        <v>2</v>
      </c>
      <c r="AO97" s="0" t="n">
        <v>1095</v>
      </c>
      <c r="AP97" s="0" t="n">
        <v>240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-7</v>
      </c>
      <c r="AW97" s="0" t="n">
        <v>7</v>
      </c>
      <c r="AX97" s="0" t="n">
        <v>386289</v>
      </c>
      <c r="AY97" s="0" t="s">
        <v>86</v>
      </c>
      <c r="AZ97" s="0" t="n">
        <v>476</v>
      </c>
      <c r="BA97" s="0" t="n">
        <v>386765</v>
      </c>
      <c r="BC97" s="0" t="str">
        <f aca="false">$AP97&amp;LEFT($AS97,1)</f>
        <v>240T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476</v>
      </c>
      <c r="BI97" s="1" t="n">
        <f aca="false">IF($BC97=BI$14,$BH97,"")</f>
        <v>476</v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31</v>
      </c>
      <c r="C98" s="0" t="n">
        <v>1</v>
      </c>
      <c r="D98" s="0" t="n">
        <v>8</v>
      </c>
      <c r="E98" s="0" t="s">
        <v>167</v>
      </c>
      <c r="F98" s="0" t="n">
        <v>60.122</v>
      </c>
      <c r="G98" s="0" t="n">
        <v>1</v>
      </c>
      <c r="H98" s="0" t="s">
        <v>79</v>
      </c>
      <c r="I98" s="0" t="s">
        <v>168</v>
      </c>
      <c r="J98" s="0" t="n">
        <v>12082310</v>
      </c>
      <c r="K98" s="0" t="s">
        <v>81</v>
      </c>
      <c r="L98" s="0" t="s">
        <v>154</v>
      </c>
      <c r="M98" s="12" t="n">
        <v>0.444490740740741</v>
      </c>
      <c r="N98" s="13" t="n">
        <v>0.0278240740740741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14</v>
      </c>
      <c r="AD98" s="0" t="n">
        <v>1</v>
      </c>
      <c r="AE98" s="0" t="n">
        <v>18</v>
      </c>
      <c r="AN98" s="0" t="n">
        <v>4</v>
      </c>
      <c r="AO98" s="0" t="n">
        <v>1240</v>
      </c>
      <c r="AP98" s="0" t="n">
        <v>480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-6</v>
      </c>
      <c r="AW98" s="0" t="n">
        <v>6</v>
      </c>
      <c r="AX98" s="0" t="n">
        <v>389848</v>
      </c>
      <c r="AY98" s="0" t="s">
        <v>86</v>
      </c>
      <c r="AZ98" s="0" t="n">
        <v>321</v>
      </c>
      <c r="BA98" s="0" t="n">
        <v>390169</v>
      </c>
      <c r="BC98" s="0" t="str">
        <f aca="false">$AP98&amp;LEFT($AS98,1)</f>
        <v>480T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321</v>
      </c>
      <c r="BI98" s="1" t="str">
        <f aca="false">IF($BC98=BI$14,$BH98,"")</f>
        <v/>
      </c>
      <c r="BJ98" s="1" t="str">
        <f aca="false">IF($BC98=BJ$14,$BH98,"")</f>
        <v/>
      </c>
      <c r="BK98" s="1" t="n">
        <f aca="false">IF($BC98=BK$14,$BH98,"")</f>
        <v>321</v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31</v>
      </c>
      <c r="C99" s="0" t="n">
        <v>1</v>
      </c>
      <c r="D99" s="0" t="n">
        <v>8</v>
      </c>
      <c r="E99" s="0" t="s">
        <v>167</v>
      </c>
      <c r="F99" s="0" t="n">
        <v>60.122</v>
      </c>
      <c r="G99" s="0" t="n">
        <v>1</v>
      </c>
      <c r="H99" s="0" t="s">
        <v>79</v>
      </c>
      <c r="I99" s="0" t="s">
        <v>168</v>
      </c>
      <c r="J99" s="0" t="n">
        <v>12082310</v>
      </c>
      <c r="K99" s="0" t="s">
        <v>81</v>
      </c>
      <c r="L99" s="0" t="s">
        <v>154</v>
      </c>
      <c r="M99" s="12" t="n">
        <v>0.444490740740741</v>
      </c>
      <c r="N99" s="13" t="n">
        <v>0.0278240740740741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3</v>
      </c>
      <c r="AD99" s="0" t="n">
        <v>1</v>
      </c>
      <c r="AE99" s="0" t="n">
        <v>19</v>
      </c>
      <c r="AN99" s="0" t="n">
        <v>6</v>
      </c>
      <c r="AO99" s="0" t="n">
        <v>1433</v>
      </c>
      <c r="AP99" s="0" t="n">
        <v>840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-2</v>
      </c>
      <c r="AW99" s="0" t="n">
        <v>2</v>
      </c>
      <c r="AX99" s="0" t="n">
        <v>393957</v>
      </c>
      <c r="AY99" s="0" t="s">
        <v>86</v>
      </c>
      <c r="AZ99" s="0" t="n">
        <v>497</v>
      </c>
      <c r="BA99" s="0" t="n">
        <v>394454</v>
      </c>
      <c r="BC99" s="0" t="str">
        <f aca="false">$AP99&amp;LEFT($AS99,1)</f>
        <v>840T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497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n">
        <f aca="false">IF($BC99=BN$14,$BH99,"")</f>
        <v>497</v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31</v>
      </c>
      <c r="C100" s="0" t="n">
        <v>1</v>
      </c>
      <c r="D100" s="0" t="n">
        <v>8</v>
      </c>
      <c r="E100" s="0" t="s">
        <v>167</v>
      </c>
      <c r="F100" s="0" t="n">
        <v>60.122</v>
      </c>
      <c r="G100" s="0" t="n">
        <v>1</v>
      </c>
      <c r="H100" s="0" t="s">
        <v>79</v>
      </c>
      <c r="I100" s="0" t="s">
        <v>168</v>
      </c>
      <c r="J100" s="0" t="n">
        <v>12082310</v>
      </c>
      <c r="K100" s="0" t="s">
        <v>81</v>
      </c>
      <c r="L100" s="0" t="s">
        <v>154</v>
      </c>
      <c r="M100" s="12" t="n">
        <v>0.444490740740741</v>
      </c>
      <c r="N100" s="13" t="n">
        <v>0.0278240740740741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30</v>
      </c>
      <c r="AD100" s="0" t="n">
        <v>1</v>
      </c>
      <c r="AE100" s="0" t="n">
        <v>20</v>
      </c>
      <c r="AN100" s="0" t="n">
        <v>3</v>
      </c>
      <c r="AO100" s="0" t="n">
        <v>1343</v>
      </c>
      <c r="AP100" s="0" t="n">
        <v>360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-1</v>
      </c>
      <c r="AW100" s="0" t="n">
        <v>1</v>
      </c>
      <c r="AX100" s="0" t="n">
        <v>397499</v>
      </c>
      <c r="AY100" s="0" t="s">
        <v>86</v>
      </c>
      <c r="AZ100" s="0" t="n">
        <v>359</v>
      </c>
      <c r="BA100" s="0" t="n">
        <v>397858</v>
      </c>
      <c r="BC100" s="0" t="str">
        <f aca="false">$AP100&amp;LEFT($AS100,1)</f>
        <v>360T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359</v>
      </c>
      <c r="BI100" s="1" t="str">
        <f aca="false">IF($BC100=BI$14,$BH100,"")</f>
        <v/>
      </c>
      <c r="BJ100" s="1" t="n">
        <f aca="false">IF($BC100=BJ$14,$BH100,"")</f>
        <v>359</v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31</v>
      </c>
      <c r="C101" s="0" t="n">
        <v>1</v>
      </c>
      <c r="D101" s="0" t="n">
        <v>8</v>
      </c>
      <c r="E101" s="0" t="s">
        <v>167</v>
      </c>
      <c r="F101" s="0" t="n">
        <v>60.122</v>
      </c>
      <c r="G101" s="0" t="n">
        <v>1</v>
      </c>
      <c r="H101" s="0" t="s">
        <v>79</v>
      </c>
      <c r="I101" s="0" t="s">
        <v>168</v>
      </c>
      <c r="J101" s="0" t="n">
        <v>12082310</v>
      </c>
      <c r="K101" s="0" t="s">
        <v>81</v>
      </c>
      <c r="L101" s="0" t="s">
        <v>154</v>
      </c>
      <c r="M101" s="12" t="n">
        <v>0.444490740740741</v>
      </c>
      <c r="N101" s="13" t="n">
        <v>0.0278240740740741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9</v>
      </c>
      <c r="AD101" s="0" t="n">
        <v>1</v>
      </c>
      <c r="AE101" s="0" t="n">
        <v>21</v>
      </c>
      <c r="AN101" s="0" t="n">
        <v>1</v>
      </c>
      <c r="AO101" s="0" t="n">
        <v>1131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-7</v>
      </c>
      <c r="AW101" s="0" t="n">
        <v>7</v>
      </c>
      <c r="AX101" s="0" t="n">
        <v>401076</v>
      </c>
      <c r="AY101" s="0" t="s">
        <v>86</v>
      </c>
      <c r="AZ101" s="0" t="n">
        <v>312</v>
      </c>
      <c r="BA101" s="0" t="n">
        <v>401388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312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312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31</v>
      </c>
      <c r="C102" s="0" t="n">
        <v>1</v>
      </c>
      <c r="D102" s="0" t="n">
        <v>8</v>
      </c>
      <c r="E102" s="0" t="s">
        <v>167</v>
      </c>
      <c r="F102" s="0" t="n">
        <v>60.122</v>
      </c>
      <c r="G102" s="0" t="n">
        <v>1</v>
      </c>
      <c r="H102" s="0" t="s">
        <v>79</v>
      </c>
      <c r="I102" s="0" t="s">
        <v>168</v>
      </c>
      <c r="J102" s="0" t="n">
        <v>12082310</v>
      </c>
      <c r="K102" s="0" t="s">
        <v>81</v>
      </c>
      <c r="L102" s="0" t="s">
        <v>154</v>
      </c>
      <c r="M102" s="12" t="n">
        <v>0.444490740740741</v>
      </c>
      <c r="N102" s="13" t="n">
        <v>0.0278240740740741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</v>
      </c>
      <c r="AD102" s="0" t="n">
        <v>1</v>
      </c>
      <c r="AE102" s="0" t="n">
        <v>22</v>
      </c>
      <c r="AN102" s="0" t="n">
        <v>1</v>
      </c>
      <c r="AO102" s="0" t="n">
        <v>1234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-8</v>
      </c>
      <c r="AW102" s="0" t="n">
        <v>8</v>
      </c>
      <c r="AX102" s="0" t="n">
        <v>404751</v>
      </c>
      <c r="AY102" s="0" t="s">
        <v>86</v>
      </c>
      <c r="AZ102" s="0" t="n">
        <v>300</v>
      </c>
      <c r="BA102" s="0" t="n">
        <v>405051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300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300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31</v>
      </c>
      <c r="C103" s="0" t="n">
        <v>1</v>
      </c>
      <c r="D103" s="0" t="n">
        <v>8</v>
      </c>
      <c r="E103" s="0" t="s">
        <v>167</v>
      </c>
      <c r="F103" s="0" t="n">
        <v>60.122</v>
      </c>
      <c r="G103" s="0" t="n">
        <v>1</v>
      </c>
      <c r="H103" s="0" t="s">
        <v>79</v>
      </c>
      <c r="I103" s="0" t="s">
        <v>168</v>
      </c>
      <c r="J103" s="0" t="n">
        <v>12082310</v>
      </c>
      <c r="K103" s="0" t="s">
        <v>81</v>
      </c>
      <c r="L103" s="0" t="s">
        <v>154</v>
      </c>
      <c r="M103" s="12" t="n">
        <v>0.444490740740741</v>
      </c>
      <c r="N103" s="13" t="n">
        <v>0.0278240740740741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32</v>
      </c>
      <c r="AD103" s="0" t="n">
        <v>1</v>
      </c>
      <c r="AE103" s="0" t="n">
        <v>23</v>
      </c>
      <c r="AN103" s="0" t="n">
        <v>2</v>
      </c>
      <c r="AO103" s="0" t="n">
        <v>1182</v>
      </c>
      <c r="AP103" s="0" t="n">
        <v>240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-6</v>
      </c>
      <c r="AW103" s="0" t="n">
        <v>6</v>
      </c>
      <c r="AX103" s="0" t="n">
        <v>408011</v>
      </c>
      <c r="AY103" s="0" t="s">
        <v>86</v>
      </c>
      <c r="AZ103" s="0" t="n">
        <v>351</v>
      </c>
      <c r="BA103" s="0" t="n">
        <v>408362</v>
      </c>
      <c r="BC103" s="0" t="str">
        <f aca="false">$AP103&amp;LEFT($AS103,1)</f>
        <v>240T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351</v>
      </c>
      <c r="BI103" s="1" t="n">
        <f aca="false">IF($BC103=BI$14,$BH103,"")</f>
        <v>351</v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31</v>
      </c>
      <c r="C104" s="0" t="n">
        <v>1</v>
      </c>
      <c r="D104" s="0" t="n">
        <v>8</v>
      </c>
      <c r="E104" s="0" t="s">
        <v>167</v>
      </c>
      <c r="F104" s="0" t="n">
        <v>60.122</v>
      </c>
      <c r="G104" s="0" t="n">
        <v>1</v>
      </c>
      <c r="H104" s="0" t="s">
        <v>79</v>
      </c>
      <c r="I104" s="0" t="s">
        <v>168</v>
      </c>
      <c r="J104" s="0" t="n">
        <v>12082310</v>
      </c>
      <c r="K104" s="0" t="s">
        <v>81</v>
      </c>
      <c r="L104" s="0" t="s">
        <v>154</v>
      </c>
      <c r="M104" s="12" t="n">
        <v>0.444490740740741</v>
      </c>
      <c r="N104" s="13" t="n">
        <v>0.0278240740740741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16</v>
      </c>
      <c r="AD104" s="0" t="n">
        <v>1</v>
      </c>
      <c r="AE104" s="0" t="n">
        <v>24</v>
      </c>
      <c r="AN104" s="0" t="n">
        <v>1</v>
      </c>
      <c r="AO104" s="0" t="n">
        <v>1096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3</v>
      </c>
      <c r="AW104" s="0" t="n">
        <v>-3</v>
      </c>
      <c r="AX104" s="0" t="n">
        <v>411538</v>
      </c>
      <c r="AY104" s="0" t="s">
        <v>86</v>
      </c>
      <c r="AZ104" s="0" t="n">
        <v>292</v>
      </c>
      <c r="BA104" s="0" t="n">
        <v>411830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292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n">
        <f aca="false">IF($BC104=BL$14,$BH104,"")</f>
        <v>292</v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31</v>
      </c>
      <c r="C105" s="0" t="n">
        <v>1</v>
      </c>
      <c r="D105" s="0" t="n">
        <v>8</v>
      </c>
      <c r="E105" s="0" t="s">
        <v>167</v>
      </c>
      <c r="F105" s="0" t="n">
        <v>60.122</v>
      </c>
      <c r="G105" s="0" t="n">
        <v>1</v>
      </c>
      <c r="H105" s="0" t="s">
        <v>79</v>
      </c>
      <c r="I105" s="0" t="s">
        <v>168</v>
      </c>
      <c r="J105" s="0" t="n">
        <v>12082310</v>
      </c>
      <c r="K105" s="0" t="s">
        <v>81</v>
      </c>
      <c r="L105" s="0" t="s">
        <v>154</v>
      </c>
      <c r="M105" s="12" t="n">
        <v>0.444490740740741</v>
      </c>
      <c r="N105" s="13" t="n">
        <v>0.0278240740740741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24</v>
      </c>
      <c r="AD105" s="0" t="n">
        <v>1</v>
      </c>
      <c r="AE105" s="0" t="n">
        <v>25</v>
      </c>
      <c r="AN105" s="0" t="n">
        <v>4</v>
      </c>
      <c r="AO105" s="0" t="n">
        <v>1455</v>
      </c>
      <c r="AP105" s="0" t="n">
        <v>480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3</v>
      </c>
      <c r="AW105" s="0" t="n">
        <v>-3</v>
      </c>
      <c r="AX105" s="0" t="n">
        <v>415313</v>
      </c>
      <c r="AY105" s="0" t="s">
        <v>86</v>
      </c>
      <c r="AZ105" s="0" t="n">
        <v>276</v>
      </c>
      <c r="BA105" s="0" t="n">
        <v>415589</v>
      </c>
      <c r="BC105" s="0" t="str">
        <f aca="false">$AP105&amp;LEFT($AS105,1)</f>
        <v>480T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276</v>
      </c>
      <c r="BI105" s="1" t="str">
        <f aca="false">IF($BC105=BI$14,$BH105,"")</f>
        <v/>
      </c>
      <c r="BJ105" s="1" t="str">
        <f aca="false">IF($BC105=BJ$14,$BH105,"")</f>
        <v/>
      </c>
      <c r="BK105" s="1" t="n">
        <f aca="false">IF($BC105=BK$14,$BH105,"")</f>
        <v>276</v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31</v>
      </c>
      <c r="C106" s="0" t="n">
        <v>1</v>
      </c>
      <c r="D106" s="0" t="n">
        <v>8</v>
      </c>
      <c r="E106" s="0" t="s">
        <v>167</v>
      </c>
      <c r="F106" s="0" t="n">
        <v>60.122</v>
      </c>
      <c r="G106" s="0" t="n">
        <v>1</v>
      </c>
      <c r="H106" s="0" t="s">
        <v>79</v>
      </c>
      <c r="I106" s="0" t="s">
        <v>168</v>
      </c>
      <c r="J106" s="0" t="n">
        <v>12082310</v>
      </c>
      <c r="K106" s="0" t="s">
        <v>81</v>
      </c>
      <c r="L106" s="0" t="s">
        <v>154</v>
      </c>
      <c r="M106" s="12" t="n">
        <v>0.444490740740741</v>
      </c>
      <c r="N106" s="13" t="n">
        <v>0.0278240740740741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15</v>
      </c>
      <c r="AD106" s="0" t="n">
        <v>1</v>
      </c>
      <c r="AE106" s="0" t="n">
        <v>26</v>
      </c>
      <c r="AN106" s="0" t="n">
        <v>1</v>
      </c>
      <c r="AO106" s="0" t="n">
        <v>1361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-5</v>
      </c>
      <c r="AW106" s="0" t="n">
        <v>5</v>
      </c>
      <c r="AX106" s="0" t="n">
        <v>419122</v>
      </c>
      <c r="AY106" s="0" t="s">
        <v>86</v>
      </c>
      <c r="AZ106" s="0" t="n">
        <v>581</v>
      </c>
      <c r="BA106" s="0" t="n">
        <v>419703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581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581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31</v>
      </c>
      <c r="C107" s="0" t="n">
        <v>1</v>
      </c>
      <c r="D107" s="0" t="n">
        <v>8</v>
      </c>
      <c r="E107" s="0" t="s">
        <v>167</v>
      </c>
      <c r="F107" s="0" t="n">
        <v>60.122</v>
      </c>
      <c r="G107" s="0" t="n">
        <v>1</v>
      </c>
      <c r="H107" s="0" t="s">
        <v>79</v>
      </c>
      <c r="I107" s="0" t="s">
        <v>168</v>
      </c>
      <c r="J107" s="0" t="n">
        <v>12082310</v>
      </c>
      <c r="K107" s="0" t="s">
        <v>81</v>
      </c>
      <c r="L107" s="0" t="s">
        <v>154</v>
      </c>
      <c r="M107" s="12" t="n">
        <v>0.444490740740741</v>
      </c>
      <c r="N107" s="13" t="n">
        <v>0.0278240740740741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10</v>
      </c>
      <c r="AD107" s="0" t="n">
        <v>1</v>
      </c>
      <c r="AE107" s="0" t="n">
        <v>27</v>
      </c>
      <c r="AF107" s="0" t="n">
        <v>1</v>
      </c>
      <c r="AH107" s="0" t="n">
        <v>-6</v>
      </c>
      <c r="AI107" s="0" t="n">
        <v>6</v>
      </c>
      <c r="AJ107" s="0" t="n">
        <v>422881</v>
      </c>
      <c r="AL107" s="0" t="n">
        <v>0</v>
      </c>
      <c r="AM107" s="0" t="n">
        <v>0</v>
      </c>
      <c r="AN107" s="0" t="n">
        <v>8</v>
      </c>
      <c r="AO107" s="0" t="n">
        <v>1318</v>
      </c>
      <c r="AP107" s="0" t="n">
        <v>600</v>
      </c>
      <c r="AQ107" s="0" t="s">
        <v>87</v>
      </c>
      <c r="AR107" s="0" t="s">
        <v>40</v>
      </c>
      <c r="AS107" s="0" t="s">
        <v>88</v>
      </c>
      <c r="BC107" s="0" t="str">
        <f aca="false">$AP107&amp;LEFT($AS107,1)</f>
        <v>600C</v>
      </c>
      <c r="BD107" s="0" t="str">
        <f aca="false">AS107</f>
        <v>Catch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str">
        <f aca="false">IF($BD107="Catch","", IF($AZ107&lt;$BC$11,"",$AZ107))</f>
        <v/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31</v>
      </c>
      <c r="C108" s="0" t="n">
        <v>1</v>
      </c>
      <c r="D108" s="0" t="n">
        <v>8</v>
      </c>
      <c r="E108" s="0" t="s">
        <v>167</v>
      </c>
      <c r="F108" s="0" t="n">
        <v>60.122</v>
      </c>
      <c r="G108" s="0" t="n">
        <v>1</v>
      </c>
      <c r="H108" s="0" t="s">
        <v>79</v>
      </c>
      <c r="I108" s="0" t="s">
        <v>168</v>
      </c>
      <c r="J108" s="0" t="n">
        <v>12082310</v>
      </c>
      <c r="K108" s="0" t="s">
        <v>81</v>
      </c>
      <c r="L108" s="0" t="s">
        <v>154</v>
      </c>
      <c r="M108" s="12" t="n">
        <v>0.444490740740741</v>
      </c>
      <c r="N108" s="13" t="n">
        <v>0.0278240740740741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21</v>
      </c>
      <c r="AD108" s="0" t="n">
        <v>1</v>
      </c>
      <c r="AE108" s="0" t="n">
        <v>28</v>
      </c>
      <c r="AN108" s="0" t="n">
        <v>3</v>
      </c>
      <c r="AO108" s="0" t="n">
        <v>1214</v>
      </c>
      <c r="AP108" s="0" t="n">
        <v>360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-2</v>
      </c>
      <c r="AW108" s="0" t="n">
        <v>2</v>
      </c>
      <c r="AX108" s="0" t="n">
        <v>426291</v>
      </c>
      <c r="AY108" s="0" t="s">
        <v>86</v>
      </c>
      <c r="AZ108" s="0" t="n">
        <v>359</v>
      </c>
      <c r="BA108" s="0" t="n">
        <v>426650</v>
      </c>
      <c r="BC108" s="0" t="str">
        <f aca="false">$AP108&amp;LEFT($AS108,1)</f>
        <v>360T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359</v>
      </c>
      <c r="BI108" s="1" t="str">
        <f aca="false">IF($BC108=BI$14,$BH108,"")</f>
        <v/>
      </c>
      <c r="BJ108" s="1" t="n">
        <f aca="false">IF($BC108=BJ$14,$BH108,"")</f>
        <v>359</v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31</v>
      </c>
      <c r="C109" s="0" t="n">
        <v>1</v>
      </c>
      <c r="D109" s="0" t="n">
        <v>8</v>
      </c>
      <c r="E109" s="0" t="s">
        <v>167</v>
      </c>
      <c r="F109" s="0" t="n">
        <v>60.122</v>
      </c>
      <c r="G109" s="0" t="n">
        <v>1</v>
      </c>
      <c r="H109" s="0" t="s">
        <v>79</v>
      </c>
      <c r="I109" s="0" t="s">
        <v>168</v>
      </c>
      <c r="J109" s="0" t="n">
        <v>12082310</v>
      </c>
      <c r="K109" s="0" t="s">
        <v>81</v>
      </c>
      <c r="L109" s="0" t="s">
        <v>154</v>
      </c>
      <c r="M109" s="12" t="n">
        <v>0.444490740740741</v>
      </c>
      <c r="N109" s="13" t="n">
        <v>0.0278240740740741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22</v>
      </c>
      <c r="AD109" s="0" t="n">
        <v>1</v>
      </c>
      <c r="AE109" s="0" t="n">
        <v>29</v>
      </c>
      <c r="AN109" s="0" t="n">
        <v>1</v>
      </c>
      <c r="AO109" s="0" t="n">
        <v>1318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-3</v>
      </c>
      <c r="AW109" s="0" t="n">
        <v>3</v>
      </c>
      <c r="AX109" s="0" t="n">
        <v>430050</v>
      </c>
      <c r="AY109" s="0" t="s">
        <v>86</v>
      </c>
      <c r="AZ109" s="0" t="n">
        <v>361</v>
      </c>
      <c r="BA109" s="0" t="n">
        <v>430411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361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361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31</v>
      </c>
      <c r="C110" s="0" t="n">
        <v>1</v>
      </c>
      <c r="D110" s="0" t="n">
        <v>8</v>
      </c>
      <c r="E110" s="0" t="s">
        <v>167</v>
      </c>
      <c r="F110" s="0" t="n">
        <v>60.122</v>
      </c>
      <c r="G110" s="0" t="n">
        <v>1</v>
      </c>
      <c r="H110" s="0" t="s">
        <v>79</v>
      </c>
      <c r="I110" s="0" t="s">
        <v>168</v>
      </c>
      <c r="J110" s="0" t="n">
        <v>12082310</v>
      </c>
      <c r="K110" s="0" t="s">
        <v>81</v>
      </c>
      <c r="L110" s="0" t="s">
        <v>154</v>
      </c>
      <c r="M110" s="12" t="n">
        <v>0.444490740740741</v>
      </c>
      <c r="N110" s="13" t="n">
        <v>0.0278240740740741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6</v>
      </c>
      <c r="AD110" s="0" t="n">
        <v>1</v>
      </c>
      <c r="AE110" s="0" t="n">
        <v>30</v>
      </c>
      <c r="AN110" s="0" t="n">
        <v>5</v>
      </c>
      <c r="AO110" s="0" t="n">
        <v>1412</v>
      </c>
      <c r="AP110" s="0" t="n">
        <v>720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-6</v>
      </c>
      <c r="AW110" s="0" t="n">
        <v>6</v>
      </c>
      <c r="AX110" s="0" t="n">
        <v>434025</v>
      </c>
      <c r="AY110" s="0" t="s">
        <v>86</v>
      </c>
      <c r="AZ110" s="0" t="n">
        <v>428</v>
      </c>
      <c r="BA110" s="0" t="n">
        <v>434453</v>
      </c>
      <c r="BC110" s="0" t="str">
        <f aca="false">$AP110&amp;LEFT($AS110,1)</f>
        <v>720T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428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n">
        <f aca="false">IF($BC110=BM$14,$BH110,"")</f>
        <v>428</v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31</v>
      </c>
      <c r="C111" s="0" t="n">
        <v>1</v>
      </c>
      <c r="D111" s="0" t="n">
        <v>8</v>
      </c>
      <c r="E111" s="0" t="s">
        <v>167</v>
      </c>
      <c r="F111" s="0" t="n">
        <v>60.122</v>
      </c>
      <c r="G111" s="0" t="n">
        <v>1</v>
      </c>
      <c r="H111" s="0" t="s">
        <v>79</v>
      </c>
      <c r="I111" s="0" t="s">
        <v>168</v>
      </c>
      <c r="J111" s="0" t="n">
        <v>12082310</v>
      </c>
      <c r="K111" s="0" t="s">
        <v>81</v>
      </c>
      <c r="L111" s="0" t="s">
        <v>154</v>
      </c>
      <c r="M111" s="12" t="n">
        <v>0.444490740740741</v>
      </c>
      <c r="N111" s="13" t="n">
        <v>0.0278240740740741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29</v>
      </c>
      <c r="AD111" s="0" t="n">
        <v>1</v>
      </c>
      <c r="AE111" s="0" t="n">
        <v>31</v>
      </c>
      <c r="AN111" s="0" t="n">
        <v>1</v>
      </c>
      <c r="AO111" s="0" t="n">
        <v>1345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3</v>
      </c>
      <c r="AW111" s="0" t="n">
        <v>-3</v>
      </c>
      <c r="AX111" s="0" t="n">
        <v>437801</v>
      </c>
      <c r="AY111" s="0" t="s">
        <v>86</v>
      </c>
      <c r="AZ111" s="0" t="n">
        <v>342</v>
      </c>
      <c r="BA111" s="0" t="n">
        <v>438143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342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342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31</v>
      </c>
      <c r="C112" s="0" t="n">
        <v>1</v>
      </c>
      <c r="D112" s="0" t="n">
        <v>8</v>
      </c>
      <c r="E112" s="0" t="s">
        <v>167</v>
      </c>
      <c r="F112" s="0" t="n">
        <v>60.122</v>
      </c>
      <c r="G112" s="0" t="n">
        <v>1</v>
      </c>
      <c r="H112" s="0" t="s">
        <v>79</v>
      </c>
      <c r="I112" s="0" t="s">
        <v>168</v>
      </c>
      <c r="J112" s="0" t="n">
        <v>12082310</v>
      </c>
      <c r="K112" s="0" t="s">
        <v>81</v>
      </c>
      <c r="L112" s="0" t="s">
        <v>154</v>
      </c>
      <c r="M112" s="12" t="n">
        <v>0.444490740740741</v>
      </c>
      <c r="N112" s="13" t="n">
        <v>0.0278240740740741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27</v>
      </c>
      <c r="AD112" s="0" t="n">
        <v>1</v>
      </c>
      <c r="AE112" s="0" t="n">
        <v>32</v>
      </c>
      <c r="AN112" s="0" t="n">
        <v>7</v>
      </c>
      <c r="AO112" s="0" t="n">
        <v>1184</v>
      </c>
      <c r="AP112" s="0" t="n">
        <v>960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-5</v>
      </c>
      <c r="AW112" s="0" t="n">
        <v>5</v>
      </c>
      <c r="AX112" s="0" t="n">
        <v>441793</v>
      </c>
      <c r="AY112" s="0" t="s">
        <v>86</v>
      </c>
      <c r="AZ112" s="0" t="n">
        <v>303</v>
      </c>
      <c r="BA112" s="0" t="n">
        <v>442096</v>
      </c>
      <c r="BC112" s="0" t="str">
        <f aca="false">$AP112&amp;LEFT($AS112,1)</f>
        <v>960T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303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n">
        <f aca="false">IF($BC112=BO$14,$BH112,"")</f>
        <v>303</v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31</v>
      </c>
      <c r="C113" s="0" t="n">
        <v>1</v>
      </c>
      <c r="D113" s="0" t="n">
        <v>8</v>
      </c>
      <c r="E113" s="0" t="s">
        <v>167</v>
      </c>
      <c r="F113" s="0" t="n">
        <v>60.122</v>
      </c>
      <c r="G113" s="0" t="n">
        <v>1</v>
      </c>
      <c r="H113" s="0" t="s">
        <v>79</v>
      </c>
      <c r="I113" s="0" t="s">
        <v>168</v>
      </c>
      <c r="J113" s="0" t="n">
        <v>12082310</v>
      </c>
      <c r="K113" s="0" t="s">
        <v>81</v>
      </c>
      <c r="L113" s="0" t="s">
        <v>154</v>
      </c>
      <c r="M113" s="12" t="n">
        <v>0.444490740740741</v>
      </c>
      <c r="N113" s="13" t="n">
        <v>0.0278240740740741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25</v>
      </c>
      <c r="AD113" s="0" t="n">
        <v>1</v>
      </c>
      <c r="AE113" s="0" t="n">
        <v>33</v>
      </c>
      <c r="AF113" s="0" t="n">
        <v>1</v>
      </c>
      <c r="AH113" s="0" t="n">
        <v>-7</v>
      </c>
      <c r="AI113" s="0" t="n">
        <v>7</v>
      </c>
      <c r="AJ113" s="0" t="n">
        <v>445602</v>
      </c>
      <c r="AL113" s="0" t="n">
        <v>0</v>
      </c>
      <c r="AM113" s="0" t="n">
        <v>0</v>
      </c>
      <c r="AN113" s="0" t="n">
        <v>8</v>
      </c>
      <c r="AO113" s="0" t="n">
        <v>1367</v>
      </c>
      <c r="AP113" s="0" t="n">
        <v>600</v>
      </c>
      <c r="AQ113" s="0" t="s">
        <v>87</v>
      </c>
      <c r="AR113" s="0" t="s">
        <v>40</v>
      </c>
      <c r="AS113" s="0" t="s">
        <v>88</v>
      </c>
      <c r="BC113" s="0" t="str">
        <f aca="false">$AP113&amp;LEFT($AS113,1)</f>
        <v>600C</v>
      </c>
      <c r="BD113" s="0" t="str">
        <f aca="false">AS113</f>
        <v>Catch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str">
        <f aca="false">IF($BD113="Catch","", IF($AZ113&lt;$BC$11,"",$AZ113))</f>
        <v/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0.555555555555556</v>
      </c>
      <c r="BJ115" s="21" t="n">
        <f aca="false">(COUNTIF(BJ15:BJ113,"&lt;"&amp;$BP$3))/BJ5</f>
        <v>0.555555555555556</v>
      </c>
      <c r="BK115" s="21" t="n">
        <f aca="false">(COUNTIF(BK15:BK113,"&lt;"&amp;$BP$3))/BK5</f>
        <v>0.777777777777778</v>
      </c>
      <c r="BL115" s="21" t="n">
        <f aca="false">(COUNTIF(BL15:BL113,"&lt;"&amp;$BP$3))/BL5</f>
        <v>0.75</v>
      </c>
      <c r="BM115" s="21" t="n">
        <f aca="false">(COUNTIF(BM15:BM113,"&lt;"&amp;$BP$3))/BM5</f>
        <v>0.857142857142857</v>
      </c>
      <c r="BN115" s="21" t="n">
        <f aca="false">(COUNTIF(BN15:BN113,"&lt;"&amp;$BP$3))/BN5</f>
        <v>0.666666666666667</v>
      </c>
      <c r="BO115" s="21" t="n">
        <f aca="false">(COUNTIF(BO15:BO113,"&lt;"&amp;$BP$3))/BO5</f>
        <v>0.333333333333333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0.111111111111111</v>
      </c>
      <c r="BJ116" s="1" t="n">
        <f aca="false">COUNTIF(BJ15:BJ113,"&lt;"&amp;$BP$116)/BJ5</f>
        <v>0.222222222222222</v>
      </c>
      <c r="BK116" s="1" t="n">
        <f aca="false">COUNTIF(BK15:BK113,"&lt;"&amp;$BP$116)/BK5</f>
        <v>0.777777777777778</v>
      </c>
      <c r="BL116" s="1" t="n">
        <f aca="false">COUNTIF(BL15:BL113,"&lt;"&amp;$BP$116)/BL5</f>
        <v>0.611111111111111</v>
      </c>
      <c r="BM116" s="1" t="n">
        <f aca="false">COUNTIF(BM15:BM113,"&lt;"&amp;$BP$116)/BM5</f>
        <v>0.857142857142857</v>
      </c>
      <c r="BN116" s="1" t="n">
        <f aca="false">COUNTIF(BN15:BN113,"&lt;"&amp;$BP$116)/BN5</f>
        <v>0.444444444444444</v>
      </c>
      <c r="BO116" s="1" t="n">
        <f aca="false">COUNTIF(BO15:BO113,"&lt;"&amp;$BP$116)/BO5</f>
        <v>0.222222222222222</v>
      </c>
      <c r="BP116" s="0" t="n">
        <f aca="false">MEDIAN(BH15:BH113)</f>
        <v>340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0.666666666666667</v>
      </c>
      <c r="BJ117" s="1" t="n">
        <f aca="false">COUNTIF(BJ15:BJ113,"&lt;"&amp;$BL$3)/BJ5</f>
        <v>0.555555555555556</v>
      </c>
      <c r="BK117" s="1" t="n">
        <f aca="false">COUNTIF(BK15:BK113,"&lt;"&amp;$BL$3)/BK5</f>
        <v>0.777777777777778</v>
      </c>
      <c r="BL117" s="1" t="n">
        <f aca="false">COUNTIF(BL15:BL113,"&lt;"&amp;$BL$3)/BL5</f>
        <v>0.75</v>
      </c>
      <c r="BM117" s="1" t="n">
        <f aca="false">COUNTIF(BM15:BM113,"&lt;"&amp;$BL$3)/BM5</f>
        <v>0.857142857142857</v>
      </c>
      <c r="BN117" s="1" t="n">
        <f aca="false">COUNTIF(BN15:BN113,"&lt;"&amp;$BL$3)/BN5</f>
        <v>0.666666666666667</v>
      </c>
      <c r="BO117" s="1" t="n">
        <f aca="false">COUNTIF(BO15:BO113,"&lt;"&amp;$BL$3)/BO5</f>
        <v>0.333333333333333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E00-00001E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31'!BI3:BO3</xm:f>
              <xm:sqref>BG3</xm:sqref>
            </x14:sparkline>
          </x14:sparklines>
        </x14:sparklineGroup>
      </x14:sparklineGroup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A15" activePane="bottomRight" state="frozen"/>
      <selection pane="topLeft" activeCell="A1" activeCellId="0" sqref="A1"/>
      <selection pane="topRight" activeCell="BA1" activeCellId="0" sqref="BA1"/>
      <selection pane="bottomLeft" activeCell="A15" activeCellId="0" sqref="A1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545</v>
      </c>
      <c r="BJ3" s="7" t="n">
        <f aca="false">AVERAGE(BJ$15:BJ$113)</f>
        <v>413</v>
      </c>
      <c r="BK3" s="7" t="n">
        <f aca="false">AVERAGE(BK$15:BK$113)</f>
        <v>374.333333333333</v>
      </c>
      <c r="BL3" s="7" t="n">
        <f aca="false">AVERAGE(BL$15:BL$113)</f>
        <v>478.25</v>
      </c>
      <c r="BM3" s="7" t="n">
        <f aca="false">AVERAGE(BM$15:BM$113)</f>
        <v>518.333333333333</v>
      </c>
      <c r="BN3" s="7" t="n">
        <f aca="false">AVERAGE(BN$15:BN$113)</f>
        <v>501</v>
      </c>
      <c r="BO3" s="7" t="n">
        <f aca="false">AVERAGE(BO$15:BO$113)</f>
        <v>505.777777777778</v>
      </c>
      <c r="BP3" s="7" t="n">
        <f aca="false">AVERAGE(BH15:BH113)</f>
        <v>477</v>
      </c>
      <c r="BQ3" s="1" t="s">
        <v>3</v>
      </c>
      <c r="BR3" s="1" t="n">
        <f aca="false">SUM(BR15:BR113)</f>
        <v>1</v>
      </c>
      <c r="BS3" s="1" t="n">
        <f aca="false">SUM(BS15:BS113)</f>
        <v>1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147.186955943793</v>
      </c>
      <c r="BJ4" s="7" t="n">
        <f aca="false">STDEV(BJ$15:BJ$113)</f>
        <v>66.4852292940749</v>
      </c>
      <c r="BK4" s="7" t="n">
        <f aca="false">STDEV(BK$15:BK$113)</f>
        <v>84.1768970680198</v>
      </c>
      <c r="BL4" s="7" t="n">
        <f aca="false">STDEV(BL$15:BL$113)</f>
        <v>132.291534120669</v>
      </c>
      <c r="BM4" s="7" t="n">
        <f aca="false">STDEV(BM$15:BM$113)</f>
        <v>150.613744392735</v>
      </c>
      <c r="BN4" s="7" t="n">
        <f aca="false">STDEV(BN$15:BN$113)</f>
        <v>97.9846926820715</v>
      </c>
      <c r="BO4" s="7" t="n">
        <f aca="false">STDEV(BO$15:BO$113)</f>
        <v>102.425311541847</v>
      </c>
      <c r="BP4" s="7" t="n">
        <f aca="false">STDEV(BH15:BH113)</f>
        <v>126.250890516946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8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88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52.0384473250307</v>
      </c>
      <c r="BJ6" s="7" t="n">
        <f aca="false">BJ4/SQRT(BJ5)</f>
        <v>23.5060782412914</v>
      </c>
      <c r="BK6" s="7" t="n">
        <f aca="false">BK4/SQRT(BK5)</f>
        <v>28.0589656893399</v>
      </c>
      <c r="BL6" s="7" t="n">
        <f aca="false">BL4/SQRT(BL5)</f>
        <v>22.0485890201114</v>
      </c>
      <c r="BM6" s="7" t="n">
        <f aca="false">BM4/SQRT(BM5)</f>
        <v>50.2045814642449</v>
      </c>
      <c r="BN6" s="7" t="n">
        <f aca="false">BN4/SQRT(BN5)</f>
        <v>32.6615642273572</v>
      </c>
      <c r="BO6" s="7" t="n">
        <f aca="false">BO4/SQRT(BO5)</f>
        <v>34.1417705139491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2</v>
      </c>
      <c r="BH8" s="1" t="s">
        <v>8</v>
      </c>
      <c r="BI8" s="1" t="n">
        <f aca="false">BI7-BI5</f>
        <v>1</v>
      </c>
      <c r="BJ8" s="1" t="n">
        <f aca="false">BJ7-BJ5</f>
        <v>1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26.3779599826603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8</v>
      </c>
      <c r="BF11" s="1" t="n">
        <f aca="false">SUM(BF15:BF113)</f>
        <v>0</v>
      </c>
      <c r="BG11" s="1" t="n">
        <f aca="false">SUM(BG15:BG113)</f>
        <v>2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n">
        <f aca="false">IF(BM3&gt;$BP$11,BM2,"")</f>
        <v>720</v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503.37795998266</v>
      </c>
      <c r="BQ11" s="16" t="n">
        <f aca="false">MIN(BL11:BO11)</f>
        <v>720</v>
      </c>
    </row>
    <row r="12" customFormat="false" ht="15" hidden="false" customHeight="false" outlineLevel="0" collapsed="false">
      <c r="BP12" s="19"/>
      <c r="BR12" s="0" t="n">
        <f aca="false">SUM(BR15:BX113)</f>
        <v>2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32</v>
      </c>
      <c r="C15" s="0" t="n">
        <v>2</v>
      </c>
      <c r="D15" s="0" t="n">
        <v>6</v>
      </c>
      <c r="E15" s="0" t="s">
        <v>169</v>
      </c>
      <c r="F15" s="0" t="n">
        <v>60.122</v>
      </c>
      <c r="G15" s="0" t="n">
        <v>1</v>
      </c>
      <c r="H15" s="0" t="s">
        <v>79</v>
      </c>
      <c r="I15" s="0" t="s">
        <v>170</v>
      </c>
      <c r="J15" s="0" t="n">
        <v>-1069213903</v>
      </c>
      <c r="K15" s="0" t="s">
        <v>81</v>
      </c>
      <c r="L15" s="0" t="s">
        <v>166</v>
      </c>
      <c r="M15" s="12" t="n">
        <v>0.516759259259259</v>
      </c>
      <c r="N15" s="13" t="n">
        <v>0.100092592592593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23</v>
      </c>
      <c r="X15" s="0" t="n">
        <v>1</v>
      </c>
      <c r="Y15" s="0" t="n">
        <v>1</v>
      </c>
      <c r="AN15" s="0" t="n">
        <v>2</v>
      </c>
      <c r="AO15" s="0" t="n">
        <v>1292</v>
      </c>
      <c r="AP15" s="0" t="n">
        <v>240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3</v>
      </c>
      <c r="AW15" s="0" t="n">
        <v>-3</v>
      </c>
      <c r="AX15" s="0" t="n">
        <v>27388</v>
      </c>
      <c r="AY15" s="0" t="s">
        <v>86</v>
      </c>
      <c r="AZ15" s="0" t="n">
        <v>373</v>
      </c>
      <c r="BA15" s="0" t="n">
        <v>27761</v>
      </c>
      <c r="BC15" s="0" t="str">
        <f aca="false">$AP15&amp;LEFT($AS15,1)</f>
        <v>240T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373</v>
      </c>
      <c r="BI15" s="1" t="n">
        <f aca="false">IF($BC15=BI$14,$BH15,"")</f>
        <v>373</v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32</v>
      </c>
      <c r="C16" s="0" t="n">
        <v>2</v>
      </c>
      <c r="D16" s="0" t="n">
        <v>6</v>
      </c>
      <c r="E16" s="0" t="s">
        <v>169</v>
      </c>
      <c r="F16" s="0" t="n">
        <v>60.122</v>
      </c>
      <c r="G16" s="0" t="n">
        <v>1</v>
      </c>
      <c r="H16" s="0" t="s">
        <v>79</v>
      </c>
      <c r="I16" s="0" t="s">
        <v>170</v>
      </c>
      <c r="J16" s="0" t="n">
        <v>-1069213903</v>
      </c>
      <c r="K16" s="0" t="s">
        <v>81</v>
      </c>
      <c r="L16" s="0" t="s">
        <v>166</v>
      </c>
      <c r="M16" s="12" t="n">
        <v>0.516759259259259</v>
      </c>
      <c r="N16" s="13" t="n">
        <v>0.100092592592593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20</v>
      </c>
      <c r="X16" s="0" t="n">
        <v>1</v>
      </c>
      <c r="Y16" s="0" t="n">
        <v>2</v>
      </c>
      <c r="AN16" s="0" t="n">
        <v>7</v>
      </c>
      <c r="AO16" s="0" t="n">
        <v>1219</v>
      </c>
      <c r="AP16" s="0" t="n">
        <v>960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-3</v>
      </c>
      <c r="AW16" s="0" t="n">
        <v>3</v>
      </c>
      <c r="AX16" s="0" t="n">
        <v>31413</v>
      </c>
      <c r="AY16" s="0" t="s">
        <v>86</v>
      </c>
      <c r="AZ16" s="0" t="n">
        <v>435</v>
      </c>
      <c r="BA16" s="0" t="n">
        <v>31848</v>
      </c>
      <c r="BC16" s="0" t="str">
        <f aca="false">$AP16&amp;LEFT($AS16,1)</f>
        <v>960T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435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n">
        <f aca="false">IF($BC16=BO$14,$BH16,"")</f>
        <v>435</v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32</v>
      </c>
      <c r="C17" s="0" t="n">
        <v>2</v>
      </c>
      <c r="D17" s="0" t="n">
        <v>6</v>
      </c>
      <c r="E17" s="0" t="s">
        <v>169</v>
      </c>
      <c r="F17" s="0" t="n">
        <v>60.122</v>
      </c>
      <c r="G17" s="0" t="n">
        <v>1</v>
      </c>
      <c r="H17" s="0" t="s">
        <v>79</v>
      </c>
      <c r="I17" s="0" t="s">
        <v>170</v>
      </c>
      <c r="J17" s="0" t="n">
        <v>-1069213903</v>
      </c>
      <c r="K17" s="0" t="s">
        <v>81</v>
      </c>
      <c r="L17" s="0" t="s">
        <v>166</v>
      </c>
      <c r="M17" s="12" t="n">
        <v>0.516759259259259</v>
      </c>
      <c r="N17" s="13" t="n">
        <v>0.100092592592593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26</v>
      </c>
      <c r="X17" s="0" t="n">
        <v>1</v>
      </c>
      <c r="Y17" s="0" t="n">
        <v>3</v>
      </c>
      <c r="AN17" s="0" t="n">
        <v>5</v>
      </c>
      <c r="AO17" s="0" t="n">
        <v>1080</v>
      </c>
      <c r="AP17" s="0" t="n">
        <v>720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-6</v>
      </c>
      <c r="AW17" s="0" t="n">
        <v>6</v>
      </c>
      <c r="AX17" s="0" t="n">
        <v>35056</v>
      </c>
      <c r="AY17" s="0" t="s">
        <v>86</v>
      </c>
      <c r="AZ17" s="0" t="n">
        <v>507</v>
      </c>
      <c r="BA17" s="0" t="n">
        <v>35563</v>
      </c>
      <c r="BC17" s="0" t="str">
        <f aca="false">$AP17&amp;LEFT($AS17,1)</f>
        <v>720T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507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n">
        <f aca="false">IF($BC17=BM$14,$BH17,"")</f>
        <v>507</v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32</v>
      </c>
      <c r="C18" s="0" t="n">
        <v>2</v>
      </c>
      <c r="D18" s="0" t="n">
        <v>6</v>
      </c>
      <c r="E18" s="0" t="s">
        <v>169</v>
      </c>
      <c r="F18" s="0" t="n">
        <v>60.122</v>
      </c>
      <c r="G18" s="0" t="n">
        <v>1</v>
      </c>
      <c r="H18" s="0" t="s">
        <v>79</v>
      </c>
      <c r="I18" s="0" t="s">
        <v>170</v>
      </c>
      <c r="J18" s="0" t="n">
        <v>-1069213903</v>
      </c>
      <c r="K18" s="0" t="s">
        <v>81</v>
      </c>
      <c r="L18" s="0" t="s">
        <v>166</v>
      </c>
      <c r="M18" s="12" t="n">
        <v>0.516759259259259</v>
      </c>
      <c r="N18" s="13" t="n">
        <v>0.100092592592593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16</v>
      </c>
      <c r="X18" s="0" t="n">
        <v>1</v>
      </c>
      <c r="Y18" s="0" t="n">
        <v>4</v>
      </c>
      <c r="AN18" s="0" t="n">
        <v>4</v>
      </c>
      <c r="AO18" s="0" t="n">
        <v>1433</v>
      </c>
      <c r="AP18" s="0" t="n">
        <v>480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5</v>
      </c>
      <c r="AW18" s="0" t="n">
        <v>-5</v>
      </c>
      <c r="AX18" s="0" t="n">
        <v>38798</v>
      </c>
      <c r="AY18" s="0" t="s">
        <v>86</v>
      </c>
      <c r="AZ18" s="0" t="n">
        <v>298</v>
      </c>
      <c r="BA18" s="0" t="n">
        <v>39096</v>
      </c>
      <c r="BC18" s="0" t="str">
        <f aca="false">$AP18&amp;LEFT($AS18,1)</f>
        <v>480T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298</v>
      </c>
      <c r="BI18" s="1" t="str">
        <f aca="false">IF($BC18=BI$14,$BH18,"")</f>
        <v/>
      </c>
      <c r="BJ18" s="1" t="str">
        <f aca="false">IF($BC18=BJ$14,$BH18,"")</f>
        <v/>
      </c>
      <c r="BK18" s="1" t="n">
        <f aca="false">IF($BC18=BK$14,$BH18,"")</f>
        <v>298</v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32</v>
      </c>
      <c r="C19" s="0" t="n">
        <v>2</v>
      </c>
      <c r="D19" s="0" t="n">
        <v>6</v>
      </c>
      <c r="E19" s="0" t="s">
        <v>169</v>
      </c>
      <c r="F19" s="0" t="n">
        <v>60.122</v>
      </c>
      <c r="G19" s="0" t="n">
        <v>1</v>
      </c>
      <c r="H19" s="0" t="s">
        <v>79</v>
      </c>
      <c r="I19" s="0" t="s">
        <v>170</v>
      </c>
      <c r="J19" s="0" t="n">
        <v>-1069213903</v>
      </c>
      <c r="K19" s="0" t="s">
        <v>81</v>
      </c>
      <c r="L19" s="0" t="s">
        <v>166</v>
      </c>
      <c r="M19" s="12" t="n">
        <v>0.516759259259259</v>
      </c>
      <c r="N19" s="13" t="n">
        <v>0.100092592592593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10</v>
      </c>
      <c r="X19" s="0" t="n">
        <v>1</v>
      </c>
      <c r="Y19" s="0" t="n">
        <v>5</v>
      </c>
      <c r="AF19" s="0" t="n">
        <v>1</v>
      </c>
      <c r="AH19" s="0" t="n">
        <v>3</v>
      </c>
      <c r="AI19" s="0" t="n">
        <v>-3</v>
      </c>
      <c r="AJ19" s="0" t="n">
        <v>42640</v>
      </c>
      <c r="AL19" s="0" t="n">
        <v>0</v>
      </c>
      <c r="AM19" s="0" t="n">
        <v>0</v>
      </c>
      <c r="AN19" s="0" t="n">
        <v>8</v>
      </c>
      <c r="AO19" s="0" t="n">
        <v>1400</v>
      </c>
      <c r="AP19" s="0" t="n">
        <v>600</v>
      </c>
      <c r="AQ19" s="0" t="s">
        <v>87</v>
      </c>
      <c r="AR19" s="0" t="s">
        <v>34</v>
      </c>
      <c r="AS19" s="0" t="s">
        <v>88</v>
      </c>
      <c r="BC19" s="0" t="str">
        <f aca="false">$AP19&amp;LEFT($AS19,1)</f>
        <v>600C</v>
      </c>
      <c r="BD19" s="0" t="str">
        <f aca="false">AS19</f>
        <v>Catch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str">
        <f aca="false">IF($BD19="Catch","", IF($AZ19&lt;$BC$11,"",$AZ19))</f>
        <v/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32</v>
      </c>
      <c r="C20" s="0" t="n">
        <v>2</v>
      </c>
      <c r="D20" s="0" t="n">
        <v>6</v>
      </c>
      <c r="E20" s="0" t="s">
        <v>169</v>
      </c>
      <c r="F20" s="0" t="n">
        <v>60.122</v>
      </c>
      <c r="G20" s="0" t="n">
        <v>1</v>
      </c>
      <c r="H20" s="0" t="s">
        <v>79</v>
      </c>
      <c r="I20" s="0" t="s">
        <v>170</v>
      </c>
      <c r="J20" s="0" t="n">
        <v>-1069213903</v>
      </c>
      <c r="K20" s="0" t="s">
        <v>81</v>
      </c>
      <c r="L20" s="0" t="s">
        <v>166</v>
      </c>
      <c r="M20" s="12" t="n">
        <v>0.516759259259259</v>
      </c>
      <c r="N20" s="13" t="n">
        <v>0.100092592592593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19</v>
      </c>
      <c r="X20" s="0" t="n">
        <v>1</v>
      </c>
      <c r="Y20" s="0" t="n">
        <v>6</v>
      </c>
      <c r="AN20" s="0" t="n">
        <v>1</v>
      </c>
      <c r="AO20" s="0" t="n">
        <v>1375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-8</v>
      </c>
      <c r="AW20" s="0" t="n">
        <v>8</v>
      </c>
      <c r="AX20" s="0" t="n">
        <v>46466</v>
      </c>
      <c r="AY20" s="0" t="s">
        <v>86</v>
      </c>
      <c r="AZ20" s="0" t="n">
        <v>605</v>
      </c>
      <c r="BA20" s="0" t="n">
        <v>47071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605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605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32</v>
      </c>
      <c r="C21" s="0" t="n">
        <v>2</v>
      </c>
      <c r="D21" s="0" t="n">
        <v>6</v>
      </c>
      <c r="E21" s="0" t="s">
        <v>169</v>
      </c>
      <c r="F21" s="0" t="n">
        <v>60.122</v>
      </c>
      <c r="G21" s="0" t="n">
        <v>1</v>
      </c>
      <c r="H21" s="0" t="s">
        <v>79</v>
      </c>
      <c r="I21" s="0" t="s">
        <v>170</v>
      </c>
      <c r="J21" s="0" t="n">
        <v>-1069213903</v>
      </c>
      <c r="K21" s="0" t="s">
        <v>81</v>
      </c>
      <c r="L21" s="0" t="s">
        <v>166</v>
      </c>
      <c r="M21" s="12" t="n">
        <v>0.516759259259259</v>
      </c>
      <c r="N21" s="13" t="n">
        <v>0.100092592592593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29</v>
      </c>
      <c r="X21" s="0" t="n">
        <v>1</v>
      </c>
      <c r="Y21" s="0" t="n">
        <v>7</v>
      </c>
      <c r="AN21" s="0" t="n">
        <v>2</v>
      </c>
      <c r="AO21" s="0" t="n">
        <v>1112</v>
      </c>
      <c r="AP21" s="0" t="n">
        <v>240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-9</v>
      </c>
      <c r="AW21" s="0" t="n">
        <v>9</v>
      </c>
      <c r="AX21" s="0" t="n">
        <v>49659</v>
      </c>
      <c r="AY21" s="0" t="s">
        <v>86</v>
      </c>
      <c r="AZ21" s="0" t="n">
        <v>533</v>
      </c>
      <c r="BA21" s="0" t="n">
        <v>50192</v>
      </c>
      <c r="BC21" s="0" t="str">
        <f aca="false">$AP21&amp;LEFT($AS21,1)</f>
        <v>240T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533</v>
      </c>
      <c r="BI21" s="1" t="n">
        <f aca="false">IF($BC21=BI$14,$BH21,"")</f>
        <v>533</v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32</v>
      </c>
      <c r="C22" s="0" t="n">
        <v>2</v>
      </c>
      <c r="D22" s="0" t="n">
        <v>6</v>
      </c>
      <c r="E22" s="0" t="s">
        <v>169</v>
      </c>
      <c r="F22" s="0" t="n">
        <v>60.122</v>
      </c>
      <c r="G22" s="0" t="n">
        <v>1</v>
      </c>
      <c r="H22" s="0" t="s">
        <v>79</v>
      </c>
      <c r="I22" s="0" t="s">
        <v>170</v>
      </c>
      <c r="J22" s="0" t="n">
        <v>-1069213903</v>
      </c>
      <c r="K22" s="0" t="s">
        <v>81</v>
      </c>
      <c r="L22" s="0" t="s">
        <v>166</v>
      </c>
      <c r="M22" s="12" t="n">
        <v>0.516759259259259</v>
      </c>
      <c r="N22" s="13" t="n">
        <v>0.100092592592593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30</v>
      </c>
      <c r="X22" s="0" t="n">
        <v>1</v>
      </c>
      <c r="Y22" s="0" t="n">
        <v>8</v>
      </c>
      <c r="AN22" s="0" t="n">
        <v>1</v>
      </c>
      <c r="AO22" s="0" t="n">
        <v>1400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5</v>
      </c>
      <c r="AW22" s="0" t="n">
        <v>-5</v>
      </c>
      <c r="AX22" s="0" t="n">
        <v>53485</v>
      </c>
      <c r="AY22" s="0" t="s">
        <v>86</v>
      </c>
      <c r="AZ22" s="0" t="n">
        <v>511</v>
      </c>
      <c r="BA22" s="0" t="n">
        <v>53996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511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511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32</v>
      </c>
      <c r="C23" s="0" t="n">
        <v>2</v>
      </c>
      <c r="D23" s="0" t="n">
        <v>6</v>
      </c>
      <c r="E23" s="0" t="s">
        <v>169</v>
      </c>
      <c r="F23" s="0" t="n">
        <v>60.122</v>
      </c>
      <c r="G23" s="0" t="n">
        <v>1</v>
      </c>
      <c r="H23" s="0" t="s">
        <v>79</v>
      </c>
      <c r="I23" s="0" t="s">
        <v>170</v>
      </c>
      <c r="J23" s="0" t="n">
        <v>-1069213903</v>
      </c>
      <c r="K23" s="0" t="s">
        <v>81</v>
      </c>
      <c r="L23" s="0" t="s">
        <v>166</v>
      </c>
      <c r="M23" s="12" t="n">
        <v>0.516759259259259</v>
      </c>
      <c r="N23" s="13" t="n">
        <v>0.100092592592593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8</v>
      </c>
      <c r="X23" s="0" t="n">
        <v>1</v>
      </c>
      <c r="Y23" s="0" t="n">
        <v>9</v>
      </c>
      <c r="AN23" s="0" t="n">
        <v>1</v>
      </c>
      <c r="AO23" s="0" t="n">
        <v>1188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-9</v>
      </c>
      <c r="AW23" s="0" t="n">
        <v>9</v>
      </c>
      <c r="AX23" s="0" t="n">
        <v>57127</v>
      </c>
      <c r="AY23" s="0" t="s">
        <v>86</v>
      </c>
      <c r="AZ23" s="0" t="n">
        <v>444</v>
      </c>
      <c r="BA23" s="0" t="n">
        <v>57571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444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444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32</v>
      </c>
      <c r="C24" s="0" t="n">
        <v>2</v>
      </c>
      <c r="D24" s="0" t="n">
        <v>6</v>
      </c>
      <c r="E24" s="0" t="s">
        <v>169</v>
      </c>
      <c r="F24" s="0" t="n">
        <v>60.122</v>
      </c>
      <c r="G24" s="0" t="n">
        <v>1</v>
      </c>
      <c r="H24" s="0" t="s">
        <v>79</v>
      </c>
      <c r="I24" s="0" t="s">
        <v>170</v>
      </c>
      <c r="J24" s="0" t="n">
        <v>-1069213903</v>
      </c>
      <c r="K24" s="0" t="s">
        <v>81</v>
      </c>
      <c r="L24" s="0" t="s">
        <v>166</v>
      </c>
      <c r="M24" s="12" t="n">
        <v>0.516759259259259</v>
      </c>
      <c r="N24" s="13" t="n">
        <v>0.100092592592593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5</v>
      </c>
      <c r="X24" s="0" t="n">
        <v>1</v>
      </c>
      <c r="Y24" s="0" t="n">
        <v>10</v>
      </c>
      <c r="AN24" s="0" t="n">
        <v>2</v>
      </c>
      <c r="AO24" s="0" t="n">
        <v>1334</v>
      </c>
      <c r="AP24" s="0" t="n">
        <v>240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-5</v>
      </c>
      <c r="AW24" s="0" t="n">
        <v>5</v>
      </c>
      <c r="AX24" s="0" t="n">
        <v>60537</v>
      </c>
      <c r="AY24" s="0" t="s">
        <v>86</v>
      </c>
      <c r="AZ24" s="0" t="n">
        <v>444</v>
      </c>
      <c r="BA24" s="0" t="n">
        <v>60981</v>
      </c>
      <c r="BC24" s="0" t="str">
        <f aca="false">$AP24&amp;LEFT($AS24,1)</f>
        <v>240T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444</v>
      </c>
      <c r="BI24" s="1" t="n">
        <f aca="false">IF($BC24=BI$14,$BH24,"")</f>
        <v>444</v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32</v>
      </c>
      <c r="C25" s="0" t="n">
        <v>2</v>
      </c>
      <c r="D25" s="0" t="n">
        <v>6</v>
      </c>
      <c r="E25" s="0" t="s">
        <v>169</v>
      </c>
      <c r="F25" s="0" t="n">
        <v>60.122</v>
      </c>
      <c r="G25" s="0" t="n">
        <v>1</v>
      </c>
      <c r="H25" s="0" t="s">
        <v>79</v>
      </c>
      <c r="I25" s="0" t="s">
        <v>170</v>
      </c>
      <c r="J25" s="0" t="n">
        <v>-1069213903</v>
      </c>
      <c r="K25" s="0" t="s">
        <v>81</v>
      </c>
      <c r="L25" s="0" t="s">
        <v>166</v>
      </c>
      <c r="M25" s="12" t="n">
        <v>0.516759259259259</v>
      </c>
      <c r="N25" s="13" t="n">
        <v>0.100092592592593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24</v>
      </c>
      <c r="X25" s="0" t="n">
        <v>1</v>
      </c>
      <c r="Y25" s="0" t="n">
        <v>11</v>
      </c>
      <c r="AN25" s="0" t="n">
        <v>4</v>
      </c>
      <c r="AO25" s="0" t="n">
        <v>1105</v>
      </c>
      <c r="AP25" s="0" t="n">
        <v>480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-7</v>
      </c>
      <c r="AW25" s="0" t="n">
        <v>7</v>
      </c>
      <c r="AX25" s="0" t="n">
        <v>63964</v>
      </c>
      <c r="AY25" s="0" t="s">
        <v>86</v>
      </c>
      <c r="AZ25" s="0" t="n">
        <v>386</v>
      </c>
      <c r="BA25" s="0" t="n">
        <v>64350</v>
      </c>
      <c r="BC25" s="0" t="str">
        <f aca="false">$AP25&amp;LEFT($AS25,1)</f>
        <v>480T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386</v>
      </c>
      <c r="BI25" s="1" t="str">
        <f aca="false">IF($BC25=BI$14,$BH25,"")</f>
        <v/>
      </c>
      <c r="BJ25" s="1" t="str">
        <f aca="false">IF($BC25=BJ$14,$BH25,"")</f>
        <v/>
      </c>
      <c r="BK25" s="1" t="n">
        <f aca="false">IF($BC25=BK$14,$BH25,"")</f>
        <v>386</v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32</v>
      </c>
      <c r="C26" s="0" t="n">
        <v>2</v>
      </c>
      <c r="D26" s="0" t="n">
        <v>6</v>
      </c>
      <c r="E26" s="0" t="s">
        <v>169</v>
      </c>
      <c r="F26" s="0" t="n">
        <v>60.122</v>
      </c>
      <c r="G26" s="0" t="n">
        <v>1</v>
      </c>
      <c r="H26" s="0" t="s">
        <v>79</v>
      </c>
      <c r="I26" s="0" t="s">
        <v>170</v>
      </c>
      <c r="J26" s="0" t="n">
        <v>-1069213903</v>
      </c>
      <c r="K26" s="0" t="s">
        <v>81</v>
      </c>
      <c r="L26" s="0" t="s">
        <v>166</v>
      </c>
      <c r="M26" s="12" t="n">
        <v>0.516759259259259</v>
      </c>
      <c r="N26" s="13" t="n">
        <v>0.100092592592593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</v>
      </c>
      <c r="X26" s="0" t="n">
        <v>1</v>
      </c>
      <c r="Y26" s="0" t="n">
        <v>12</v>
      </c>
      <c r="AN26" s="0" t="n">
        <v>1</v>
      </c>
      <c r="AO26" s="0" t="n">
        <v>1324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-2</v>
      </c>
      <c r="AW26" s="0" t="n">
        <v>2</v>
      </c>
      <c r="AX26" s="0" t="n">
        <v>67723</v>
      </c>
      <c r="AY26" s="0" t="s">
        <v>86</v>
      </c>
      <c r="AZ26" s="0" t="n">
        <v>518</v>
      </c>
      <c r="BA26" s="0" t="n">
        <v>68241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518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518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32</v>
      </c>
      <c r="C27" s="0" t="n">
        <v>2</v>
      </c>
      <c r="D27" s="0" t="n">
        <v>6</v>
      </c>
      <c r="E27" s="0" t="s">
        <v>169</v>
      </c>
      <c r="F27" s="0" t="n">
        <v>60.122</v>
      </c>
      <c r="G27" s="0" t="n">
        <v>1</v>
      </c>
      <c r="H27" s="0" t="s">
        <v>79</v>
      </c>
      <c r="I27" s="0" t="s">
        <v>170</v>
      </c>
      <c r="J27" s="0" t="n">
        <v>-1069213903</v>
      </c>
      <c r="K27" s="0" t="s">
        <v>81</v>
      </c>
      <c r="L27" s="0" t="s">
        <v>166</v>
      </c>
      <c r="M27" s="12" t="n">
        <v>0.516759259259259</v>
      </c>
      <c r="N27" s="13" t="n">
        <v>0.100092592592593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28</v>
      </c>
      <c r="X27" s="0" t="n">
        <v>1</v>
      </c>
      <c r="Y27" s="0" t="n">
        <v>13</v>
      </c>
      <c r="AN27" s="0" t="n">
        <v>7</v>
      </c>
      <c r="AO27" s="0" t="n">
        <v>1188</v>
      </c>
      <c r="AP27" s="0" t="n">
        <v>960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-5</v>
      </c>
      <c r="AW27" s="0" t="n">
        <v>5</v>
      </c>
      <c r="AX27" s="0" t="n">
        <v>71714</v>
      </c>
      <c r="AY27" s="0" t="s">
        <v>86</v>
      </c>
      <c r="AZ27" s="0" t="n">
        <v>522</v>
      </c>
      <c r="BA27" s="0" t="n">
        <v>72236</v>
      </c>
      <c r="BC27" s="0" t="str">
        <f aca="false">$AP27&amp;LEFT($AS27,1)</f>
        <v>960T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522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n">
        <f aca="false">IF($BC27=BO$14,$BH27,"")</f>
        <v>522</v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32</v>
      </c>
      <c r="C28" s="0" t="n">
        <v>2</v>
      </c>
      <c r="D28" s="0" t="n">
        <v>6</v>
      </c>
      <c r="E28" s="0" t="s">
        <v>169</v>
      </c>
      <c r="F28" s="0" t="n">
        <v>60.122</v>
      </c>
      <c r="G28" s="0" t="n">
        <v>1</v>
      </c>
      <c r="H28" s="0" t="s">
        <v>79</v>
      </c>
      <c r="I28" s="0" t="s">
        <v>170</v>
      </c>
      <c r="J28" s="0" t="n">
        <v>-1069213903</v>
      </c>
      <c r="K28" s="0" t="s">
        <v>81</v>
      </c>
      <c r="L28" s="0" t="s">
        <v>166</v>
      </c>
      <c r="M28" s="12" t="n">
        <v>0.516759259259259</v>
      </c>
      <c r="N28" s="13" t="n">
        <v>0.100092592592593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3</v>
      </c>
      <c r="X28" s="0" t="n">
        <v>1</v>
      </c>
      <c r="Y28" s="0" t="n">
        <v>14</v>
      </c>
      <c r="AN28" s="0" t="n">
        <v>1</v>
      </c>
      <c r="AO28" s="0" t="n">
        <v>1292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1</v>
      </c>
      <c r="AW28" s="0" t="n">
        <v>-1</v>
      </c>
      <c r="AX28" s="0" t="n">
        <v>75440</v>
      </c>
      <c r="AY28" s="0" t="s">
        <v>86</v>
      </c>
      <c r="AZ28" s="0" t="n">
        <v>479</v>
      </c>
      <c r="BA28" s="0" t="n">
        <v>75919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479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479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32</v>
      </c>
      <c r="C29" s="0" t="n">
        <v>2</v>
      </c>
      <c r="D29" s="0" t="n">
        <v>6</v>
      </c>
      <c r="E29" s="0" t="s">
        <v>169</v>
      </c>
      <c r="F29" s="0" t="n">
        <v>60.122</v>
      </c>
      <c r="G29" s="0" t="n">
        <v>1</v>
      </c>
      <c r="H29" s="0" t="s">
        <v>79</v>
      </c>
      <c r="I29" s="0" t="s">
        <v>170</v>
      </c>
      <c r="J29" s="0" t="n">
        <v>-1069213903</v>
      </c>
      <c r="K29" s="0" t="s">
        <v>81</v>
      </c>
      <c r="L29" s="0" t="s">
        <v>166</v>
      </c>
      <c r="M29" s="12" t="n">
        <v>0.516759259259259</v>
      </c>
      <c r="N29" s="13" t="n">
        <v>0.100092592592593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14</v>
      </c>
      <c r="X29" s="0" t="n">
        <v>1</v>
      </c>
      <c r="Y29" s="0" t="n">
        <v>15</v>
      </c>
      <c r="AN29" s="0" t="n">
        <v>1</v>
      </c>
      <c r="AO29" s="0" t="n">
        <v>1376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-9</v>
      </c>
      <c r="AW29" s="0" t="n">
        <v>9</v>
      </c>
      <c r="AX29" s="0" t="n">
        <v>79266</v>
      </c>
      <c r="AY29" s="0" t="s">
        <v>86</v>
      </c>
      <c r="AZ29" s="0" t="n">
        <v>511</v>
      </c>
      <c r="BA29" s="0" t="n">
        <v>79777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511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511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32</v>
      </c>
      <c r="C30" s="0" t="n">
        <v>2</v>
      </c>
      <c r="D30" s="0" t="n">
        <v>6</v>
      </c>
      <c r="E30" s="0" t="s">
        <v>169</v>
      </c>
      <c r="F30" s="0" t="n">
        <v>60.122</v>
      </c>
      <c r="G30" s="0" t="n">
        <v>1</v>
      </c>
      <c r="H30" s="0" t="s">
        <v>79</v>
      </c>
      <c r="I30" s="0" t="s">
        <v>170</v>
      </c>
      <c r="J30" s="0" t="n">
        <v>-1069213903</v>
      </c>
      <c r="K30" s="0" t="s">
        <v>81</v>
      </c>
      <c r="L30" s="0" t="s">
        <v>166</v>
      </c>
      <c r="M30" s="12" t="n">
        <v>0.516759259259259</v>
      </c>
      <c r="N30" s="13" t="n">
        <v>0.100092592592593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13</v>
      </c>
      <c r="X30" s="0" t="n">
        <v>1</v>
      </c>
      <c r="Y30" s="0" t="n">
        <v>16</v>
      </c>
      <c r="AN30" s="0" t="n">
        <v>3</v>
      </c>
      <c r="AO30" s="0" t="n">
        <v>1122</v>
      </c>
      <c r="AP30" s="0" t="n">
        <v>360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3</v>
      </c>
      <c r="AW30" s="0" t="n">
        <v>-3</v>
      </c>
      <c r="AX30" s="0" t="n">
        <v>82576</v>
      </c>
      <c r="AY30" s="0" t="s">
        <v>86</v>
      </c>
      <c r="AZ30" s="0" t="n">
        <v>490</v>
      </c>
      <c r="BA30" s="0" t="n">
        <v>83066</v>
      </c>
      <c r="BC30" s="0" t="str">
        <f aca="false">$AP30&amp;LEFT($AS30,1)</f>
        <v>360T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490</v>
      </c>
      <c r="BI30" s="1" t="str">
        <f aca="false">IF($BC30=BI$14,$BH30,"")</f>
        <v/>
      </c>
      <c r="BJ30" s="1" t="n">
        <f aca="false">IF($BC30=BJ$14,$BH30,"")</f>
        <v>490</v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32</v>
      </c>
      <c r="C31" s="0" t="n">
        <v>2</v>
      </c>
      <c r="D31" s="0" t="n">
        <v>6</v>
      </c>
      <c r="E31" s="0" t="s">
        <v>169</v>
      </c>
      <c r="F31" s="0" t="n">
        <v>60.122</v>
      </c>
      <c r="G31" s="0" t="n">
        <v>1</v>
      </c>
      <c r="H31" s="0" t="s">
        <v>79</v>
      </c>
      <c r="I31" s="0" t="s">
        <v>170</v>
      </c>
      <c r="J31" s="0" t="n">
        <v>-1069213903</v>
      </c>
      <c r="K31" s="0" t="s">
        <v>81</v>
      </c>
      <c r="L31" s="0" t="s">
        <v>166</v>
      </c>
      <c r="M31" s="12" t="n">
        <v>0.516759259259259</v>
      </c>
      <c r="N31" s="13" t="n">
        <v>0.100092592592593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15</v>
      </c>
      <c r="X31" s="0" t="n">
        <v>1</v>
      </c>
      <c r="Y31" s="0" t="n">
        <v>17</v>
      </c>
      <c r="AN31" s="0" t="n">
        <v>4</v>
      </c>
      <c r="AO31" s="0" t="n">
        <v>1130</v>
      </c>
      <c r="AP31" s="0" t="n">
        <v>480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-6</v>
      </c>
      <c r="AW31" s="0" t="n">
        <v>6</v>
      </c>
      <c r="AX31" s="0" t="n">
        <v>86035</v>
      </c>
      <c r="AY31" s="0" t="s">
        <v>86</v>
      </c>
      <c r="AZ31" s="0" t="n">
        <v>282</v>
      </c>
      <c r="BA31" s="0" t="n">
        <v>86317</v>
      </c>
      <c r="BC31" s="0" t="str">
        <f aca="false">$AP31&amp;LEFT($AS31,1)</f>
        <v>480T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282</v>
      </c>
      <c r="BI31" s="1" t="str">
        <f aca="false">IF($BC31=BI$14,$BH31,"")</f>
        <v/>
      </c>
      <c r="BJ31" s="1" t="str">
        <f aca="false">IF($BC31=BJ$14,$BH31,"")</f>
        <v/>
      </c>
      <c r="BK31" s="1" t="n">
        <f aca="false">IF($BC31=BK$14,$BH31,"")</f>
        <v>282</v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32</v>
      </c>
      <c r="C32" s="0" t="n">
        <v>2</v>
      </c>
      <c r="D32" s="0" t="n">
        <v>6</v>
      </c>
      <c r="E32" s="0" t="s">
        <v>169</v>
      </c>
      <c r="F32" s="0" t="n">
        <v>60.122</v>
      </c>
      <c r="G32" s="0" t="n">
        <v>1</v>
      </c>
      <c r="H32" s="0" t="s">
        <v>79</v>
      </c>
      <c r="I32" s="0" t="s">
        <v>170</v>
      </c>
      <c r="J32" s="0" t="n">
        <v>-1069213903</v>
      </c>
      <c r="K32" s="0" t="s">
        <v>81</v>
      </c>
      <c r="L32" s="0" t="s">
        <v>166</v>
      </c>
      <c r="M32" s="12" t="n">
        <v>0.516759259259259</v>
      </c>
      <c r="N32" s="13" t="n">
        <v>0.100092592592593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25</v>
      </c>
      <c r="X32" s="0" t="n">
        <v>1</v>
      </c>
      <c r="Y32" s="0" t="n">
        <v>18</v>
      </c>
      <c r="AN32" s="0" t="n">
        <v>1</v>
      </c>
      <c r="AO32" s="0" t="n">
        <v>1334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-8</v>
      </c>
      <c r="AW32" s="0" t="n">
        <v>8</v>
      </c>
      <c r="AX32" s="0" t="n">
        <v>89811</v>
      </c>
      <c r="AY32" s="0" t="s">
        <v>86</v>
      </c>
      <c r="AZ32" s="0" t="n">
        <v>329</v>
      </c>
      <c r="BA32" s="0" t="n">
        <v>90140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329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329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32</v>
      </c>
      <c r="C33" s="0" t="n">
        <v>2</v>
      </c>
      <c r="D33" s="0" t="n">
        <v>6</v>
      </c>
      <c r="E33" s="0" t="s">
        <v>169</v>
      </c>
      <c r="F33" s="0" t="n">
        <v>60.122</v>
      </c>
      <c r="G33" s="0" t="n">
        <v>1</v>
      </c>
      <c r="H33" s="0" t="s">
        <v>79</v>
      </c>
      <c r="I33" s="0" t="s">
        <v>170</v>
      </c>
      <c r="J33" s="0" t="n">
        <v>-1069213903</v>
      </c>
      <c r="K33" s="0" t="s">
        <v>81</v>
      </c>
      <c r="L33" s="0" t="s">
        <v>166</v>
      </c>
      <c r="M33" s="12" t="n">
        <v>0.516759259259259</v>
      </c>
      <c r="N33" s="13" t="n">
        <v>0.100092592592593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21</v>
      </c>
      <c r="X33" s="0" t="n">
        <v>1</v>
      </c>
      <c r="Y33" s="0" t="n">
        <v>19</v>
      </c>
      <c r="AN33" s="0" t="n">
        <v>7</v>
      </c>
      <c r="AO33" s="0" t="n">
        <v>1324</v>
      </c>
      <c r="AP33" s="0" t="n">
        <v>960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-9</v>
      </c>
      <c r="AW33" s="0" t="n">
        <v>9</v>
      </c>
      <c r="AX33" s="0" t="n">
        <v>93936</v>
      </c>
      <c r="AY33" s="0" t="s">
        <v>86</v>
      </c>
      <c r="AZ33" s="0" t="n">
        <v>327</v>
      </c>
      <c r="BA33" s="0" t="n">
        <v>94263</v>
      </c>
      <c r="BC33" s="0" t="str">
        <f aca="false">$AP33&amp;LEFT($AS33,1)</f>
        <v>960T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327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n">
        <f aca="false">IF($BC33=BO$14,$BH33,"")</f>
        <v>327</v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32</v>
      </c>
      <c r="C34" s="0" t="n">
        <v>2</v>
      </c>
      <c r="D34" s="0" t="n">
        <v>6</v>
      </c>
      <c r="E34" s="0" t="s">
        <v>169</v>
      </c>
      <c r="F34" s="0" t="n">
        <v>60.122</v>
      </c>
      <c r="G34" s="0" t="n">
        <v>1</v>
      </c>
      <c r="H34" s="0" t="s">
        <v>79</v>
      </c>
      <c r="I34" s="0" t="s">
        <v>170</v>
      </c>
      <c r="J34" s="0" t="n">
        <v>-1069213903</v>
      </c>
      <c r="K34" s="0" t="s">
        <v>81</v>
      </c>
      <c r="L34" s="0" t="s">
        <v>166</v>
      </c>
      <c r="M34" s="12" t="n">
        <v>0.516759259259259</v>
      </c>
      <c r="N34" s="13" t="n">
        <v>0.100092592592593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11</v>
      </c>
      <c r="X34" s="0" t="n">
        <v>1</v>
      </c>
      <c r="Y34" s="0" t="n">
        <v>20</v>
      </c>
      <c r="AN34" s="0" t="n">
        <v>1</v>
      </c>
      <c r="AO34" s="0" t="n">
        <v>1250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5</v>
      </c>
      <c r="AW34" s="0" t="n">
        <v>-5</v>
      </c>
      <c r="AX34" s="0" t="n">
        <v>97612</v>
      </c>
      <c r="AY34" s="0" t="s">
        <v>86</v>
      </c>
      <c r="AZ34" s="0" t="n">
        <v>406</v>
      </c>
      <c r="BA34" s="0" t="n">
        <v>98018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406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406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32</v>
      </c>
      <c r="C35" s="0" t="n">
        <v>2</v>
      </c>
      <c r="D35" s="0" t="n">
        <v>6</v>
      </c>
      <c r="E35" s="0" t="s">
        <v>169</v>
      </c>
      <c r="F35" s="0" t="n">
        <v>60.122</v>
      </c>
      <c r="G35" s="0" t="n">
        <v>1</v>
      </c>
      <c r="H35" s="0" t="s">
        <v>79</v>
      </c>
      <c r="I35" s="0" t="s">
        <v>170</v>
      </c>
      <c r="J35" s="0" t="n">
        <v>-1069213903</v>
      </c>
      <c r="K35" s="0" t="s">
        <v>81</v>
      </c>
      <c r="L35" s="0" t="s">
        <v>166</v>
      </c>
      <c r="M35" s="12" t="n">
        <v>0.516759259259259</v>
      </c>
      <c r="N35" s="13" t="n">
        <v>0.100092592592593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33</v>
      </c>
      <c r="X35" s="0" t="n">
        <v>1</v>
      </c>
      <c r="Y35" s="0" t="n">
        <v>21</v>
      </c>
      <c r="AF35" s="0" t="n">
        <v>0</v>
      </c>
      <c r="AH35" s="0" t="n">
        <v>-9</v>
      </c>
      <c r="AI35" s="0" t="n">
        <v>9</v>
      </c>
      <c r="AJ35" s="0" t="n">
        <v>101188</v>
      </c>
      <c r="AK35" s="0" t="s">
        <v>86</v>
      </c>
      <c r="AL35" s="0" t="n">
        <v>1030</v>
      </c>
      <c r="AM35" s="0" t="n">
        <v>102218</v>
      </c>
      <c r="AN35" s="0" t="n">
        <v>8</v>
      </c>
      <c r="AO35" s="0" t="n">
        <v>1122</v>
      </c>
      <c r="AP35" s="0" t="n">
        <v>600</v>
      </c>
      <c r="AQ35" s="0" t="s">
        <v>87</v>
      </c>
      <c r="AR35" s="0" t="s">
        <v>34</v>
      </c>
      <c r="AS35" s="0" t="s">
        <v>88</v>
      </c>
      <c r="BC35" s="0" t="str">
        <f aca="false">$AP35&amp;LEFT($AS35,1)</f>
        <v>600C</v>
      </c>
      <c r="BD35" s="0" t="str">
        <f aca="false">AS35</f>
        <v>Catch</v>
      </c>
      <c r="BE35" s="1" t="n">
        <f aca="false">IF($BD35="catch",IF($AL35&gt;0,1,""),"")</f>
        <v>1</v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str">
        <f aca="false">IF($BD35="Catch","", IF($AZ35&lt;$BC$11,"",$AZ35))</f>
        <v/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32</v>
      </c>
      <c r="C36" s="0" t="n">
        <v>2</v>
      </c>
      <c r="D36" s="0" t="n">
        <v>6</v>
      </c>
      <c r="E36" s="0" t="s">
        <v>169</v>
      </c>
      <c r="F36" s="0" t="n">
        <v>60.122</v>
      </c>
      <c r="G36" s="0" t="n">
        <v>1</v>
      </c>
      <c r="H36" s="0" t="s">
        <v>79</v>
      </c>
      <c r="I36" s="0" t="s">
        <v>170</v>
      </c>
      <c r="J36" s="0" t="n">
        <v>-1069213903</v>
      </c>
      <c r="K36" s="0" t="s">
        <v>81</v>
      </c>
      <c r="L36" s="0" t="s">
        <v>166</v>
      </c>
      <c r="M36" s="12" t="n">
        <v>0.516759259259259</v>
      </c>
      <c r="N36" s="13" t="n">
        <v>0.100092592592593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22</v>
      </c>
      <c r="X36" s="0" t="n">
        <v>1</v>
      </c>
      <c r="Y36" s="0" t="n">
        <v>22</v>
      </c>
      <c r="AN36" s="0" t="n">
        <v>1</v>
      </c>
      <c r="AO36" s="0" t="n">
        <v>1143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-2</v>
      </c>
      <c r="AW36" s="0" t="n">
        <v>2</v>
      </c>
      <c r="AX36" s="0" t="n">
        <v>104764</v>
      </c>
      <c r="AY36" s="0" t="s">
        <v>86</v>
      </c>
      <c r="AZ36" s="0" t="n">
        <v>535</v>
      </c>
      <c r="BA36" s="0" t="n">
        <v>105299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535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535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32</v>
      </c>
      <c r="C37" s="0" t="n">
        <v>2</v>
      </c>
      <c r="D37" s="0" t="n">
        <v>6</v>
      </c>
      <c r="E37" s="0" t="s">
        <v>169</v>
      </c>
      <c r="F37" s="0" t="n">
        <v>60.122</v>
      </c>
      <c r="G37" s="0" t="n">
        <v>1</v>
      </c>
      <c r="H37" s="0" t="s">
        <v>79</v>
      </c>
      <c r="I37" s="0" t="s">
        <v>170</v>
      </c>
      <c r="J37" s="0" t="n">
        <v>-1069213903</v>
      </c>
      <c r="K37" s="0" t="s">
        <v>81</v>
      </c>
      <c r="L37" s="0" t="s">
        <v>166</v>
      </c>
      <c r="M37" s="12" t="n">
        <v>0.516759259259259</v>
      </c>
      <c r="N37" s="13" t="n">
        <v>0.100092592592593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9</v>
      </c>
      <c r="X37" s="0" t="n">
        <v>1</v>
      </c>
      <c r="Y37" s="0" t="n">
        <v>23</v>
      </c>
      <c r="AN37" s="0" t="n">
        <v>1</v>
      </c>
      <c r="AO37" s="0" t="n">
        <v>1112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-9</v>
      </c>
      <c r="AW37" s="0" t="n">
        <v>9</v>
      </c>
      <c r="AX37" s="0" t="n">
        <v>108323</v>
      </c>
      <c r="AY37" s="0" t="s">
        <v>86</v>
      </c>
      <c r="AZ37" s="0" t="n">
        <v>377</v>
      </c>
      <c r="BA37" s="0" t="n">
        <v>108700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377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377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32</v>
      </c>
      <c r="C38" s="0" t="n">
        <v>2</v>
      </c>
      <c r="D38" s="0" t="n">
        <v>6</v>
      </c>
      <c r="E38" s="0" t="s">
        <v>169</v>
      </c>
      <c r="F38" s="0" t="n">
        <v>60.122</v>
      </c>
      <c r="G38" s="0" t="n">
        <v>1</v>
      </c>
      <c r="H38" s="0" t="s">
        <v>79</v>
      </c>
      <c r="I38" s="0" t="s">
        <v>170</v>
      </c>
      <c r="J38" s="0" t="n">
        <v>-1069213903</v>
      </c>
      <c r="K38" s="0" t="s">
        <v>81</v>
      </c>
      <c r="L38" s="0" t="s">
        <v>166</v>
      </c>
      <c r="M38" s="12" t="n">
        <v>0.516759259259259</v>
      </c>
      <c r="N38" s="13" t="n">
        <v>0.100092592592593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27</v>
      </c>
      <c r="X38" s="0" t="n">
        <v>1</v>
      </c>
      <c r="Y38" s="0" t="n">
        <v>24</v>
      </c>
      <c r="AN38" s="0" t="n">
        <v>3</v>
      </c>
      <c r="AO38" s="0" t="n">
        <v>1313</v>
      </c>
      <c r="AP38" s="0" t="n">
        <v>360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-6</v>
      </c>
      <c r="AW38" s="0" t="n">
        <v>6</v>
      </c>
      <c r="AX38" s="0" t="n">
        <v>111833</v>
      </c>
      <c r="AY38" s="0" t="s">
        <v>86</v>
      </c>
      <c r="AZ38" s="0" t="n">
        <v>492</v>
      </c>
      <c r="BA38" s="0" t="n">
        <v>112325</v>
      </c>
      <c r="BC38" s="0" t="str">
        <f aca="false">$AP38&amp;LEFT($AS38,1)</f>
        <v>360T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492</v>
      </c>
      <c r="BI38" s="1" t="str">
        <f aca="false">IF($BC38=BI$14,$BH38,"")</f>
        <v/>
      </c>
      <c r="BJ38" s="1" t="n">
        <f aca="false">IF($BC38=BJ$14,$BH38,"")</f>
        <v>492</v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32</v>
      </c>
      <c r="C39" s="0" t="n">
        <v>2</v>
      </c>
      <c r="D39" s="0" t="n">
        <v>6</v>
      </c>
      <c r="E39" s="0" t="s">
        <v>169</v>
      </c>
      <c r="F39" s="0" t="n">
        <v>60.122</v>
      </c>
      <c r="G39" s="0" t="n">
        <v>1</v>
      </c>
      <c r="H39" s="0" t="s">
        <v>79</v>
      </c>
      <c r="I39" s="0" t="s">
        <v>170</v>
      </c>
      <c r="J39" s="0" t="n">
        <v>-1069213903</v>
      </c>
      <c r="K39" s="0" t="s">
        <v>81</v>
      </c>
      <c r="L39" s="0" t="s">
        <v>166</v>
      </c>
      <c r="M39" s="12" t="n">
        <v>0.516759259259259</v>
      </c>
      <c r="N39" s="13" t="n">
        <v>0.100092592592593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4</v>
      </c>
      <c r="X39" s="0" t="n">
        <v>1</v>
      </c>
      <c r="Y39" s="0" t="n">
        <v>25</v>
      </c>
      <c r="AN39" s="0" t="n">
        <v>6</v>
      </c>
      <c r="AO39" s="0" t="n">
        <v>1105</v>
      </c>
      <c r="AP39" s="0" t="n">
        <v>840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4</v>
      </c>
      <c r="AW39" s="0" t="n">
        <v>-4</v>
      </c>
      <c r="AX39" s="0" t="n">
        <v>115608</v>
      </c>
      <c r="AY39" s="0" t="s">
        <v>86</v>
      </c>
      <c r="AZ39" s="0" t="n">
        <v>429</v>
      </c>
      <c r="BA39" s="0" t="n">
        <v>116037</v>
      </c>
      <c r="BC39" s="0" t="str">
        <f aca="false">$AP39&amp;LEFT($AS39,1)</f>
        <v>840T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429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n">
        <f aca="false">IF($BC39=BN$14,$BH39,"")</f>
        <v>429</v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32</v>
      </c>
      <c r="C40" s="0" t="n">
        <v>2</v>
      </c>
      <c r="D40" s="0" t="n">
        <v>6</v>
      </c>
      <c r="E40" s="0" t="s">
        <v>169</v>
      </c>
      <c r="F40" s="0" t="n">
        <v>60.122</v>
      </c>
      <c r="G40" s="0" t="n">
        <v>1</v>
      </c>
      <c r="H40" s="0" t="s">
        <v>79</v>
      </c>
      <c r="I40" s="0" t="s">
        <v>170</v>
      </c>
      <c r="J40" s="0" t="n">
        <v>-1069213903</v>
      </c>
      <c r="K40" s="0" t="s">
        <v>81</v>
      </c>
      <c r="L40" s="0" t="s">
        <v>166</v>
      </c>
      <c r="M40" s="12" t="n">
        <v>0.516759259259259</v>
      </c>
      <c r="N40" s="13" t="n">
        <v>0.100092592592593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12</v>
      </c>
      <c r="X40" s="0" t="n">
        <v>1</v>
      </c>
      <c r="Y40" s="0" t="n">
        <v>26</v>
      </c>
      <c r="AN40" s="0" t="n">
        <v>1</v>
      </c>
      <c r="AO40" s="0" t="n">
        <v>1295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-4</v>
      </c>
      <c r="AW40" s="0" t="n">
        <v>4</v>
      </c>
      <c r="AX40" s="0" t="n">
        <v>119351</v>
      </c>
      <c r="AY40" s="0" t="s">
        <v>86</v>
      </c>
      <c r="AZ40" s="0" t="n">
        <v>576</v>
      </c>
      <c r="BA40" s="0" t="n">
        <v>119927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576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576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32</v>
      </c>
      <c r="C41" s="0" t="n">
        <v>2</v>
      </c>
      <c r="D41" s="0" t="n">
        <v>6</v>
      </c>
      <c r="E41" s="0" t="s">
        <v>169</v>
      </c>
      <c r="F41" s="0" t="n">
        <v>60.122</v>
      </c>
      <c r="G41" s="0" t="n">
        <v>1</v>
      </c>
      <c r="H41" s="0" t="s">
        <v>79</v>
      </c>
      <c r="I41" s="0" t="s">
        <v>170</v>
      </c>
      <c r="J41" s="0" t="n">
        <v>-1069213903</v>
      </c>
      <c r="K41" s="0" t="s">
        <v>81</v>
      </c>
      <c r="L41" s="0" t="s">
        <v>166</v>
      </c>
      <c r="M41" s="12" t="n">
        <v>0.516759259259259</v>
      </c>
      <c r="N41" s="13" t="n">
        <v>0.100092592592593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7</v>
      </c>
      <c r="X41" s="0" t="n">
        <v>1</v>
      </c>
      <c r="Y41" s="0" t="n">
        <v>27</v>
      </c>
      <c r="AN41" s="0" t="n">
        <v>1</v>
      </c>
      <c r="AO41" s="0" t="n">
        <v>1313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-10</v>
      </c>
      <c r="AW41" s="0" t="n">
        <v>10</v>
      </c>
      <c r="AX41" s="0" t="n">
        <v>123110</v>
      </c>
      <c r="AY41" s="0" t="s">
        <v>86</v>
      </c>
      <c r="AZ41" s="0" t="n">
        <v>433</v>
      </c>
      <c r="BA41" s="0" t="n">
        <v>123543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433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433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32</v>
      </c>
      <c r="C42" s="0" t="n">
        <v>2</v>
      </c>
      <c r="D42" s="0" t="n">
        <v>6</v>
      </c>
      <c r="E42" s="0" t="s">
        <v>169</v>
      </c>
      <c r="F42" s="0" t="n">
        <v>60.122</v>
      </c>
      <c r="G42" s="0" t="n">
        <v>1</v>
      </c>
      <c r="H42" s="0" t="s">
        <v>79</v>
      </c>
      <c r="I42" s="0" t="s">
        <v>170</v>
      </c>
      <c r="J42" s="0" t="n">
        <v>-1069213903</v>
      </c>
      <c r="K42" s="0" t="s">
        <v>81</v>
      </c>
      <c r="L42" s="0" t="s">
        <v>166</v>
      </c>
      <c r="M42" s="12" t="n">
        <v>0.516759259259259</v>
      </c>
      <c r="N42" s="13" t="n">
        <v>0.100092592592593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17</v>
      </c>
      <c r="X42" s="0" t="n">
        <v>1</v>
      </c>
      <c r="Y42" s="0" t="n">
        <v>28</v>
      </c>
      <c r="AN42" s="0" t="n">
        <v>3</v>
      </c>
      <c r="AO42" s="0" t="n">
        <v>1135</v>
      </c>
      <c r="AP42" s="0" t="n">
        <v>360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-1</v>
      </c>
      <c r="AW42" s="0" t="n">
        <v>1</v>
      </c>
      <c r="AX42" s="0" t="n">
        <v>126436</v>
      </c>
      <c r="AY42" s="0" t="s">
        <v>86</v>
      </c>
      <c r="AZ42" s="0" t="n">
        <v>385</v>
      </c>
      <c r="BA42" s="0" t="n">
        <v>126821</v>
      </c>
      <c r="BC42" s="0" t="str">
        <f aca="false">$AP42&amp;LEFT($AS42,1)</f>
        <v>360T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385</v>
      </c>
      <c r="BI42" s="1" t="str">
        <f aca="false">IF($BC42=BI$14,$BH42,"")</f>
        <v/>
      </c>
      <c r="BJ42" s="1" t="n">
        <f aca="false">IF($BC42=BJ$14,$BH42,"")</f>
        <v>385</v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32</v>
      </c>
      <c r="C43" s="0" t="n">
        <v>2</v>
      </c>
      <c r="D43" s="0" t="n">
        <v>6</v>
      </c>
      <c r="E43" s="0" t="s">
        <v>169</v>
      </c>
      <c r="F43" s="0" t="n">
        <v>60.122</v>
      </c>
      <c r="G43" s="0" t="n">
        <v>1</v>
      </c>
      <c r="H43" s="0" t="s">
        <v>79</v>
      </c>
      <c r="I43" s="0" t="s">
        <v>170</v>
      </c>
      <c r="J43" s="0" t="n">
        <v>-1069213903</v>
      </c>
      <c r="K43" s="0" t="s">
        <v>81</v>
      </c>
      <c r="L43" s="0" t="s">
        <v>166</v>
      </c>
      <c r="M43" s="12" t="n">
        <v>0.516759259259259</v>
      </c>
      <c r="N43" s="13" t="n">
        <v>0.100092592592593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</v>
      </c>
      <c r="X43" s="0" t="n">
        <v>1</v>
      </c>
      <c r="Y43" s="0" t="n">
        <v>29</v>
      </c>
      <c r="AN43" s="0" t="n">
        <v>5</v>
      </c>
      <c r="AO43" s="0" t="n">
        <v>1143</v>
      </c>
      <c r="AP43" s="0" t="n">
        <v>720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-7</v>
      </c>
      <c r="AW43" s="0" t="n">
        <v>7</v>
      </c>
      <c r="AX43" s="0" t="n">
        <v>130145</v>
      </c>
      <c r="AY43" s="0" t="s">
        <v>86</v>
      </c>
      <c r="AZ43" s="0" t="n">
        <v>312</v>
      </c>
      <c r="BA43" s="0" t="n">
        <v>130457</v>
      </c>
      <c r="BC43" s="0" t="str">
        <f aca="false">$AP43&amp;LEFT($AS43,1)</f>
        <v>720T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312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n">
        <f aca="false">IF($BC43=BM$14,$BH43,"")</f>
        <v>312</v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32</v>
      </c>
      <c r="C44" s="0" t="n">
        <v>2</v>
      </c>
      <c r="D44" s="0" t="n">
        <v>6</v>
      </c>
      <c r="E44" s="0" t="s">
        <v>169</v>
      </c>
      <c r="F44" s="0" t="n">
        <v>60.122</v>
      </c>
      <c r="G44" s="0" t="n">
        <v>1</v>
      </c>
      <c r="H44" s="0" t="s">
        <v>79</v>
      </c>
      <c r="I44" s="0" t="s">
        <v>170</v>
      </c>
      <c r="J44" s="0" t="n">
        <v>-1069213903</v>
      </c>
      <c r="K44" s="0" t="s">
        <v>81</v>
      </c>
      <c r="L44" s="0" t="s">
        <v>166</v>
      </c>
      <c r="M44" s="12" t="n">
        <v>0.516759259259259</v>
      </c>
      <c r="N44" s="13" t="n">
        <v>0.100092592592593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6</v>
      </c>
      <c r="X44" s="0" t="n">
        <v>1</v>
      </c>
      <c r="Y44" s="0" t="n">
        <v>30</v>
      </c>
      <c r="AF44" s="0" t="n">
        <v>0</v>
      </c>
      <c r="AH44" s="0" t="n">
        <v>3</v>
      </c>
      <c r="AI44" s="0" t="n">
        <v>-3</v>
      </c>
      <c r="AJ44" s="0" t="n">
        <v>133655</v>
      </c>
      <c r="AK44" s="0" t="s">
        <v>86</v>
      </c>
      <c r="AL44" s="0" t="n">
        <v>728</v>
      </c>
      <c r="AM44" s="0" t="n">
        <v>134383</v>
      </c>
      <c r="AN44" s="0" t="n">
        <v>8</v>
      </c>
      <c r="AO44" s="0" t="n">
        <v>1080</v>
      </c>
      <c r="AP44" s="0" t="n">
        <v>600</v>
      </c>
      <c r="AQ44" s="0" t="s">
        <v>87</v>
      </c>
      <c r="AR44" s="0" t="s">
        <v>34</v>
      </c>
      <c r="AS44" s="0" t="s">
        <v>88</v>
      </c>
      <c r="BC44" s="0" t="str">
        <f aca="false">$AP44&amp;LEFT($AS44,1)</f>
        <v>600C</v>
      </c>
      <c r="BD44" s="0" t="str">
        <f aca="false">AS44</f>
        <v>Catch</v>
      </c>
      <c r="BE44" s="1" t="n">
        <f aca="false">IF($BD44="catch",IF($AL44&gt;0,1,""),"")</f>
        <v>1</v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32</v>
      </c>
      <c r="C45" s="0" t="n">
        <v>2</v>
      </c>
      <c r="D45" s="0" t="n">
        <v>6</v>
      </c>
      <c r="E45" s="0" t="s">
        <v>169</v>
      </c>
      <c r="F45" s="0" t="n">
        <v>60.122</v>
      </c>
      <c r="G45" s="0" t="n">
        <v>1</v>
      </c>
      <c r="H45" s="0" t="s">
        <v>79</v>
      </c>
      <c r="I45" s="0" t="s">
        <v>170</v>
      </c>
      <c r="J45" s="0" t="n">
        <v>-1069213903</v>
      </c>
      <c r="K45" s="0" t="s">
        <v>81</v>
      </c>
      <c r="L45" s="0" t="s">
        <v>166</v>
      </c>
      <c r="M45" s="12" t="n">
        <v>0.516759259259259</v>
      </c>
      <c r="N45" s="13" t="n">
        <v>0.100092592592593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18</v>
      </c>
      <c r="X45" s="0" t="n">
        <v>1</v>
      </c>
      <c r="Y45" s="0" t="n">
        <v>31</v>
      </c>
      <c r="AN45" s="0" t="n">
        <v>6</v>
      </c>
      <c r="AO45" s="0" t="n">
        <v>1035</v>
      </c>
      <c r="AP45" s="0" t="n">
        <v>840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-8</v>
      </c>
      <c r="AW45" s="0" t="n">
        <v>8</v>
      </c>
      <c r="AX45" s="0" t="n">
        <v>137381</v>
      </c>
      <c r="AY45" s="0" t="s">
        <v>86</v>
      </c>
      <c r="AZ45" s="0" t="n">
        <v>534</v>
      </c>
      <c r="BA45" s="0" t="n">
        <v>137915</v>
      </c>
      <c r="BC45" s="0" t="str">
        <f aca="false">$AP45&amp;LEFT($AS45,1)</f>
        <v>840T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534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n">
        <f aca="false">IF($BC45=BN$14,$BH45,"")</f>
        <v>534</v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32</v>
      </c>
      <c r="C46" s="0" t="n">
        <v>2</v>
      </c>
      <c r="D46" s="0" t="n">
        <v>6</v>
      </c>
      <c r="E46" s="0" t="s">
        <v>169</v>
      </c>
      <c r="F46" s="0" t="n">
        <v>60.122</v>
      </c>
      <c r="G46" s="0" t="n">
        <v>1</v>
      </c>
      <c r="H46" s="0" t="s">
        <v>79</v>
      </c>
      <c r="I46" s="0" t="s">
        <v>170</v>
      </c>
      <c r="J46" s="0" t="n">
        <v>-1069213903</v>
      </c>
      <c r="K46" s="0" t="s">
        <v>81</v>
      </c>
      <c r="L46" s="0" t="s">
        <v>166</v>
      </c>
      <c r="M46" s="12" t="n">
        <v>0.516759259259259</v>
      </c>
      <c r="N46" s="13" t="n">
        <v>0.100092592592593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32</v>
      </c>
      <c r="X46" s="0" t="n">
        <v>1</v>
      </c>
      <c r="Y46" s="0" t="n">
        <v>32</v>
      </c>
      <c r="AN46" s="0" t="n">
        <v>6</v>
      </c>
      <c r="AO46" s="0" t="n">
        <v>1295</v>
      </c>
      <c r="AP46" s="0" t="n">
        <v>840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-8</v>
      </c>
      <c r="AW46" s="0" t="n">
        <v>8</v>
      </c>
      <c r="AX46" s="0" t="n">
        <v>141356</v>
      </c>
      <c r="AY46" s="0" t="s">
        <v>86</v>
      </c>
      <c r="AZ46" s="0" t="n">
        <v>658</v>
      </c>
      <c r="BA46" s="0" t="n">
        <v>142014</v>
      </c>
      <c r="BC46" s="0" t="str">
        <f aca="false">$AP46&amp;LEFT($AS46,1)</f>
        <v>840T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658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n">
        <f aca="false">IF($BC46=BN$14,$BH46,"")</f>
        <v>658</v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32</v>
      </c>
      <c r="C47" s="0" t="n">
        <v>2</v>
      </c>
      <c r="D47" s="0" t="n">
        <v>6</v>
      </c>
      <c r="E47" s="0" t="s">
        <v>169</v>
      </c>
      <c r="F47" s="0" t="n">
        <v>60.122</v>
      </c>
      <c r="G47" s="0" t="n">
        <v>1</v>
      </c>
      <c r="H47" s="0" t="s">
        <v>79</v>
      </c>
      <c r="I47" s="0" t="s">
        <v>170</v>
      </c>
      <c r="J47" s="0" t="n">
        <v>-1069213903</v>
      </c>
      <c r="K47" s="0" t="s">
        <v>81</v>
      </c>
      <c r="L47" s="0" t="s">
        <v>166</v>
      </c>
      <c r="M47" s="12" t="n">
        <v>0.516759259259259</v>
      </c>
      <c r="N47" s="13" t="n">
        <v>0.100092592592593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31</v>
      </c>
      <c r="X47" s="0" t="n">
        <v>1</v>
      </c>
      <c r="Y47" s="0" t="n">
        <v>33</v>
      </c>
      <c r="AN47" s="0" t="n">
        <v>5</v>
      </c>
      <c r="AO47" s="0" t="n">
        <v>1250</v>
      </c>
      <c r="AP47" s="0" t="n">
        <v>720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-7</v>
      </c>
      <c r="AW47" s="0" t="n">
        <v>7</v>
      </c>
      <c r="AX47" s="0" t="n">
        <v>145165</v>
      </c>
      <c r="AY47" s="0" t="s">
        <v>86</v>
      </c>
      <c r="AZ47" s="0" t="n">
        <v>613</v>
      </c>
      <c r="BA47" s="0" t="n">
        <v>145778</v>
      </c>
      <c r="BC47" s="0" t="str">
        <f aca="false">$AP47&amp;LEFT($AS47,1)</f>
        <v>720T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613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n">
        <f aca="false">IF($BC47=BM$14,$BH47,"")</f>
        <v>613</v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32</v>
      </c>
      <c r="C48" s="0" t="n">
        <v>2</v>
      </c>
      <c r="D48" s="0" t="n">
        <v>6</v>
      </c>
      <c r="E48" s="0" t="s">
        <v>169</v>
      </c>
      <c r="F48" s="0" t="n">
        <v>60.122</v>
      </c>
      <c r="G48" s="0" t="n">
        <v>1</v>
      </c>
      <c r="H48" s="0" t="s">
        <v>79</v>
      </c>
      <c r="I48" s="0" t="s">
        <v>170</v>
      </c>
      <c r="J48" s="0" t="n">
        <v>-1069213903</v>
      </c>
      <c r="K48" s="0" t="s">
        <v>81</v>
      </c>
      <c r="L48" s="0" t="s">
        <v>166</v>
      </c>
      <c r="M48" s="12" t="n">
        <v>0.516759259259259</v>
      </c>
      <c r="N48" s="13" t="n">
        <v>0.100092592592593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17</v>
      </c>
      <c r="AA48" s="0" t="n">
        <v>1</v>
      </c>
      <c r="AB48" s="0" t="n">
        <v>1</v>
      </c>
      <c r="AF48" s="0" t="n">
        <v>0</v>
      </c>
      <c r="AH48" s="0" t="n">
        <v>-5</v>
      </c>
      <c r="AI48" s="0" t="n">
        <v>5</v>
      </c>
      <c r="AJ48" s="0" t="n">
        <v>161232</v>
      </c>
      <c r="AK48" s="0" t="s">
        <v>86</v>
      </c>
      <c r="AL48" s="0" t="n">
        <v>919</v>
      </c>
      <c r="AM48" s="0" t="n">
        <v>162151</v>
      </c>
      <c r="AN48" s="0" t="n">
        <v>8</v>
      </c>
      <c r="AO48" s="0" t="n">
        <v>1361</v>
      </c>
      <c r="AP48" s="0" t="n">
        <v>600</v>
      </c>
      <c r="AQ48" s="0" t="s">
        <v>87</v>
      </c>
      <c r="AR48" s="0" t="s">
        <v>37</v>
      </c>
      <c r="AS48" s="0" t="s">
        <v>88</v>
      </c>
      <c r="BC48" s="0" t="str">
        <f aca="false">$AP48&amp;LEFT($AS48,1)</f>
        <v>600C</v>
      </c>
      <c r="BD48" s="0" t="str">
        <f aca="false">AS48</f>
        <v>Catch</v>
      </c>
      <c r="BE48" s="1" t="n">
        <f aca="false">IF($BD48="catch",IF($AL48&gt;0,1,""),"")</f>
        <v>1</v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32</v>
      </c>
      <c r="C49" s="0" t="n">
        <v>2</v>
      </c>
      <c r="D49" s="0" t="n">
        <v>6</v>
      </c>
      <c r="E49" s="0" t="s">
        <v>169</v>
      </c>
      <c r="F49" s="0" t="n">
        <v>60.122</v>
      </c>
      <c r="G49" s="0" t="n">
        <v>1</v>
      </c>
      <c r="H49" s="0" t="s">
        <v>79</v>
      </c>
      <c r="I49" s="0" t="s">
        <v>170</v>
      </c>
      <c r="J49" s="0" t="n">
        <v>-1069213903</v>
      </c>
      <c r="K49" s="0" t="s">
        <v>81</v>
      </c>
      <c r="L49" s="0" t="s">
        <v>166</v>
      </c>
      <c r="M49" s="12" t="n">
        <v>0.516759259259259</v>
      </c>
      <c r="N49" s="13" t="n">
        <v>0.100092592592593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28</v>
      </c>
      <c r="AA49" s="0" t="n">
        <v>1</v>
      </c>
      <c r="AB49" s="0" t="n">
        <v>2</v>
      </c>
      <c r="AN49" s="0" t="n">
        <v>1</v>
      </c>
      <c r="AO49" s="0" t="n">
        <v>1182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-9</v>
      </c>
      <c r="AW49" s="0" t="n">
        <v>9</v>
      </c>
      <c r="AX49" s="0" t="n">
        <v>164858</v>
      </c>
      <c r="AY49" s="0" t="s">
        <v>86</v>
      </c>
      <c r="AZ49" s="0" t="n">
        <v>365</v>
      </c>
      <c r="BA49" s="0" t="n">
        <v>165223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365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365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32</v>
      </c>
      <c r="C50" s="0" t="n">
        <v>2</v>
      </c>
      <c r="D50" s="0" t="n">
        <v>6</v>
      </c>
      <c r="E50" s="0" t="s">
        <v>169</v>
      </c>
      <c r="F50" s="0" t="n">
        <v>60.122</v>
      </c>
      <c r="G50" s="0" t="n">
        <v>1</v>
      </c>
      <c r="H50" s="0" t="s">
        <v>79</v>
      </c>
      <c r="I50" s="0" t="s">
        <v>170</v>
      </c>
      <c r="J50" s="0" t="n">
        <v>-1069213903</v>
      </c>
      <c r="K50" s="0" t="s">
        <v>81</v>
      </c>
      <c r="L50" s="0" t="s">
        <v>166</v>
      </c>
      <c r="M50" s="12" t="n">
        <v>0.516759259259259</v>
      </c>
      <c r="N50" s="13" t="n">
        <v>0.100092592592593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25</v>
      </c>
      <c r="AA50" s="0" t="n">
        <v>1</v>
      </c>
      <c r="AB50" s="0" t="n">
        <v>3</v>
      </c>
      <c r="AN50" s="0" t="n">
        <v>3</v>
      </c>
      <c r="AO50" s="0" t="n">
        <v>1392</v>
      </c>
      <c r="AP50" s="0" t="n">
        <v>360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-10</v>
      </c>
      <c r="AW50" s="0" t="n">
        <v>10</v>
      </c>
      <c r="AX50" s="0" t="n">
        <v>168451</v>
      </c>
      <c r="AY50" s="0" t="s">
        <v>86</v>
      </c>
      <c r="AZ50" s="0" t="n">
        <v>450</v>
      </c>
      <c r="BA50" s="0" t="n">
        <v>168901</v>
      </c>
      <c r="BC50" s="0" t="str">
        <f aca="false">$AP50&amp;LEFT($AS50,1)</f>
        <v>360T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450</v>
      </c>
      <c r="BI50" s="1" t="str">
        <f aca="false">IF($BC50=BI$14,$BH50,"")</f>
        <v/>
      </c>
      <c r="BJ50" s="1" t="n">
        <f aca="false">IF($BC50=BJ$14,$BH50,"")</f>
        <v>450</v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32</v>
      </c>
      <c r="C51" s="0" t="n">
        <v>2</v>
      </c>
      <c r="D51" s="0" t="n">
        <v>6</v>
      </c>
      <c r="E51" s="0" t="s">
        <v>169</v>
      </c>
      <c r="F51" s="0" t="n">
        <v>60.122</v>
      </c>
      <c r="G51" s="0" t="n">
        <v>1</v>
      </c>
      <c r="H51" s="0" t="s">
        <v>79</v>
      </c>
      <c r="I51" s="0" t="s">
        <v>170</v>
      </c>
      <c r="J51" s="0" t="n">
        <v>-1069213903</v>
      </c>
      <c r="K51" s="0" t="s">
        <v>81</v>
      </c>
      <c r="L51" s="0" t="s">
        <v>166</v>
      </c>
      <c r="M51" s="12" t="n">
        <v>0.516759259259259</v>
      </c>
      <c r="N51" s="13" t="n">
        <v>0.100092592592593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24</v>
      </c>
      <c r="AA51" s="0" t="n">
        <v>1</v>
      </c>
      <c r="AB51" s="0" t="n">
        <v>4</v>
      </c>
      <c r="AN51" s="0" t="n">
        <v>1</v>
      </c>
      <c r="AO51" s="0" t="n">
        <v>1412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0</v>
      </c>
      <c r="AW51" s="0" t="n">
        <v>0</v>
      </c>
      <c r="AX51" s="0" t="n">
        <v>172293</v>
      </c>
      <c r="AY51" s="0" t="s">
        <v>86</v>
      </c>
      <c r="AZ51" s="0" t="n">
        <v>434</v>
      </c>
      <c r="BA51" s="0" t="n">
        <v>172727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434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434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32</v>
      </c>
      <c r="C52" s="0" t="n">
        <v>2</v>
      </c>
      <c r="D52" s="0" t="n">
        <v>6</v>
      </c>
      <c r="E52" s="0" t="s">
        <v>169</v>
      </c>
      <c r="F52" s="0" t="n">
        <v>60.122</v>
      </c>
      <c r="G52" s="0" t="n">
        <v>1</v>
      </c>
      <c r="H52" s="0" t="s">
        <v>79</v>
      </c>
      <c r="I52" s="0" t="s">
        <v>170</v>
      </c>
      <c r="J52" s="0" t="n">
        <v>-1069213903</v>
      </c>
      <c r="K52" s="0" t="s">
        <v>81</v>
      </c>
      <c r="L52" s="0" t="s">
        <v>166</v>
      </c>
      <c r="M52" s="12" t="n">
        <v>0.516759259259259</v>
      </c>
      <c r="N52" s="13" t="n">
        <v>0.100092592592593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26</v>
      </c>
      <c r="AA52" s="0" t="n">
        <v>1</v>
      </c>
      <c r="AB52" s="0" t="n">
        <v>5</v>
      </c>
      <c r="AN52" s="0" t="n">
        <v>1</v>
      </c>
      <c r="AO52" s="0" t="n">
        <v>1436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1</v>
      </c>
      <c r="AW52" s="0" t="n">
        <v>-1</v>
      </c>
      <c r="AX52" s="0" t="n">
        <v>176168</v>
      </c>
      <c r="AY52" s="0" t="s">
        <v>86</v>
      </c>
      <c r="AZ52" s="0" t="n">
        <v>381</v>
      </c>
      <c r="BA52" s="0" t="n">
        <v>176549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381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381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32</v>
      </c>
      <c r="C53" s="0" t="n">
        <v>2</v>
      </c>
      <c r="D53" s="0" t="n">
        <v>6</v>
      </c>
      <c r="E53" s="0" t="s">
        <v>169</v>
      </c>
      <c r="F53" s="0" t="n">
        <v>60.122</v>
      </c>
      <c r="G53" s="0" t="n">
        <v>1</v>
      </c>
      <c r="H53" s="0" t="s">
        <v>79</v>
      </c>
      <c r="I53" s="0" t="s">
        <v>170</v>
      </c>
      <c r="J53" s="0" t="n">
        <v>-1069213903</v>
      </c>
      <c r="K53" s="0" t="s">
        <v>81</v>
      </c>
      <c r="L53" s="0" t="s">
        <v>166</v>
      </c>
      <c r="M53" s="12" t="n">
        <v>0.516759259259259</v>
      </c>
      <c r="N53" s="13" t="n">
        <v>0.100092592592593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9</v>
      </c>
      <c r="AA53" s="0" t="n">
        <v>1</v>
      </c>
      <c r="AB53" s="0" t="n">
        <v>6</v>
      </c>
      <c r="AF53" s="0" t="n">
        <v>0</v>
      </c>
      <c r="AH53" s="0" t="n">
        <v>2</v>
      </c>
      <c r="AI53" s="0" t="n">
        <v>-2</v>
      </c>
      <c r="AJ53" s="0" t="n">
        <v>179794</v>
      </c>
      <c r="AK53" s="0" t="s">
        <v>86</v>
      </c>
      <c r="AL53" s="0" t="n">
        <v>1120</v>
      </c>
      <c r="AM53" s="0" t="n">
        <v>180914</v>
      </c>
      <c r="AN53" s="0" t="n">
        <v>8</v>
      </c>
      <c r="AO53" s="0" t="n">
        <v>1187</v>
      </c>
      <c r="AP53" s="0" t="n">
        <v>600</v>
      </c>
      <c r="AQ53" s="0" t="s">
        <v>87</v>
      </c>
      <c r="AR53" s="0" t="s">
        <v>37</v>
      </c>
      <c r="AS53" s="0" t="s">
        <v>88</v>
      </c>
      <c r="BC53" s="0" t="str">
        <f aca="false">$AP53&amp;LEFT($AS53,1)</f>
        <v>600C</v>
      </c>
      <c r="BD53" s="0" t="str">
        <f aca="false">AS53</f>
        <v>Catch</v>
      </c>
      <c r="BE53" s="1" t="n">
        <f aca="false">IF($BD53="catch",IF($AL53&gt;0,1,""),"")</f>
        <v>1</v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32</v>
      </c>
      <c r="C54" s="0" t="n">
        <v>2</v>
      </c>
      <c r="D54" s="0" t="n">
        <v>6</v>
      </c>
      <c r="E54" s="0" t="s">
        <v>169</v>
      </c>
      <c r="F54" s="0" t="n">
        <v>60.122</v>
      </c>
      <c r="G54" s="0" t="n">
        <v>1</v>
      </c>
      <c r="H54" s="0" t="s">
        <v>79</v>
      </c>
      <c r="I54" s="0" t="s">
        <v>170</v>
      </c>
      <c r="J54" s="0" t="n">
        <v>-1069213903</v>
      </c>
      <c r="K54" s="0" t="s">
        <v>81</v>
      </c>
      <c r="L54" s="0" t="s">
        <v>166</v>
      </c>
      <c r="M54" s="12" t="n">
        <v>0.516759259259259</v>
      </c>
      <c r="N54" s="13" t="n">
        <v>0.100092592592593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22</v>
      </c>
      <c r="AA54" s="0" t="n">
        <v>1</v>
      </c>
      <c r="AB54" s="0" t="n">
        <v>7</v>
      </c>
      <c r="AN54" s="0" t="n">
        <v>1</v>
      </c>
      <c r="AO54" s="0" t="n">
        <v>1383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</v>
      </c>
      <c r="AW54" s="0" t="n">
        <v>1</v>
      </c>
      <c r="AX54" s="0" t="n">
        <v>183620</v>
      </c>
      <c r="AY54" s="0" t="s">
        <v>86</v>
      </c>
      <c r="AZ54" s="0" t="n">
        <v>699</v>
      </c>
      <c r="BA54" s="0" t="n">
        <v>184319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699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699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32</v>
      </c>
      <c r="C55" s="0" t="n">
        <v>2</v>
      </c>
      <c r="D55" s="0" t="n">
        <v>6</v>
      </c>
      <c r="E55" s="0" t="s">
        <v>169</v>
      </c>
      <c r="F55" s="0" t="n">
        <v>60.122</v>
      </c>
      <c r="G55" s="0" t="n">
        <v>1</v>
      </c>
      <c r="H55" s="0" t="s">
        <v>79</v>
      </c>
      <c r="I55" s="0" t="s">
        <v>170</v>
      </c>
      <c r="J55" s="0" t="n">
        <v>-1069213903</v>
      </c>
      <c r="K55" s="0" t="s">
        <v>81</v>
      </c>
      <c r="L55" s="0" t="s">
        <v>166</v>
      </c>
      <c r="M55" s="12" t="n">
        <v>0.516759259259259</v>
      </c>
      <c r="N55" s="13" t="n">
        <v>0.100092592592593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7</v>
      </c>
      <c r="AA55" s="0" t="n">
        <v>1</v>
      </c>
      <c r="AB55" s="0" t="n">
        <v>8</v>
      </c>
      <c r="AN55" s="0" t="n">
        <v>7</v>
      </c>
      <c r="AO55" s="0" t="n">
        <v>1005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-5</v>
      </c>
      <c r="AW55" s="0" t="n">
        <v>5</v>
      </c>
      <c r="AX55" s="0" t="n">
        <v>187429</v>
      </c>
      <c r="AY55" s="0" t="s">
        <v>86</v>
      </c>
      <c r="AZ55" s="0" t="n">
        <v>590</v>
      </c>
      <c r="BA55" s="0" t="n">
        <v>188019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590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590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32</v>
      </c>
      <c r="C56" s="0" t="n">
        <v>2</v>
      </c>
      <c r="D56" s="0" t="n">
        <v>6</v>
      </c>
      <c r="E56" s="0" t="s">
        <v>169</v>
      </c>
      <c r="F56" s="0" t="n">
        <v>60.122</v>
      </c>
      <c r="G56" s="0" t="n">
        <v>1</v>
      </c>
      <c r="H56" s="0" t="s">
        <v>79</v>
      </c>
      <c r="I56" s="0" t="s">
        <v>170</v>
      </c>
      <c r="J56" s="0" t="n">
        <v>-1069213903</v>
      </c>
      <c r="K56" s="0" t="s">
        <v>81</v>
      </c>
      <c r="L56" s="0" t="s">
        <v>166</v>
      </c>
      <c r="M56" s="12" t="n">
        <v>0.516759259259259</v>
      </c>
      <c r="N56" s="13" t="n">
        <v>0.100092592592593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12</v>
      </c>
      <c r="AA56" s="0" t="n">
        <v>1</v>
      </c>
      <c r="AB56" s="0" t="n">
        <v>9</v>
      </c>
      <c r="AF56" s="0" t="n">
        <v>0</v>
      </c>
      <c r="AH56" s="0" t="n">
        <v>1</v>
      </c>
      <c r="AI56" s="0" t="n">
        <v>-1</v>
      </c>
      <c r="AJ56" s="0" t="n">
        <v>191254</v>
      </c>
      <c r="AK56" s="0" t="s">
        <v>86</v>
      </c>
      <c r="AL56" s="0" t="n">
        <v>1250</v>
      </c>
      <c r="AM56" s="0" t="n">
        <v>192504</v>
      </c>
      <c r="AN56" s="0" t="n">
        <v>8</v>
      </c>
      <c r="AO56" s="0" t="n">
        <v>1391</v>
      </c>
      <c r="AP56" s="0" t="n">
        <v>600</v>
      </c>
      <c r="AQ56" s="0" t="s">
        <v>87</v>
      </c>
      <c r="AR56" s="0" t="s">
        <v>37</v>
      </c>
      <c r="AS56" s="0" t="s">
        <v>88</v>
      </c>
      <c r="BC56" s="0" t="str">
        <f aca="false">$AP56&amp;LEFT($AS56,1)</f>
        <v>600C</v>
      </c>
      <c r="BD56" s="0" t="str">
        <f aca="false">AS56</f>
        <v>Catch</v>
      </c>
      <c r="BE56" s="1" t="n">
        <f aca="false">IF($BD56="catch",IF($AL56&gt;0,1,""),"")</f>
        <v>1</v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str">
        <f aca="false">IF($BD56="Catch","", IF($AZ56&lt;$BC$11,"",$AZ56))</f>
        <v/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32</v>
      </c>
      <c r="C57" s="0" t="n">
        <v>2</v>
      </c>
      <c r="D57" s="0" t="n">
        <v>6</v>
      </c>
      <c r="E57" s="0" t="s">
        <v>169</v>
      </c>
      <c r="F57" s="0" t="n">
        <v>60.122</v>
      </c>
      <c r="G57" s="0" t="n">
        <v>1</v>
      </c>
      <c r="H57" s="0" t="s">
        <v>79</v>
      </c>
      <c r="I57" s="0" t="s">
        <v>170</v>
      </c>
      <c r="J57" s="0" t="n">
        <v>-1069213903</v>
      </c>
      <c r="K57" s="0" t="s">
        <v>81</v>
      </c>
      <c r="L57" s="0" t="s">
        <v>166</v>
      </c>
      <c r="M57" s="12" t="n">
        <v>0.516759259259259</v>
      </c>
      <c r="N57" s="13" t="n">
        <v>0.100092592592593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16</v>
      </c>
      <c r="AA57" s="0" t="n">
        <v>1</v>
      </c>
      <c r="AB57" s="0" t="n">
        <v>10</v>
      </c>
      <c r="AN57" s="0" t="n">
        <v>1</v>
      </c>
      <c r="AO57" s="0" t="n">
        <v>1062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-7</v>
      </c>
      <c r="AW57" s="0" t="n">
        <v>7</v>
      </c>
      <c r="AX57" s="0" t="n">
        <v>194764</v>
      </c>
      <c r="AY57" s="0" t="s">
        <v>86</v>
      </c>
      <c r="AZ57" s="0" t="n">
        <v>147</v>
      </c>
      <c r="BA57" s="0" t="n">
        <v>194911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147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147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32</v>
      </c>
      <c r="C58" s="0" t="n">
        <v>2</v>
      </c>
      <c r="D58" s="0" t="n">
        <v>6</v>
      </c>
      <c r="E58" s="0" t="s">
        <v>169</v>
      </c>
      <c r="F58" s="0" t="n">
        <v>60.122</v>
      </c>
      <c r="G58" s="0" t="n">
        <v>1</v>
      </c>
      <c r="H58" s="0" t="s">
        <v>79</v>
      </c>
      <c r="I58" s="0" t="s">
        <v>170</v>
      </c>
      <c r="J58" s="0" t="n">
        <v>-1069213903</v>
      </c>
      <c r="K58" s="0" t="s">
        <v>81</v>
      </c>
      <c r="L58" s="0" t="s">
        <v>166</v>
      </c>
      <c r="M58" s="12" t="n">
        <v>0.516759259259259</v>
      </c>
      <c r="N58" s="13" t="n">
        <v>0.100092592592593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19</v>
      </c>
      <c r="AA58" s="0" t="n">
        <v>1</v>
      </c>
      <c r="AB58" s="0" t="n">
        <v>11</v>
      </c>
      <c r="AN58" s="0" t="n">
        <v>1</v>
      </c>
      <c r="AO58" s="0" t="n">
        <v>1250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-9</v>
      </c>
      <c r="AW58" s="0" t="n">
        <v>9</v>
      </c>
      <c r="AX58" s="0" t="n">
        <v>198456</v>
      </c>
      <c r="AY58" s="0" t="s">
        <v>86</v>
      </c>
      <c r="AZ58" s="0" t="n">
        <v>406</v>
      </c>
      <c r="BA58" s="0" t="n">
        <v>198862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406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406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32</v>
      </c>
      <c r="C59" s="0" t="n">
        <v>2</v>
      </c>
      <c r="D59" s="0" t="n">
        <v>6</v>
      </c>
      <c r="E59" s="0" t="s">
        <v>169</v>
      </c>
      <c r="F59" s="0" t="n">
        <v>60.122</v>
      </c>
      <c r="G59" s="0" t="n">
        <v>1</v>
      </c>
      <c r="H59" s="0" t="s">
        <v>79</v>
      </c>
      <c r="I59" s="0" t="s">
        <v>170</v>
      </c>
      <c r="J59" s="0" t="n">
        <v>-1069213903</v>
      </c>
      <c r="K59" s="0" t="s">
        <v>81</v>
      </c>
      <c r="L59" s="0" t="s">
        <v>166</v>
      </c>
      <c r="M59" s="12" t="n">
        <v>0.516759259259259</v>
      </c>
      <c r="N59" s="13" t="n">
        <v>0.100092592592593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6</v>
      </c>
      <c r="AA59" s="0" t="n">
        <v>1</v>
      </c>
      <c r="AB59" s="0" t="n">
        <v>12</v>
      </c>
      <c r="AN59" s="0" t="n">
        <v>2</v>
      </c>
      <c r="AO59" s="0" t="n">
        <v>1035</v>
      </c>
      <c r="AP59" s="0" t="n">
        <v>240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-5</v>
      </c>
      <c r="AW59" s="0" t="n">
        <v>5</v>
      </c>
      <c r="AX59" s="0" t="n">
        <v>201567</v>
      </c>
      <c r="AY59" s="0" t="s">
        <v>86</v>
      </c>
      <c r="AZ59" s="0" t="n">
        <v>722</v>
      </c>
      <c r="BA59" s="0" t="n">
        <v>202289</v>
      </c>
      <c r="BC59" s="0" t="str">
        <f aca="false">$AP59&amp;LEFT($AS59,1)</f>
        <v>240T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722</v>
      </c>
      <c r="BI59" s="1" t="n">
        <f aca="false">IF($BC59=BI$14,$BH59,"")</f>
        <v>722</v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32</v>
      </c>
      <c r="C60" s="0" t="n">
        <v>2</v>
      </c>
      <c r="D60" s="0" t="n">
        <v>6</v>
      </c>
      <c r="E60" s="0" t="s">
        <v>169</v>
      </c>
      <c r="F60" s="0" t="n">
        <v>60.122</v>
      </c>
      <c r="G60" s="0" t="n">
        <v>1</v>
      </c>
      <c r="H60" s="0" t="s">
        <v>79</v>
      </c>
      <c r="I60" s="0" t="s">
        <v>170</v>
      </c>
      <c r="J60" s="0" t="n">
        <v>-1069213903</v>
      </c>
      <c r="K60" s="0" t="s">
        <v>81</v>
      </c>
      <c r="L60" s="0" t="s">
        <v>166</v>
      </c>
      <c r="M60" s="12" t="n">
        <v>0.516759259259259</v>
      </c>
      <c r="N60" s="13" t="n">
        <v>0.100092592592593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20</v>
      </c>
      <c r="AA60" s="0" t="n">
        <v>1</v>
      </c>
      <c r="AB60" s="0" t="n">
        <v>13</v>
      </c>
      <c r="AN60" s="0" t="n">
        <v>2</v>
      </c>
      <c r="AO60" s="0" t="n">
        <v>1096</v>
      </c>
      <c r="AP60" s="0" t="n">
        <v>240</v>
      </c>
      <c r="AQ60" s="0" t="s">
        <v>85</v>
      </c>
      <c r="AR60" s="0" t="s">
        <v>37</v>
      </c>
      <c r="AS60" s="0" t="s">
        <v>56</v>
      </c>
      <c r="AT60" s="0" t="n">
        <v>1</v>
      </c>
      <c r="AV60" s="0" t="n">
        <v>-6</v>
      </c>
      <c r="AW60" s="0" t="n">
        <v>6</v>
      </c>
      <c r="AX60" s="0" t="n">
        <v>204744</v>
      </c>
      <c r="AZ60" s="0" t="n">
        <v>0</v>
      </c>
      <c r="BA60" s="0" t="n">
        <v>0</v>
      </c>
      <c r="BC60" s="0" t="str">
        <f aca="false">$AP60&amp;LEFT($AS60,1)</f>
        <v>240T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n">
        <f aca="false">IF($BD60="Target",IF($AZ60=0,1,""),"")</f>
        <v>1</v>
      </c>
      <c r="BH60" s="1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n">
        <f aca="false">IF($BC60=BR$14,$BG60,"")</f>
        <v>1</v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32</v>
      </c>
      <c r="C61" s="0" t="n">
        <v>2</v>
      </c>
      <c r="D61" s="0" t="n">
        <v>6</v>
      </c>
      <c r="E61" s="0" t="s">
        <v>169</v>
      </c>
      <c r="F61" s="0" t="n">
        <v>60.122</v>
      </c>
      <c r="G61" s="0" t="n">
        <v>1</v>
      </c>
      <c r="H61" s="0" t="s">
        <v>79</v>
      </c>
      <c r="I61" s="0" t="s">
        <v>170</v>
      </c>
      <c r="J61" s="0" t="n">
        <v>-1069213903</v>
      </c>
      <c r="K61" s="0" t="s">
        <v>81</v>
      </c>
      <c r="L61" s="0" t="s">
        <v>166</v>
      </c>
      <c r="M61" s="12" t="n">
        <v>0.516759259259259</v>
      </c>
      <c r="N61" s="13" t="n">
        <v>0.100092592592593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1</v>
      </c>
      <c r="AA61" s="0" t="n">
        <v>1</v>
      </c>
      <c r="AB61" s="0" t="n">
        <v>14</v>
      </c>
      <c r="AN61" s="0" t="n">
        <v>1</v>
      </c>
      <c r="AO61" s="0" t="n">
        <v>1329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4</v>
      </c>
      <c r="AW61" s="0" t="n">
        <v>-4</v>
      </c>
      <c r="AX61" s="0" t="n">
        <v>208503</v>
      </c>
      <c r="AY61" s="0" t="s">
        <v>86</v>
      </c>
      <c r="AZ61" s="0" t="n">
        <v>535</v>
      </c>
      <c r="BA61" s="0" t="n">
        <v>209038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535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535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32</v>
      </c>
      <c r="C62" s="0" t="n">
        <v>2</v>
      </c>
      <c r="D62" s="0" t="n">
        <v>6</v>
      </c>
      <c r="E62" s="0" t="s">
        <v>169</v>
      </c>
      <c r="F62" s="0" t="n">
        <v>60.122</v>
      </c>
      <c r="G62" s="0" t="n">
        <v>1</v>
      </c>
      <c r="H62" s="0" t="s">
        <v>79</v>
      </c>
      <c r="I62" s="0" t="s">
        <v>170</v>
      </c>
      <c r="J62" s="0" t="n">
        <v>-1069213903</v>
      </c>
      <c r="K62" s="0" t="s">
        <v>81</v>
      </c>
      <c r="L62" s="0" t="s">
        <v>166</v>
      </c>
      <c r="M62" s="12" t="n">
        <v>0.516759259259259</v>
      </c>
      <c r="N62" s="13" t="n">
        <v>0.100092592592593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27</v>
      </c>
      <c r="AA62" s="0" t="n">
        <v>1</v>
      </c>
      <c r="AB62" s="0" t="n">
        <v>15</v>
      </c>
      <c r="AN62" s="0" t="n">
        <v>5</v>
      </c>
      <c r="AO62" s="0" t="n">
        <v>1441</v>
      </c>
      <c r="AP62" s="0" t="n">
        <v>720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-3</v>
      </c>
      <c r="AW62" s="0" t="n">
        <v>3</v>
      </c>
      <c r="AX62" s="0" t="n">
        <v>212511</v>
      </c>
      <c r="AY62" s="0" t="s">
        <v>86</v>
      </c>
      <c r="AZ62" s="0" t="n">
        <v>445</v>
      </c>
      <c r="BA62" s="0" t="n">
        <v>212956</v>
      </c>
      <c r="BC62" s="0" t="str">
        <f aca="false">$AP62&amp;LEFT($AS62,1)</f>
        <v>720T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445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n">
        <f aca="false">IF($BC62=BM$14,$BH62,"")</f>
        <v>445</v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32</v>
      </c>
      <c r="C63" s="0" t="n">
        <v>2</v>
      </c>
      <c r="D63" s="0" t="n">
        <v>6</v>
      </c>
      <c r="E63" s="0" t="s">
        <v>169</v>
      </c>
      <c r="F63" s="0" t="n">
        <v>60.122</v>
      </c>
      <c r="G63" s="0" t="n">
        <v>1</v>
      </c>
      <c r="H63" s="0" t="s">
        <v>79</v>
      </c>
      <c r="I63" s="0" t="s">
        <v>170</v>
      </c>
      <c r="J63" s="0" t="n">
        <v>-1069213903</v>
      </c>
      <c r="K63" s="0" t="s">
        <v>81</v>
      </c>
      <c r="L63" s="0" t="s">
        <v>166</v>
      </c>
      <c r="M63" s="12" t="n">
        <v>0.516759259259259</v>
      </c>
      <c r="N63" s="13" t="n">
        <v>0.100092592592593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29</v>
      </c>
      <c r="AA63" s="0" t="n">
        <v>1</v>
      </c>
      <c r="AB63" s="0" t="n">
        <v>16</v>
      </c>
      <c r="AN63" s="0" t="n">
        <v>1</v>
      </c>
      <c r="AO63" s="0" t="n">
        <v>1020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-3</v>
      </c>
      <c r="AW63" s="0" t="n">
        <v>3</v>
      </c>
      <c r="AX63" s="0" t="n">
        <v>215971</v>
      </c>
      <c r="AY63" s="0" t="s">
        <v>86</v>
      </c>
      <c r="AZ63" s="0" t="n">
        <v>626</v>
      </c>
      <c r="BA63" s="0" t="n">
        <v>216597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626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626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32</v>
      </c>
      <c r="C64" s="0" t="n">
        <v>2</v>
      </c>
      <c r="D64" s="0" t="n">
        <v>6</v>
      </c>
      <c r="E64" s="0" t="s">
        <v>169</v>
      </c>
      <c r="F64" s="0" t="n">
        <v>60.122</v>
      </c>
      <c r="G64" s="0" t="n">
        <v>1</v>
      </c>
      <c r="H64" s="0" t="s">
        <v>79</v>
      </c>
      <c r="I64" s="0" t="s">
        <v>170</v>
      </c>
      <c r="J64" s="0" t="n">
        <v>-1069213903</v>
      </c>
      <c r="K64" s="0" t="s">
        <v>81</v>
      </c>
      <c r="L64" s="0" t="s">
        <v>166</v>
      </c>
      <c r="M64" s="12" t="n">
        <v>0.516759259259259</v>
      </c>
      <c r="N64" s="13" t="n">
        <v>0.100092592592593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23</v>
      </c>
      <c r="AA64" s="0" t="n">
        <v>1</v>
      </c>
      <c r="AB64" s="0" t="n">
        <v>17</v>
      </c>
      <c r="AN64" s="0" t="n">
        <v>3</v>
      </c>
      <c r="AO64" s="0" t="n">
        <v>1054</v>
      </c>
      <c r="AP64" s="0" t="n">
        <v>360</v>
      </c>
      <c r="AQ64" s="0" t="s">
        <v>85</v>
      </c>
      <c r="AR64" s="0" t="s">
        <v>37</v>
      </c>
      <c r="AS64" s="0" t="s">
        <v>56</v>
      </c>
      <c r="AT64" s="0" t="n">
        <v>1</v>
      </c>
      <c r="AV64" s="0" t="n">
        <v>-9</v>
      </c>
      <c r="AW64" s="0" t="n">
        <v>9</v>
      </c>
      <c r="AX64" s="0" t="n">
        <v>219231</v>
      </c>
      <c r="AZ64" s="0" t="n">
        <v>0</v>
      </c>
      <c r="BA64" s="0" t="n">
        <v>0</v>
      </c>
      <c r="BC64" s="0" t="str">
        <f aca="false">$AP64&amp;LEFT($AS64,1)</f>
        <v>360T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n">
        <f aca="false">IF($BD64="Target",IF($AZ64=0,1,""),"")</f>
        <v>1</v>
      </c>
      <c r="BH64" s="1" t="str">
        <f aca="false">IF($BD64="Catch","", IF($AZ64&lt;$BC$11,"",$AZ64))</f>
        <v/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n">
        <f aca="false">IF($BC64=BS$14,$BG64,"")</f>
        <v>1</v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32</v>
      </c>
      <c r="C65" s="0" t="n">
        <v>2</v>
      </c>
      <c r="D65" s="0" t="n">
        <v>6</v>
      </c>
      <c r="E65" s="0" t="s">
        <v>169</v>
      </c>
      <c r="F65" s="0" t="n">
        <v>60.122</v>
      </c>
      <c r="G65" s="0" t="n">
        <v>1</v>
      </c>
      <c r="H65" s="0" t="s">
        <v>79</v>
      </c>
      <c r="I65" s="0" t="s">
        <v>170</v>
      </c>
      <c r="J65" s="0" t="n">
        <v>-1069213903</v>
      </c>
      <c r="K65" s="0" t="s">
        <v>81</v>
      </c>
      <c r="L65" s="0" t="s">
        <v>166</v>
      </c>
      <c r="M65" s="12" t="n">
        <v>0.516759259259259</v>
      </c>
      <c r="N65" s="13" t="n">
        <v>0.100092592592593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4</v>
      </c>
      <c r="AA65" s="0" t="n">
        <v>1</v>
      </c>
      <c r="AB65" s="0" t="n">
        <v>18</v>
      </c>
      <c r="AN65" s="0" t="n">
        <v>7</v>
      </c>
      <c r="AO65" s="0" t="n">
        <v>1341</v>
      </c>
      <c r="AP65" s="0" t="n">
        <v>960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-9</v>
      </c>
      <c r="AW65" s="0" t="n">
        <v>9</v>
      </c>
      <c r="AX65" s="0" t="n">
        <v>223372</v>
      </c>
      <c r="AY65" s="0" t="s">
        <v>86</v>
      </c>
      <c r="AZ65" s="0" t="n">
        <v>632</v>
      </c>
      <c r="BA65" s="0" t="n">
        <v>224004</v>
      </c>
      <c r="BC65" s="0" t="str">
        <f aca="false">$AP65&amp;LEFT($AS65,1)</f>
        <v>960T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632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n">
        <f aca="false">IF($BC65=BO$14,$BH65,"")</f>
        <v>632</v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32</v>
      </c>
      <c r="C66" s="0" t="n">
        <v>2</v>
      </c>
      <c r="D66" s="0" t="n">
        <v>6</v>
      </c>
      <c r="E66" s="0" t="s">
        <v>169</v>
      </c>
      <c r="F66" s="0" t="n">
        <v>60.122</v>
      </c>
      <c r="G66" s="0" t="n">
        <v>1</v>
      </c>
      <c r="H66" s="0" t="s">
        <v>79</v>
      </c>
      <c r="I66" s="0" t="s">
        <v>170</v>
      </c>
      <c r="J66" s="0" t="n">
        <v>-1069213903</v>
      </c>
      <c r="K66" s="0" t="s">
        <v>81</v>
      </c>
      <c r="L66" s="0" t="s">
        <v>166</v>
      </c>
      <c r="M66" s="12" t="n">
        <v>0.516759259259259</v>
      </c>
      <c r="N66" s="13" t="n">
        <v>0.100092592592593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18</v>
      </c>
      <c r="AA66" s="0" t="n">
        <v>1</v>
      </c>
      <c r="AB66" s="0" t="n">
        <v>19</v>
      </c>
      <c r="AN66" s="0" t="n">
        <v>1</v>
      </c>
      <c r="AO66" s="0" t="n">
        <v>1206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-6</v>
      </c>
      <c r="AW66" s="0" t="n">
        <v>6</v>
      </c>
      <c r="AX66" s="0" t="n">
        <v>227015</v>
      </c>
      <c r="AY66" s="0" t="s">
        <v>86</v>
      </c>
      <c r="AZ66" s="0" t="n">
        <v>616</v>
      </c>
      <c r="BA66" s="0" t="n">
        <v>227631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616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616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32</v>
      </c>
      <c r="C67" s="0" t="n">
        <v>2</v>
      </c>
      <c r="D67" s="0" t="n">
        <v>6</v>
      </c>
      <c r="E67" s="0" t="s">
        <v>169</v>
      </c>
      <c r="F67" s="0" t="n">
        <v>60.122</v>
      </c>
      <c r="G67" s="0" t="n">
        <v>1</v>
      </c>
      <c r="H67" s="0" t="s">
        <v>79</v>
      </c>
      <c r="I67" s="0" t="s">
        <v>170</v>
      </c>
      <c r="J67" s="0" t="n">
        <v>-1069213903</v>
      </c>
      <c r="K67" s="0" t="s">
        <v>81</v>
      </c>
      <c r="L67" s="0" t="s">
        <v>166</v>
      </c>
      <c r="M67" s="12" t="n">
        <v>0.516759259259259</v>
      </c>
      <c r="N67" s="13" t="n">
        <v>0.100092592592593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14</v>
      </c>
      <c r="AA67" s="0" t="n">
        <v>1</v>
      </c>
      <c r="AB67" s="0" t="n">
        <v>20</v>
      </c>
      <c r="AN67" s="0" t="n">
        <v>1</v>
      </c>
      <c r="AO67" s="0" t="n">
        <v>1123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-2</v>
      </c>
      <c r="AW67" s="0" t="n">
        <v>2</v>
      </c>
      <c r="AX67" s="0" t="n">
        <v>230574</v>
      </c>
      <c r="AY67" s="0" t="s">
        <v>86</v>
      </c>
      <c r="AZ67" s="0" t="n">
        <v>494</v>
      </c>
      <c r="BA67" s="0" t="n">
        <v>231068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494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494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32</v>
      </c>
      <c r="C68" s="0" t="n">
        <v>2</v>
      </c>
      <c r="D68" s="0" t="n">
        <v>6</v>
      </c>
      <c r="E68" s="0" t="s">
        <v>169</v>
      </c>
      <c r="F68" s="0" t="n">
        <v>60.122</v>
      </c>
      <c r="G68" s="0" t="n">
        <v>1</v>
      </c>
      <c r="H68" s="0" t="s">
        <v>79</v>
      </c>
      <c r="I68" s="0" t="s">
        <v>170</v>
      </c>
      <c r="J68" s="0" t="n">
        <v>-1069213903</v>
      </c>
      <c r="K68" s="0" t="s">
        <v>81</v>
      </c>
      <c r="L68" s="0" t="s">
        <v>166</v>
      </c>
      <c r="M68" s="12" t="n">
        <v>0.516759259259259</v>
      </c>
      <c r="N68" s="13" t="n">
        <v>0.100092592592593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5</v>
      </c>
      <c r="AA68" s="0" t="n">
        <v>1</v>
      </c>
      <c r="AB68" s="0" t="n">
        <v>21</v>
      </c>
      <c r="AN68" s="0" t="n">
        <v>5</v>
      </c>
      <c r="AO68" s="0" t="n">
        <v>1056</v>
      </c>
      <c r="AP68" s="0" t="n">
        <v>720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4</v>
      </c>
      <c r="AW68" s="0" t="n">
        <v>-4</v>
      </c>
      <c r="AX68" s="0" t="n">
        <v>234184</v>
      </c>
      <c r="AY68" s="0" t="s">
        <v>86</v>
      </c>
      <c r="AZ68" s="0" t="n">
        <v>432</v>
      </c>
      <c r="BA68" s="0" t="n">
        <v>234616</v>
      </c>
      <c r="BC68" s="0" t="str">
        <f aca="false">$AP68&amp;LEFT($AS68,1)</f>
        <v>720T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432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n">
        <f aca="false">IF($BC68=BM$14,$BH68,"")</f>
        <v>432</v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32</v>
      </c>
      <c r="C69" s="0" t="n">
        <v>2</v>
      </c>
      <c r="D69" s="0" t="n">
        <v>6</v>
      </c>
      <c r="E69" s="0" t="s">
        <v>169</v>
      </c>
      <c r="F69" s="0" t="n">
        <v>60.122</v>
      </c>
      <c r="G69" s="0" t="n">
        <v>1</v>
      </c>
      <c r="H69" s="0" t="s">
        <v>79</v>
      </c>
      <c r="I69" s="0" t="s">
        <v>170</v>
      </c>
      <c r="J69" s="0" t="n">
        <v>-1069213903</v>
      </c>
      <c r="K69" s="0" t="s">
        <v>81</v>
      </c>
      <c r="L69" s="0" t="s">
        <v>166</v>
      </c>
      <c r="M69" s="12" t="n">
        <v>0.516759259259259</v>
      </c>
      <c r="N69" s="13" t="n">
        <v>0.100092592592593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10</v>
      </c>
      <c r="AA69" s="0" t="n">
        <v>1</v>
      </c>
      <c r="AB69" s="0" t="n">
        <v>22</v>
      </c>
      <c r="AN69" s="0" t="n">
        <v>2</v>
      </c>
      <c r="AO69" s="0" t="n">
        <v>1105</v>
      </c>
      <c r="AP69" s="0" t="n">
        <v>240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-4</v>
      </c>
      <c r="AW69" s="0" t="n">
        <v>4</v>
      </c>
      <c r="AX69" s="0" t="n">
        <v>237377</v>
      </c>
      <c r="AY69" s="0" t="s">
        <v>86</v>
      </c>
      <c r="AZ69" s="0" t="n">
        <v>799</v>
      </c>
      <c r="BA69" s="0" t="n">
        <v>238176</v>
      </c>
      <c r="BC69" s="0" t="str">
        <f aca="false">$AP69&amp;LEFT($AS69,1)</f>
        <v>240T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799</v>
      </c>
      <c r="BI69" s="1" t="n">
        <f aca="false">IF($BC69=BI$14,$BH69,"")</f>
        <v>799</v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32</v>
      </c>
      <c r="C70" s="0" t="n">
        <v>2</v>
      </c>
      <c r="D70" s="0" t="n">
        <v>6</v>
      </c>
      <c r="E70" s="0" t="s">
        <v>169</v>
      </c>
      <c r="F70" s="0" t="n">
        <v>60.122</v>
      </c>
      <c r="G70" s="0" t="n">
        <v>1</v>
      </c>
      <c r="H70" s="0" t="s">
        <v>79</v>
      </c>
      <c r="I70" s="0" t="s">
        <v>170</v>
      </c>
      <c r="J70" s="0" t="n">
        <v>-1069213903</v>
      </c>
      <c r="K70" s="0" t="s">
        <v>81</v>
      </c>
      <c r="L70" s="0" t="s">
        <v>166</v>
      </c>
      <c r="M70" s="12" t="n">
        <v>0.516759259259259</v>
      </c>
      <c r="N70" s="13" t="n">
        <v>0.100092592592593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15</v>
      </c>
      <c r="AA70" s="0" t="n">
        <v>1</v>
      </c>
      <c r="AB70" s="0" t="n">
        <v>23</v>
      </c>
      <c r="AN70" s="0" t="n">
        <v>4</v>
      </c>
      <c r="AO70" s="0" t="n">
        <v>1414</v>
      </c>
      <c r="AP70" s="0" t="n">
        <v>480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4</v>
      </c>
      <c r="AW70" s="0" t="n">
        <v>-4</v>
      </c>
      <c r="AX70" s="0" t="n">
        <v>241103</v>
      </c>
      <c r="AY70" s="0" t="s">
        <v>86</v>
      </c>
      <c r="AZ70" s="0" t="n">
        <v>565</v>
      </c>
      <c r="BA70" s="0" t="n">
        <v>241668</v>
      </c>
      <c r="BC70" s="0" t="str">
        <f aca="false">$AP70&amp;LEFT($AS70,1)</f>
        <v>480T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565</v>
      </c>
      <c r="BI70" s="1" t="str">
        <f aca="false">IF($BC70=BI$14,$BH70,"")</f>
        <v/>
      </c>
      <c r="BJ70" s="1" t="str">
        <f aca="false">IF($BC70=BJ$14,$BH70,"")</f>
        <v/>
      </c>
      <c r="BK70" s="1" t="n">
        <f aca="false">IF($BC70=BK$14,$BH70,"")</f>
        <v>565</v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32</v>
      </c>
      <c r="C71" s="0" t="n">
        <v>2</v>
      </c>
      <c r="D71" s="0" t="n">
        <v>6</v>
      </c>
      <c r="E71" s="0" t="s">
        <v>169</v>
      </c>
      <c r="F71" s="0" t="n">
        <v>60.122</v>
      </c>
      <c r="G71" s="0" t="n">
        <v>1</v>
      </c>
      <c r="H71" s="0" t="s">
        <v>79</v>
      </c>
      <c r="I71" s="0" t="s">
        <v>170</v>
      </c>
      <c r="J71" s="0" t="n">
        <v>-1069213903</v>
      </c>
      <c r="K71" s="0" t="s">
        <v>81</v>
      </c>
      <c r="L71" s="0" t="s">
        <v>166</v>
      </c>
      <c r="M71" s="12" t="n">
        <v>0.516759259259259</v>
      </c>
      <c r="N71" s="13" t="n">
        <v>0.100092592592593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32</v>
      </c>
      <c r="AA71" s="0" t="n">
        <v>1</v>
      </c>
      <c r="AB71" s="0" t="n">
        <v>24</v>
      </c>
      <c r="AN71" s="0" t="n">
        <v>1</v>
      </c>
      <c r="AO71" s="0" t="n">
        <v>1064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-1</v>
      </c>
      <c r="AW71" s="0" t="n">
        <v>1</v>
      </c>
      <c r="AX71" s="0" t="n">
        <v>244612</v>
      </c>
      <c r="AY71" s="0" t="s">
        <v>86</v>
      </c>
      <c r="AZ71" s="0" t="n">
        <v>480</v>
      </c>
      <c r="BA71" s="0" t="n">
        <v>245092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480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480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32</v>
      </c>
      <c r="C72" s="0" t="n">
        <v>2</v>
      </c>
      <c r="D72" s="0" t="n">
        <v>6</v>
      </c>
      <c r="E72" s="0" t="s">
        <v>169</v>
      </c>
      <c r="F72" s="0" t="n">
        <v>60.122</v>
      </c>
      <c r="G72" s="0" t="n">
        <v>1</v>
      </c>
      <c r="H72" s="0" t="s">
        <v>79</v>
      </c>
      <c r="I72" s="0" t="s">
        <v>170</v>
      </c>
      <c r="J72" s="0" t="n">
        <v>-1069213903</v>
      </c>
      <c r="K72" s="0" t="s">
        <v>81</v>
      </c>
      <c r="L72" s="0" t="s">
        <v>166</v>
      </c>
      <c r="M72" s="12" t="n">
        <v>0.516759259259259</v>
      </c>
      <c r="N72" s="13" t="n">
        <v>0.100092592592593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8</v>
      </c>
      <c r="AA72" s="0" t="n">
        <v>1</v>
      </c>
      <c r="AB72" s="0" t="n">
        <v>25</v>
      </c>
      <c r="AN72" s="0" t="n">
        <v>4</v>
      </c>
      <c r="AO72" s="0" t="n">
        <v>1222</v>
      </c>
      <c r="AP72" s="0" t="n">
        <v>480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-2</v>
      </c>
      <c r="AW72" s="0" t="n">
        <v>2</v>
      </c>
      <c r="AX72" s="0" t="n">
        <v>248155</v>
      </c>
      <c r="AY72" s="0" t="s">
        <v>86</v>
      </c>
      <c r="AZ72" s="0" t="n">
        <v>341</v>
      </c>
      <c r="BA72" s="0" t="n">
        <v>248496</v>
      </c>
      <c r="BC72" s="0" t="str">
        <f aca="false">$AP72&amp;LEFT($AS72,1)</f>
        <v>480T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341</v>
      </c>
      <c r="BI72" s="1" t="str">
        <f aca="false">IF($BC72=BI$14,$BH72,"")</f>
        <v/>
      </c>
      <c r="BJ72" s="1" t="str">
        <f aca="false">IF($BC72=BJ$14,$BH72,"")</f>
        <v/>
      </c>
      <c r="BK72" s="1" t="n">
        <f aca="false">IF($BC72=BK$14,$BH72,"")</f>
        <v>341</v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32</v>
      </c>
      <c r="C73" s="0" t="n">
        <v>2</v>
      </c>
      <c r="D73" s="0" t="n">
        <v>6</v>
      </c>
      <c r="E73" s="0" t="s">
        <v>169</v>
      </c>
      <c r="F73" s="0" t="n">
        <v>60.122</v>
      </c>
      <c r="G73" s="0" t="n">
        <v>1</v>
      </c>
      <c r="H73" s="0" t="s">
        <v>79</v>
      </c>
      <c r="I73" s="0" t="s">
        <v>170</v>
      </c>
      <c r="J73" s="0" t="n">
        <v>-1069213903</v>
      </c>
      <c r="K73" s="0" t="s">
        <v>81</v>
      </c>
      <c r="L73" s="0" t="s">
        <v>166</v>
      </c>
      <c r="M73" s="12" t="n">
        <v>0.516759259259259</v>
      </c>
      <c r="N73" s="13" t="n">
        <v>0.100092592592593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31</v>
      </c>
      <c r="AA73" s="0" t="n">
        <v>1</v>
      </c>
      <c r="AB73" s="0" t="n">
        <v>26</v>
      </c>
      <c r="AN73" s="0" t="n">
        <v>6</v>
      </c>
      <c r="AO73" s="0" t="n">
        <v>1083</v>
      </c>
      <c r="AP73" s="0" t="n">
        <v>840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2</v>
      </c>
      <c r="AW73" s="0" t="n">
        <v>-2</v>
      </c>
      <c r="AX73" s="0" t="n">
        <v>251914</v>
      </c>
      <c r="AY73" s="0" t="s">
        <v>86</v>
      </c>
      <c r="AZ73" s="0" t="n">
        <v>511</v>
      </c>
      <c r="BA73" s="0" t="n">
        <v>252425</v>
      </c>
      <c r="BC73" s="0" t="str">
        <f aca="false">$AP73&amp;LEFT($AS73,1)</f>
        <v>840T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511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n">
        <f aca="false">IF($BC73=BN$14,$BH73,"")</f>
        <v>511</v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32</v>
      </c>
      <c r="C74" s="0" t="n">
        <v>2</v>
      </c>
      <c r="D74" s="0" t="n">
        <v>6</v>
      </c>
      <c r="E74" s="0" t="s">
        <v>169</v>
      </c>
      <c r="F74" s="0" t="n">
        <v>60.122</v>
      </c>
      <c r="G74" s="0" t="n">
        <v>1</v>
      </c>
      <c r="H74" s="0" t="s">
        <v>79</v>
      </c>
      <c r="I74" s="0" t="s">
        <v>170</v>
      </c>
      <c r="J74" s="0" t="n">
        <v>-1069213903</v>
      </c>
      <c r="K74" s="0" t="s">
        <v>81</v>
      </c>
      <c r="L74" s="0" t="s">
        <v>166</v>
      </c>
      <c r="M74" s="12" t="n">
        <v>0.516759259259259</v>
      </c>
      <c r="N74" s="13" t="n">
        <v>0.100092592592593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3</v>
      </c>
      <c r="AA74" s="0" t="n">
        <v>1</v>
      </c>
      <c r="AB74" s="0" t="n">
        <v>27</v>
      </c>
      <c r="AN74" s="0" t="n">
        <v>5</v>
      </c>
      <c r="AO74" s="0" t="n">
        <v>1094</v>
      </c>
      <c r="AP74" s="0" t="n">
        <v>720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-3</v>
      </c>
      <c r="AW74" s="0" t="n">
        <v>3</v>
      </c>
      <c r="AX74" s="0" t="n">
        <v>255573</v>
      </c>
      <c r="AY74" s="0" t="s">
        <v>86</v>
      </c>
      <c r="AZ74" s="0" t="n">
        <v>849</v>
      </c>
      <c r="BA74" s="0" t="n">
        <v>256422</v>
      </c>
      <c r="BC74" s="0" t="str">
        <f aca="false">$AP74&amp;LEFT($AS74,1)</f>
        <v>720T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849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n">
        <f aca="false">IF($BC74=BM$14,$BH74,"")</f>
        <v>849</v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32</v>
      </c>
      <c r="C75" s="0" t="n">
        <v>2</v>
      </c>
      <c r="D75" s="0" t="n">
        <v>6</v>
      </c>
      <c r="E75" s="0" t="s">
        <v>169</v>
      </c>
      <c r="F75" s="0" t="n">
        <v>60.122</v>
      </c>
      <c r="G75" s="0" t="n">
        <v>1</v>
      </c>
      <c r="H75" s="0" t="s">
        <v>79</v>
      </c>
      <c r="I75" s="0" t="s">
        <v>170</v>
      </c>
      <c r="J75" s="0" t="n">
        <v>-1069213903</v>
      </c>
      <c r="K75" s="0" t="s">
        <v>81</v>
      </c>
      <c r="L75" s="0" t="s">
        <v>166</v>
      </c>
      <c r="M75" s="12" t="n">
        <v>0.516759259259259</v>
      </c>
      <c r="N75" s="13" t="n">
        <v>0.100092592592593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11</v>
      </c>
      <c r="AA75" s="0" t="n">
        <v>1</v>
      </c>
      <c r="AB75" s="0" t="n">
        <v>28</v>
      </c>
      <c r="AN75" s="0" t="n">
        <v>1</v>
      </c>
      <c r="AO75" s="0" t="n">
        <v>1222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-1</v>
      </c>
      <c r="AW75" s="0" t="n">
        <v>1</v>
      </c>
      <c r="AX75" s="0" t="n">
        <v>259233</v>
      </c>
      <c r="AY75" s="0" t="s">
        <v>86</v>
      </c>
      <c r="AZ75" s="0" t="n">
        <v>614</v>
      </c>
      <c r="BA75" s="0" t="n">
        <v>259847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614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614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32</v>
      </c>
      <c r="C76" s="0" t="n">
        <v>2</v>
      </c>
      <c r="D76" s="0" t="n">
        <v>6</v>
      </c>
      <c r="E76" s="0" t="s">
        <v>169</v>
      </c>
      <c r="F76" s="0" t="n">
        <v>60.122</v>
      </c>
      <c r="G76" s="0" t="n">
        <v>1</v>
      </c>
      <c r="H76" s="0" t="s">
        <v>79</v>
      </c>
      <c r="I76" s="0" t="s">
        <v>170</v>
      </c>
      <c r="J76" s="0" t="n">
        <v>-1069213903</v>
      </c>
      <c r="K76" s="0" t="s">
        <v>81</v>
      </c>
      <c r="L76" s="0" t="s">
        <v>166</v>
      </c>
      <c r="M76" s="12" t="n">
        <v>0.516759259259259</v>
      </c>
      <c r="N76" s="13" t="n">
        <v>0.100092592592593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30</v>
      </c>
      <c r="AA76" s="0" t="n">
        <v>1</v>
      </c>
      <c r="AB76" s="0" t="n">
        <v>29</v>
      </c>
      <c r="AN76" s="0" t="n">
        <v>3</v>
      </c>
      <c r="AO76" s="0" t="n">
        <v>1230</v>
      </c>
      <c r="AP76" s="0" t="n">
        <v>360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3</v>
      </c>
      <c r="AW76" s="0" t="n">
        <v>-3</v>
      </c>
      <c r="AX76" s="0" t="n">
        <v>262659</v>
      </c>
      <c r="AY76" s="0" t="s">
        <v>86</v>
      </c>
      <c r="AZ76" s="0" t="n">
        <v>314</v>
      </c>
      <c r="BA76" s="0" t="n">
        <v>262973</v>
      </c>
      <c r="BC76" s="0" t="str">
        <f aca="false">$AP76&amp;LEFT($AS76,1)</f>
        <v>360T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314</v>
      </c>
      <c r="BI76" s="1" t="str">
        <f aca="false">IF($BC76=BI$14,$BH76,"")</f>
        <v/>
      </c>
      <c r="BJ76" s="1" t="n">
        <f aca="false">IF($BC76=BJ$14,$BH76,"")</f>
        <v>314</v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32</v>
      </c>
      <c r="C77" s="0" t="n">
        <v>2</v>
      </c>
      <c r="D77" s="0" t="n">
        <v>6</v>
      </c>
      <c r="E77" s="0" t="s">
        <v>169</v>
      </c>
      <c r="F77" s="0" t="n">
        <v>60.122</v>
      </c>
      <c r="G77" s="0" t="n">
        <v>1</v>
      </c>
      <c r="H77" s="0" t="s">
        <v>79</v>
      </c>
      <c r="I77" s="0" t="s">
        <v>170</v>
      </c>
      <c r="J77" s="0" t="n">
        <v>-1069213903</v>
      </c>
      <c r="K77" s="0" t="s">
        <v>81</v>
      </c>
      <c r="L77" s="0" t="s">
        <v>166</v>
      </c>
      <c r="M77" s="12" t="n">
        <v>0.516759259259259</v>
      </c>
      <c r="N77" s="13" t="n">
        <v>0.100092592592593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13</v>
      </c>
      <c r="AA77" s="0" t="n">
        <v>1</v>
      </c>
      <c r="AB77" s="0" t="n">
        <v>30</v>
      </c>
      <c r="AN77" s="0" t="n">
        <v>6</v>
      </c>
      <c r="AO77" s="0" t="n">
        <v>1294</v>
      </c>
      <c r="AP77" s="0" t="n">
        <v>840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2</v>
      </c>
      <c r="AW77" s="0" t="n">
        <v>-2</v>
      </c>
      <c r="AX77" s="0" t="n">
        <v>266634</v>
      </c>
      <c r="AY77" s="0" t="s">
        <v>86</v>
      </c>
      <c r="AZ77" s="0" t="n">
        <v>512</v>
      </c>
      <c r="BA77" s="0" t="n">
        <v>267146</v>
      </c>
      <c r="BC77" s="0" t="str">
        <f aca="false">$AP77&amp;LEFT($AS77,1)</f>
        <v>840T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512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n">
        <f aca="false">IF($BC77=BN$14,$BH77,"")</f>
        <v>512</v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32</v>
      </c>
      <c r="C78" s="0" t="n">
        <v>2</v>
      </c>
      <c r="D78" s="0" t="n">
        <v>6</v>
      </c>
      <c r="E78" s="0" t="s">
        <v>169</v>
      </c>
      <c r="F78" s="0" t="n">
        <v>60.122</v>
      </c>
      <c r="G78" s="0" t="n">
        <v>1</v>
      </c>
      <c r="H78" s="0" t="s">
        <v>79</v>
      </c>
      <c r="I78" s="0" t="s">
        <v>170</v>
      </c>
      <c r="J78" s="0" t="n">
        <v>-1069213903</v>
      </c>
      <c r="K78" s="0" t="s">
        <v>81</v>
      </c>
      <c r="L78" s="0" t="s">
        <v>166</v>
      </c>
      <c r="M78" s="12" t="n">
        <v>0.516759259259259</v>
      </c>
      <c r="N78" s="13" t="n">
        <v>0.100092592592593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33</v>
      </c>
      <c r="AA78" s="0" t="n">
        <v>1</v>
      </c>
      <c r="AB78" s="0" t="n">
        <v>31</v>
      </c>
      <c r="AN78" s="0" t="n">
        <v>7</v>
      </c>
      <c r="AO78" s="0" t="n">
        <v>1024</v>
      </c>
      <c r="AP78" s="0" t="n">
        <v>960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0</v>
      </c>
      <c r="AW78" s="0" t="n">
        <v>0</v>
      </c>
      <c r="AX78" s="0" t="n">
        <v>270460</v>
      </c>
      <c r="AY78" s="0" t="s">
        <v>86</v>
      </c>
      <c r="AZ78" s="0" t="n">
        <v>494</v>
      </c>
      <c r="BA78" s="0" t="n">
        <v>270954</v>
      </c>
      <c r="BC78" s="0" t="str">
        <f aca="false">$AP78&amp;LEFT($AS78,1)</f>
        <v>960T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494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n">
        <f aca="false">IF($BC78=BO$14,$BH78,"")</f>
        <v>494</v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32</v>
      </c>
      <c r="C79" s="0" t="n">
        <v>2</v>
      </c>
      <c r="D79" s="0" t="n">
        <v>6</v>
      </c>
      <c r="E79" s="0" t="s">
        <v>169</v>
      </c>
      <c r="F79" s="0" t="n">
        <v>60.122</v>
      </c>
      <c r="G79" s="0" t="n">
        <v>1</v>
      </c>
      <c r="H79" s="0" t="s">
        <v>79</v>
      </c>
      <c r="I79" s="0" t="s">
        <v>170</v>
      </c>
      <c r="J79" s="0" t="n">
        <v>-1069213903</v>
      </c>
      <c r="K79" s="0" t="s">
        <v>81</v>
      </c>
      <c r="L79" s="0" t="s">
        <v>166</v>
      </c>
      <c r="M79" s="12" t="n">
        <v>0.516759259259259</v>
      </c>
      <c r="N79" s="13" t="n">
        <v>0.100092592592593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</v>
      </c>
      <c r="AA79" s="0" t="n">
        <v>1</v>
      </c>
      <c r="AB79" s="0" t="n">
        <v>32</v>
      </c>
      <c r="AN79" s="0" t="n">
        <v>6</v>
      </c>
      <c r="AO79" s="0" t="n">
        <v>1427</v>
      </c>
      <c r="AP79" s="0" t="n">
        <v>840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-1</v>
      </c>
      <c r="AW79" s="0" t="n">
        <v>1</v>
      </c>
      <c r="AX79" s="0" t="n">
        <v>274568</v>
      </c>
      <c r="AY79" s="0" t="s">
        <v>86</v>
      </c>
      <c r="AZ79" s="0" t="n">
        <v>322</v>
      </c>
      <c r="BA79" s="0" t="n">
        <v>274890</v>
      </c>
      <c r="BC79" s="0" t="str">
        <f aca="false">$AP79&amp;LEFT($AS79,1)</f>
        <v>840T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322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n">
        <f aca="false">IF($BC79=BN$14,$BH79,"")</f>
        <v>322</v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32</v>
      </c>
      <c r="C80" s="0" t="n">
        <v>2</v>
      </c>
      <c r="D80" s="0" t="n">
        <v>6</v>
      </c>
      <c r="E80" s="0" t="s">
        <v>169</v>
      </c>
      <c r="F80" s="0" t="n">
        <v>60.122</v>
      </c>
      <c r="G80" s="0" t="n">
        <v>1</v>
      </c>
      <c r="H80" s="0" t="s">
        <v>79</v>
      </c>
      <c r="I80" s="0" t="s">
        <v>170</v>
      </c>
      <c r="J80" s="0" t="n">
        <v>-1069213903</v>
      </c>
      <c r="K80" s="0" t="s">
        <v>81</v>
      </c>
      <c r="L80" s="0" t="s">
        <v>166</v>
      </c>
      <c r="M80" s="12" t="n">
        <v>0.516759259259259</v>
      </c>
      <c r="N80" s="13" t="n">
        <v>0.100092592592593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21</v>
      </c>
      <c r="AA80" s="0" t="n">
        <v>1</v>
      </c>
      <c r="AB80" s="0" t="n">
        <v>33</v>
      </c>
      <c r="AN80" s="0" t="n">
        <v>4</v>
      </c>
      <c r="AO80" s="0" t="n">
        <v>1340</v>
      </c>
      <c r="AP80" s="0" t="n">
        <v>480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0</v>
      </c>
      <c r="AW80" s="0" t="n">
        <v>0</v>
      </c>
      <c r="AX80" s="0" t="n">
        <v>278227</v>
      </c>
      <c r="AY80" s="0" t="s">
        <v>86</v>
      </c>
      <c r="AZ80" s="0" t="n">
        <v>413</v>
      </c>
      <c r="BA80" s="0" t="n">
        <v>278640</v>
      </c>
      <c r="BC80" s="0" t="str">
        <f aca="false">$AP80&amp;LEFT($AS80,1)</f>
        <v>480T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413</v>
      </c>
      <c r="BI80" s="1" t="str">
        <f aca="false">IF($BC80=BI$14,$BH80,"")</f>
        <v/>
      </c>
      <c r="BJ80" s="1" t="str">
        <f aca="false">IF($BC80=BJ$14,$BH80,"")</f>
        <v/>
      </c>
      <c r="BK80" s="1" t="n">
        <f aca="false">IF($BC80=BK$14,$BH80,"")</f>
        <v>413</v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32</v>
      </c>
      <c r="C81" s="0" t="n">
        <v>2</v>
      </c>
      <c r="D81" s="0" t="n">
        <v>6</v>
      </c>
      <c r="E81" s="0" t="s">
        <v>169</v>
      </c>
      <c r="F81" s="0" t="n">
        <v>60.122</v>
      </c>
      <c r="G81" s="0" t="n">
        <v>1</v>
      </c>
      <c r="H81" s="0" t="s">
        <v>79</v>
      </c>
      <c r="I81" s="0" t="s">
        <v>170</v>
      </c>
      <c r="J81" s="0" t="n">
        <v>-1069213903</v>
      </c>
      <c r="K81" s="0" t="s">
        <v>81</v>
      </c>
      <c r="L81" s="0" t="s">
        <v>166</v>
      </c>
      <c r="M81" s="12" t="n">
        <v>0.516759259259259</v>
      </c>
      <c r="N81" s="13" t="n">
        <v>0.100092592592593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14</v>
      </c>
      <c r="AD81" s="0" t="n">
        <v>1</v>
      </c>
      <c r="AE81" s="0" t="n">
        <v>1</v>
      </c>
      <c r="AF81" s="0" t="n">
        <v>0</v>
      </c>
      <c r="AH81" s="0" t="n">
        <v>-3</v>
      </c>
      <c r="AI81" s="0" t="n">
        <v>3</v>
      </c>
      <c r="AJ81" s="0" t="n">
        <v>336359</v>
      </c>
      <c r="AK81" s="0" t="s">
        <v>86</v>
      </c>
      <c r="AL81" s="0" t="n">
        <v>903</v>
      </c>
      <c r="AM81" s="0" t="n">
        <v>337262</v>
      </c>
      <c r="AN81" s="0" t="n">
        <v>8</v>
      </c>
      <c r="AO81" s="0" t="n">
        <v>1240</v>
      </c>
      <c r="AP81" s="0" t="n">
        <v>600</v>
      </c>
      <c r="AQ81" s="0" t="s">
        <v>87</v>
      </c>
      <c r="AR81" s="0" t="s">
        <v>40</v>
      </c>
      <c r="AS81" s="0" t="s">
        <v>88</v>
      </c>
      <c r="BC81" s="0" t="str">
        <f aca="false">$AP81&amp;LEFT($AS81,1)</f>
        <v>600C</v>
      </c>
      <c r="BD81" s="0" t="str">
        <f aca="false">AS81</f>
        <v>Catch</v>
      </c>
      <c r="BE81" s="1" t="n">
        <f aca="false">IF($BD81="catch",IF($AL81&gt;0,1,""),"")</f>
        <v>1</v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str">
        <f aca="false">IF($BD81="Catch","", IF($AZ81&lt;$BC$11,"",$AZ81))</f>
        <v/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32</v>
      </c>
      <c r="C82" s="0" t="n">
        <v>2</v>
      </c>
      <c r="D82" s="0" t="n">
        <v>6</v>
      </c>
      <c r="E82" s="0" t="s">
        <v>169</v>
      </c>
      <c r="F82" s="0" t="n">
        <v>60.122</v>
      </c>
      <c r="G82" s="0" t="n">
        <v>1</v>
      </c>
      <c r="H82" s="0" t="s">
        <v>79</v>
      </c>
      <c r="I82" s="0" t="s">
        <v>170</v>
      </c>
      <c r="J82" s="0" t="n">
        <v>-1069213903</v>
      </c>
      <c r="K82" s="0" t="s">
        <v>81</v>
      </c>
      <c r="L82" s="0" t="s">
        <v>166</v>
      </c>
      <c r="M82" s="12" t="n">
        <v>0.516759259259259</v>
      </c>
      <c r="N82" s="13" t="n">
        <v>0.100092592592593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13</v>
      </c>
      <c r="AD82" s="0" t="n">
        <v>1</v>
      </c>
      <c r="AE82" s="0" t="n">
        <v>2</v>
      </c>
      <c r="AN82" s="0" t="n">
        <v>1</v>
      </c>
      <c r="AO82" s="0" t="n">
        <v>1393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4</v>
      </c>
      <c r="AW82" s="0" t="n">
        <v>-4</v>
      </c>
      <c r="AX82" s="0" t="n">
        <v>340185</v>
      </c>
      <c r="AY82" s="0" t="s">
        <v>86</v>
      </c>
      <c r="AZ82" s="0" t="n">
        <v>147</v>
      </c>
      <c r="BA82" s="0" t="n">
        <v>340332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147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147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32</v>
      </c>
      <c r="C83" s="0" t="n">
        <v>2</v>
      </c>
      <c r="D83" s="0" t="n">
        <v>6</v>
      </c>
      <c r="E83" s="0" t="s">
        <v>169</v>
      </c>
      <c r="F83" s="0" t="n">
        <v>60.122</v>
      </c>
      <c r="G83" s="0" t="n">
        <v>1</v>
      </c>
      <c r="H83" s="0" t="s">
        <v>79</v>
      </c>
      <c r="I83" s="0" t="s">
        <v>170</v>
      </c>
      <c r="J83" s="0" t="n">
        <v>-1069213903</v>
      </c>
      <c r="K83" s="0" t="s">
        <v>81</v>
      </c>
      <c r="L83" s="0" t="s">
        <v>166</v>
      </c>
      <c r="M83" s="12" t="n">
        <v>0.516759259259259</v>
      </c>
      <c r="N83" s="13" t="n">
        <v>0.100092592592593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7</v>
      </c>
      <c r="AD83" s="0" t="n">
        <v>1</v>
      </c>
      <c r="AE83" s="0" t="n">
        <v>3</v>
      </c>
      <c r="AN83" s="0" t="n">
        <v>7</v>
      </c>
      <c r="AO83" s="0" t="n">
        <v>1416</v>
      </c>
      <c r="AP83" s="0" t="n">
        <v>960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-4</v>
      </c>
      <c r="AW83" s="0" t="n">
        <v>4</v>
      </c>
      <c r="AX83" s="0" t="n">
        <v>344409</v>
      </c>
      <c r="AY83" s="0" t="s">
        <v>86</v>
      </c>
      <c r="AZ83" s="0" t="n">
        <v>435</v>
      </c>
      <c r="BA83" s="0" t="n">
        <v>344844</v>
      </c>
      <c r="BC83" s="0" t="str">
        <f aca="false">$AP83&amp;LEFT($AS83,1)</f>
        <v>960T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435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n">
        <f aca="false">IF($BC83=BO$14,$BH83,"")</f>
        <v>435</v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32</v>
      </c>
      <c r="C84" s="0" t="n">
        <v>2</v>
      </c>
      <c r="D84" s="0" t="n">
        <v>6</v>
      </c>
      <c r="E84" s="0" t="s">
        <v>169</v>
      </c>
      <c r="F84" s="0" t="n">
        <v>60.122</v>
      </c>
      <c r="G84" s="0" t="n">
        <v>1</v>
      </c>
      <c r="H84" s="0" t="s">
        <v>79</v>
      </c>
      <c r="I84" s="0" t="s">
        <v>170</v>
      </c>
      <c r="J84" s="0" t="n">
        <v>-1069213903</v>
      </c>
      <c r="K84" s="0" t="s">
        <v>81</v>
      </c>
      <c r="L84" s="0" t="s">
        <v>166</v>
      </c>
      <c r="M84" s="12" t="n">
        <v>0.516759259259259</v>
      </c>
      <c r="N84" s="13" t="n">
        <v>0.100092592592593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27</v>
      </c>
      <c r="AD84" s="0" t="n">
        <v>1</v>
      </c>
      <c r="AE84" s="0" t="n">
        <v>4</v>
      </c>
      <c r="AN84" s="0" t="n">
        <v>6</v>
      </c>
      <c r="AO84" s="0" t="n">
        <v>1184</v>
      </c>
      <c r="AP84" s="0" t="n">
        <v>840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1</v>
      </c>
      <c r="AW84" s="0" t="n">
        <v>-1</v>
      </c>
      <c r="AX84" s="0" t="n">
        <v>348268</v>
      </c>
      <c r="AY84" s="0" t="s">
        <v>86</v>
      </c>
      <c r="AZ84" s="0" t="n">
        <v>577</v>
      </c>
      <c r="BA84" s="0" t="n">
        <v>348845</v>
      </c>
      <c r="BC84" s="0" t="str">
        <f aca="false">$AP84&amp;LEFT($AS84,1)</f>
        <v>840T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577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n">
        <f aca="false">IF($BC84=BN$14,$BH84,"")</f>
        <v>577</v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32</v>
      </c>
      <c r="C85" s="0" t="n">
        <v>2</v>
      </c>
      <c r="D85" s="0" t="n">
        <v>6</v>
      </c>
      <c r="E85" s="0" t="s">
        <v>169</v>
      </c>
      <c r="F85" s="0" t="n">
        <v>60.122</v>
      </c>
      <c r="G85" s="0" t="n">
        <v>1</v>
      </c>
      <c r="H85" s="0" t="s">
        <v>79</v>
      </c>
      <c r="I85" s="0" t="s">
        <v>170</v>
      </c>
      <c r="J85" s="0" t="n">
        <v>-1069213903</v>
      </c>
      <c r="K85" s="0" t="s">
        <v>81</v>
      </c>
      <c r="L85" s="0" t="s">
        <v>166</v>
      </c>
      <c r="M85" s="12" t="n">
        <v>0.516759259259259</v>
      </c>
      <c r="N85" s="13" t="n">
        <v>0.100092592592593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19</v>
      </c>
      <c r="AD85" s="0" t="n">
        <v>1</v>
      </c>
      <c r="AE85" s="0" t="n">
        <v>5</v>
      </c>
      <c r="AN85" s="0" t="n">
        <v>1</v>
      </c>
      <c r="AO85" s="0" t="n">
        <v>1150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-2</v>
      </c>
      <c r="AW85" s="0" t="n">
        <v>2</v>
      </c>
      <c r="AX85" s="0" t="n">
        <v>351861</v>
      </c>
      <c r="AY85" s="0" t="s">
        <v>86</v>
      </c>
      <c r="AZ85" s="0" t="n">
        <v>510</v>
      </c>
      <c r="BA85" s="0" t="n">
        <v>352371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510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510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32</v>
      </c>
      <c r="C86" s="0" t="n">
        <v>2</v>
      </c>
      <c r="D86" s="0" t="n">
        <v>6</v>
      </c>
      <c r="E86" s="0" t="s">
        <v>169</v>
      </c>
      <c r="F86" s="0" t="n">
        <v>60.122</v>
      </c>
      <c r="G86" s="0" t="n">
        <v>1</v>
      </c>
      <c r="H86" s="0" t="s">
        <v>79</v>
      </c>
      <c r="I86" s="0" t="s">
        <v>170</v>
      </c>
      <c r="J86" s="0" t="n">
        <v>-1069213903</v>
      </c>
      <c r="K86" s="0" t="s">
        <v>81</v>
      </c>
      <c r="L86" s="0" t="s">
        <v>166</v>
      </c>
      <c r="M86" s="12" t="n">
        <v>0.516759259259259</v>
      </c>
      <c r="N86" s="13" t="n">
        <v>0.100092592592593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9</v>
      </c>
      <c r="AD86" s="0" t="n">
        <v>1</v>
      </c>
      <c r="AE86" s="0" t="n">
        <v>6</v>
      </c>
      <c r="AN86" s="0" t="n">
        <v>5</v>
      </c>
      <c r="AO86" s="0" t="n">
        <v>1131</v>
      </c>
      <c r="AP86" s="0" t="n">
        <v>720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-3</v>
      </c>
      <c r="AW86" s="0" t="n">
        <v>3</v>
      </c>
      <c r="AX86" s="0" t="n">
        <v>355553</v>
      </c>
      <c r="AY86" s="0" t="s">
        <v>86</v>
      </c>
      <c r="AZ86" s="0" t="n">
        <v>467</v>
      </c>
      <c r="BA86" s="0" t="n">
        <v>356020</v>
      </c>
      <c r="BC86" s="0" t="str">
        <f aca="false">$AP86&amp;LEFT($AS86,1)</f>
        <v>720T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467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n">
        <f aca="false">IF($BC86=BM$14,$BH86,"")</f>
        <v>467</v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32</v>
      </c>
      <c r="C87" s="0" t="n">
        <v>2</v>
      </c>
      <c r="D87" s="0" t="n">
        <v>6</v>
      </c>
      <c r="E87" s="0" t="s">
        <v>169</v>
      </c>
      <c r="F87" s="0" t="n">
        <v>60.122</v>
      </c>
      <c r="G87" s="0" t="n">
        <v>1</v>
      </c>
      <c r="H87" s="0" t="s">
        <v>79</v>
      </c>
      <c r="I87" s="0" t="s">
        <v>170</v>
      </c>
      <c r="J87" s="0" t="n">
        <v>-1069213903</v>
      </c>
      <c r="K87" s="0" t="s">
        <v>81</v>
      </c>
      <c r="L87" s="0" t="s">
        <v>166</v>
      </c>
      <c r="M87" s="12" t="n">
        <v>0.516759259259259</v>
      </c>
      <c r="N87" s="13" t="n">
        <v>0.100092592592593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10</v>
      </c>
      <c r="AD87" s="0" t="n">
        <v>1</v>
      </c>
      <c r="AE87" s="0" t="n">
        <v>7</v>
      </c>
      <c r="AN87" s="0" t="n">
        <v>6</v>
      </c>
      <c r="AO87" s="0" t="n">
        <v>1318</v>
      </c>
      <c r="AP87" s="0" t="n">
        <v>840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3</v>
      </c>
      <c r="AW87" s="0" t="n">
        <v>-3</v>
      </c>
      <c r="AX87" s="0" t="n">
        <v>359545</v>
      </c>
      <c r="AY87" s="0" t="s">
        <v>86</v>
      </c>
      <c r="AZ87" s="0" t="n">
        <v>423</v>
      </c>
      <c r="BA87" s="0" t="n">
        <v>359968</v>
      </c>
      <c r="BC87" s="0" t="str">
        <f aca="false">$AP87&amp;LEFT($AS87,1)</f>
        <v>840T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423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n">
        <f aca="false">IF($BC87=BN$14,$BH87,"")</f>
        <v>423</v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32</v>
      </c>
      <c r="C88" s="0" t="n">
        <v>2</v>
      </c>
      <c r="D88" s="0" t="n">
        <v>6</v>
      </c>
      <c r="E88" s="0" t="s">
        <v>169</v>
      </c>
      <c r="F88" s="0" t="n">
        <v>60.122</v>
      </c>
      <c r="G88" s="0" t="n">
        <v>1</v>
      </c>
      <c r="H88" s="0" t="s">
        <v>79</v>
      </c>
      <c r="I88" s="0" t="s">
        <v>170</v>
      </c>
      <c r="J88" s="0" t="n">
        <v>-1069213903</v>
      </c>
      <c r="K88" s="0" t="s">
        <v>81</v>
      </c>
      <c r="L88" s="0" t="s">
        <v>166</v>
      </c>
      <c r="M88" s="12" t="n">
        <v>0.516759259259259</v>
      </c>
      <c r="N88" s="13" t="n">
        <v>0.100092592592593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1</v>
      </c>
      <c r="AD88" s="0" t="n">
        <v>1</v>
      </c>
      <c r="AE88" s="0" t="n">
        <v>8</v>
      </c>
      <c r="AN88" s="0" t="n">
        <v>1</v>
      </c>
      <c r="AO88" s="0" t="n">
        <v>1234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1</v>
      </c>
      <c r="AW88" s="0" t="n">
        <v>-1</v>
      </c>
      <c r="AX88" s="0" t="n">
        <v>363221</v>
      </c>
      <c r="AY88" s="0" t="s">
        <v>86</v>
      </c>
      <c r="AZ88" s="0" t="n">
        <v>437</v>
      </c>
      <c r="BA88" s="0" t="n">
        <v>363658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437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437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32</v>
      </c>
      <c r="C89" s="0" t="n">
        <v>2</v>
      </c>
      <c r="D89" s="0" t="n">
        <v>6</v>
      </c>
      <c r="E89" s="0" t="s">
        <v>169</v>
      </c>
      <c r="F89" s="0" t="n">
        <v>60.122</v>
      </c>
      <c r="G89" s="0" t="n">
        <v>1</v>
      </c>
      <c r="H89" s="0" t="s">
        <v>79</v>
      </c>
      <c r="I89" s="0" t="s">
        <v>170</v>
      </c>
      <c r="J89" s="0" t="n">
        <v>-1069213903</v>
      </c>
      <c r="K89" s="0" t="s">
        <v>81</v>
      </c>
      <c r="L89" s="0" t="s">
        <v>166</v>
      </c>
      <c r="M89" s="12" t="n">
        <v>0.516759259259259</v>
      </c>
      <c r="N89" s="13" t="n">
        <v>0.100092592592593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11</v>
      </c>
      <c r="AD89" s="0" t="n">
        <v>1</v>
      </c>
      <c r="AE89" s="0" t="n">
        <v>9</v>
      </c>
      <c r="AN89" s="0" t="n">
        <v>3</v>
      </c>
      <c r="AO89" s="0" t="n">
        <v>1259</v>
      </c>
      <c r="AP89" s="0" t="n">
        <v>360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0</v>
      </c>
      <c r="AW89" s="0" t="n">
        <v>0</v>
      </c>
      <c r="AX89" s="0" t="n">
        <v>366681</v>
      </c>
      <c r="AY89" s="0" t="s">
        <v>86</v>
      </c>
      <c r="AZ89" s="0" t="n">
        <v>370</v>
      </c>
      <c r="BA89" s="0" t="n">
        <v>367051</v>
      </c>
      <c r="BC89" s="0" t="str">
        <f aca="false">$AP89&amp;LEFT($AS89,1)</f>
        <v>360T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370</v>
      </c>
      <c r="BI89" s="1" t="str">
        <f aca="false">IF($BC89=BI$14,$BH89,"")</f>
        <v/>
      </c>
      <c r="BJ89" s="1" t="n">
        <f aca="false">IF($BC89=BJ$14,$BH89,"")</f>
        <v>370</v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32</v>
      </c>
      <c r="C90" s="0" t="n">
        <v>2</v>
      </c>
      <c r="D90" s="0" t="n">
        <v>6</v>
      </c>
      <c r="E90" s="0" t="s">
        <v>169</v>
      </c>
      <c r="F90" s="0" t="n">
        <v>60.122</v>
      </c>
      <c r="G90" s="0" t="n">
        <v>1</v>
      </c>
      <c r="H90" s="0" t="s">
        <v>79</v>
      </c>
      <c r="I90" s="0" t="s">
        <v>170</v>
      </c>
      <c r="J90" s="0" t="n">
        <v>-1069213903</v>
      </c>
      <c r="K90" s="0" t="s">
        <v>81</v>
      </c>
      <c r="L90" s="0" t="s">
        <v>166</v>
      </c>
      <c r="M90" s="12" t="n">
        <v>0.516759259259259</v>
      </c>
      <c r="N90" s="13" t="n">
        <v>0.100092592592593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29</v>
      </c>
      <c r="AD90" s="0" t="n">
        <v>1</v>
      </c>
      <c r="AE90" s="0" t="n">
        <v>10</v>
      </c>
      <c r="AN90" s="0" t="n">
        <v>3</v>
      </c>
      <c r="AO90" s="0" t="n">
        <v>1345</v>
      </c>
      <c r="AP90" s="0" t="n">
        <v>360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3</v>
      </c>
      <c r="AW90" s="0" t="n">
        <v>-3</v>
      </c>
      <c r="AX90" s="0" t="n">
        <v>370223</v>
      </c>
      <c r="AY90" s="0" t="s">
        <v>86</v>
      </c>
      <c r="AZ90" s="0" t="n">
        <v>353</v>
      </c>
      <c r="BA90" s="0" t="n">
        <v>370576</v>
      </c>
      <c r="BC90" s="0" t="str">
        <f aca="false">$AP90&amp;LEFT($AS90,1)</f>
        <v>360T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353</v>
      </c>
      <c r="BI90" s="1" t="str">
        <f aca="false">IF($BC90=BI$14,$BH90,"")</f>
        <v/>
      </c>
      <c r="BJ90" s="1" t="n">
        <f aca="false">IF($BC90=BJ$14,$BH90,"")</f>
        <v>353</v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32</v>
      </c>
      <c r="C91" s="0" t="n">
        <v>2</v>
      </c>
      <c r="D91" s="0" t="n">
        <v>6</v>
      </c>
      <c r="E91" s="0" t="s">
        <v>169</v>
      </c>
      <c r="F91" s="0" t="n">
        <v>60.122</v>
      </c>
      <c r="G91" s="0" t="n">
        <v>1</v>
      </c>
      <c r="H91" s="0" t="s">
        <v>79</v>
      </c>
      <c r="I91" s="0" t="s">
        <v>170</v>
      </c>
      <c r="J91" s="0" t="n">
        <v>-1069213903</v>
      </c>
      <c r="K91" s="0" t="s">
        <v>81</v>
      </c>
      <c r="L91" s="0" t="s">
        <v>166</v>
      </c>
      <c r="M91" s="12" t="n">
        <v>0.516759259259259</v>
      </c>
      <c r="N91" s="13" t="n">
        <v>0.100092592592593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33</v>
      </c>
      <c r="AD91" s="0" t="n">
        <v>1</v>
      </c>
      <c r="AE91" s="0" t="n">
        <v>11</v>
      </c>
      <c r="AF91" s="0" t="n">
        <v>0</v>
      </c>
      <c r="AH91" s="0" t="n">
        <v>-3</v>
      </c>
      <c r="AI91" s="0" t="n">
        <v>3</v>
      </c>
      <c r="AJ91" s="0" t="n">
        <v>373750</v>
      </c>
      <c r="AK91" s="0" t="s">
        <v>86</v>
      </c>
      <c r="AL91" s="0" t="n">
        <v>949</v>
      </c>
      <c r="AM91" s="0" t="n">
        <v>374699</v>
      </c>
      <c r="AN91" s="0" t="n">
        <v>8</v>
      </c>
      <c r="AO91" s="0" t="n">
        <v>1081</v>
      </c>
      <c r="AP91" s="0" t="n">
        <v>600</v>
      </c>
      <c r="AQ91" s="0" t="s">
        <v>87</v>
      </c>
      <c r="AR91" s="0" t="s">
        <v>40</v>
      </c>
      <c r="AS91" s="0" t="s">
        <v>88</v>
      </c>
      <c r="BC91" s="0" t="str">
        <f aca="false">$AP91&amp;LEFT($AS91,1)</f>
        <v>600C</v>
      </c>
      <c r="BD91" s="0" t="str">
        <f aca="false">AS91</f>
        <v>Catch</v>
      </c>
      <c r="BE91" s="1" t="n">
        <f aca="false">IF($BD91="catch",IF($AL91&gt;0,1,""),"")</f>
        <v>1</v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32</v>
      </c>
      <c r="C92" s="0" t="n">
        <v>2</v>
      </c>
      <c r="D92" s="0" t="n">
        <v>6</v>
      </c>
      <c r="E92" s="0" t="s">
        <v>169</v>
      </c>
      <c r="F92" s="0" t="n">
        <v>60.122</v>
      </c>
      <c r="G92" s="0" t="n">
        <v>1</v>
      </c>
      <c r="H92" s="0" t="s">
        <v>79</v>
      </c>
      <c r="I92" s="0" t="s">
        <v>170</v>
      </c>
      <c r="J92" s="0" t="n">
        <v>-1069213903</v>
      </c>
      <c r="K92" s="0" t="s">
        <v>81</v>
      </c>
      <c r="L92" s="0" t="s">
        <v>166</v>
      </c>
      <c r="M92" s="12" t="n">
        <v>0.516759259259259</v>
      </c>
      <c r="N92" s="13" t="n">
        <v>0.100092592592593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26</v>
      </c>
      <c r="AD92" s="0" t="n">
        <v>1</v>
      </c>
      <c r="AE92" s="0" t="n">
        <v>12</v>
      </c>
      <c r="AN92" s="0" t="n">
        <v>1</v>
      </c>
      <c r="AO92" s="0" t="n">
        <v>1158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3</v>
      </c>
      <c r="AW92" s="0" t="n">
        <v>-3</v>
      </c>
      <c r="AX92" s="0" t="n">
        <v>377342</v>
      </c>
      <c r="AY92" s="0" t="s">
        <v>86</v>
      </c>
      <c r="AZ92" s="0" t="n">
        <v>650</v>
      </c>
      <c r="BA92" s="0" t="n">
        <v>377992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650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650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32</v>
      </c>
      <c r="C93" s="0" t="n">
        <v>2</v>
      </c>
      <c r="D93" s="0" t="n">
        <v>6</v>
      </c>
      <c r="E93" s="0" t="s">
        <v>169</v>
      </c>
      <c r="F93" s="0" t="n">
        <v>60.122</v>
      </c>
      <c r="G93" s="0" t="n">
        <v>1</v>
      </c>
      <c r="H93" s="0" t="s">
        <v>79</v>
      </c>
      <c r="I93" s="0" t="s">
        <v>170</v>
      </c>
      <c r="J93" s="0" t="n">
        <v>-1069213903</v>
      </c>
      <c r="K93" s="0" t="s">
        <v>81</v>
      </c>
      <c r="L93" s="0" t="s">
        <v>166</v>
      </c>
      <c r="M93" s="12" t="n">
        <v>0.516759259259259</v>
      </c>
      <c r="N93" s="13" t="n">
        <v>0.100092592592593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6</v>
      </c>
      <c r="AD93" s="0" t="n">
        <v>1</v>
      </c>
      <c r="AE93" s="0" t="n">
        <v>13</v>
      </c>
      <c r="AN93" s="0" t="n">
        <v>2</v>
      </c>
      <c r="AO93" s="0" t="n">
        <v>1412</v>
      </c>
      <c r="AP93" s="0" t="n">
        <v>240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2</v>
      </c>
      <c r="AW93" s="0" t="n">
        <v>-2</v>
      </c>
      <c r="AX93" s="0" t="n">
        <v>380835</v>
      </c>
      <c r="AY93" s="0" t="s">
        <v>86</v>
      </c>
      <c r="AZ93" s="0" t="n">
        <v>422</v>
      </c>
      <c r="BA93" s="0" t="n">
        <v>381257</v>
      </c>
      <c r="BC93" s="0" t="str">
        <f aca="false">$AP93&amp;LEFT($AS93,1)</f>
        <v>240T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422</v>
      </c>
      <c r="BI93" s="1" t="n">
        <f aca="false">IF($BC93=BI$14,$BH93,"")</f>
        <v>422</v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32</v>
      </c>
      <c r="C94" s="0" t="n">
        <v>2</v>
      </c>
      <c r="D94" s="0" t="n">
        <v>6</v>
      </c>
      <c r="E94" s="0" t="s">
        <v>169</v>
      </c>
      <c r="F94" s="0" t="n">
        <v>60.122</v>
      </c>
      <c r="G94" s="0" t="n">
        <v>1</v>
      </c>
      <c r="H94" s="0" t="s">
        <v>79</v>
      </c>
      <c r="I94" s="0" t="s">
        <v>170</v>
      </c>
      <c r="J94" s="0" t="n">
        <v>-1069213903</v>
      </c>
      <c r="K94" s="0" t="s">
        <v>81</v>
      </c>
      <c r="L94" s="0" t="s">
        <v>166</v>
      </c>
      <c r="M94" s="12" t="n">
        <v>0.516759259259259</v>
      </c>
      <c r="N94" s="13" t="n">
        <v>0.100092592592593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8</v>
      </c>
      <c r="AD94" s="0" t="n">
        <v>1</v>
      </c>
      <c r="AE94" s="0" t="n">
        <v>14</v>
      </c>
      <c r="AN94" s="0" t="n">
        <v>2</v>
      </c>
      <c r="AO94" s="0" t="n">
        <v>1453</v>
      </c>
      <c r="AP94" s="0" t="n">
        <v>240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-8</v>
      </c>
      <c r="AW94" s="0" t="n">
        <v>8</v>
      </c>
      <c r="AX94" s="0" t="n">
        <v>384378</v>
      </c>
      <c r="AY94" s="0" t="s">
        <v>86</v>
      </c>
      <c r="AZ94" s="0" t="n">
        <v>549</v>
      </c>
      <c r="BA94" s="0" t="n">
        <v>384927</v>
      </c>
      <c r="BC94" s="0" t="str">
        <f aca="false">$AP94&amp;LEFT($AS94,1)</f>
        <v>240T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549</v>
      </c>
      <c r="BI94" s="1" t="n">
        <f aca="false">IF($BC94=BI$14,$BH94,"")</f>
        <v>549</v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32</v>
      </c>
      <c r="C95" s="0" t="n">
        <v>2</v>
      </c>
      <c r="D95" s="0" t="n">
        <v>6</v>
      </c>
      <c r="E95" s="0" t="s">
        <v>169</v>
      </c>
      <c r="F95" s="0" t="n">
        <v>60.122</v>
      </c>
      <c r="G95" s="0" t="n">
        <v>1</v>
      </c>
      <c r="H95" s="0" t="s">
        <v>79</v>
      </c>
      <c r="I95" s="0" t="s">
        <v>170</v>
      </c>
      <c r="J95" s="0" t="n">
        <v>-1069213903</v>
      </c>
      <c r="K95" s="0" t="s">
        <v>81</v>
      </c>
      <c r="L95" s="0" t="s">
        <v>166</v>
      </c>
      <c r="M95" s="12" t="n">
        <v>0.516759259259259</v>
      </c>
      <c r="N95" s="13" t="n">
        <v>0.100092592592593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</v>
      </c>
      <c r="AD95" s="0" t="n">
        <v>1</v>
      </c>
      <c r="AE95" s="0" t="n">
        <v>15</v>
      </c>
      <c r="AF95" s="0" t="n">
        <v>0</v>
      </c>
      <c r="AH95" s="0" t="n">
        <v>-8</v>
      </c>
      <c r="AI95" s="0" t="n">
        <v>8</v>
      </c>
      <c r="AJ95" s="0" t="n">
        <v>388087</v>
      </c>
      <c r="AK95" s="0" t="s">
        <v>86</v>
      </c>
      <c r="AL95" s="0" t="n">
        <v>767</v>
      </c>
      <c r="AM95" s="0" t="n">
        <v>388854</v>
      </c>
      <c r="AN95" s="0" t="n">
        <v>8</v>
      </c>
      <c r="AO95" s="0" t="n">
        <v>1269</v>
      </c>
      <c r="AP95" s="0" t="n">
        <v>600</v>
      </c>
      <c r="AQ95" s="0" t="s">
        <v>87</v>
      </c>
      <c r="AR95" s="0" t="s">
        <v>40</v>
      </c>
      <c r="AS95" s="0" t="s">
        <v>88</v>
      </c>
      <c r="BC95" s="0" t="str">
        <f aca="false">$AP95&amp;LEFT($AS95,1)</f>
        <v>600C</v>
      </c>
      <c r="BD95" s="0" t="str">
        <f aca="false">AS95</f>
        <v>Catch</v>
      </c>
      <c r="BE95" s="1" t="n">
        <f aca="false">IF($BD95="catch",IF($AL95&gt;0,1,""),"")</f>
        <v>1</v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str">
        <f aca="false">IF($BD95="Catch","", IF($AZ95&lt;$BC$11,"",$AZ95))</f>
        <v/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32</v>
      </c>
      <c r="C96" s="0" t="n">
        <v>2</v>
      </c>
      <c r="D96" s="0" t="n">
        <v>6</v>
      </c>
      <c r="E96" s="0" t="s">
        <v>169</v>
      </c>
      <c r="F96" s="0" t="n">
        <v>60.122</v>
      </c>
      <c r="G96" s="0" t="n">
        <v>1</v>
      </c>
      <c r="H96" s="0" t="s">
        <v>79</v>
      </c>
      <c r="I96" s="0" t="s">
        <v>170</v>
      </c>
      <c r="J96" s="0" t="n">
        <v>-1069213903</v>
      </c>
      <c r="K96" s="0" t="s">
        <v>81</v>
      </c>
      <c r="L96" s="0" t="s">
        <v>166</v>
      </c>
      <c r="M96" s="12" t="n">
        <v>0.516759259259259</v>
      </c>
      <c r="N96" s="13" t="n">
        <v>0.100092592592593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20</v>
      </c>
      <c r="AD96" s="0" t="n">
        <v>1</v>
      </c>
      <c r="AE96" s="0" t="n">
        <v>16</v>
      </c>
      <c r="AN96" s="0" t="n">
        <v>3</v>
      </c>
      <c r="AO96" s="0" t="n">
        <v>1038</v>
      </c>
      <c r="AP96" s="0" t="n">
        <v>360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3</v>
      </c>
      <c r="AW96" s="0" t="n">
        <v>-3</v>
      </c>
      <c r="AX96" s="0" t="n">
        <v>391314</v>
      </c>
      <c r="AY96" s="0" t="s">
        <v>86</v>
      </c>
      <c r="AZ96" s="0" t="n">
        <v>450</v>
      </c>
      <c r="BA96" s="0" t="n">
        <v>391764</v>
      </c>
      <c r="BC96" s="0" t="str">
        <f aca="false">$AP96&amp;LEFT($AS96,1)</f>
        <v>360T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450</v>
      </c>
      <c r="BI96" s="1" t="str">
        <f aca="false">IF($BC96=BI$14,$BH96,"")</f>
        <v/>
      </c>
      <c r="BJ96" s="1" t="n">
        <f aca="false">IF($BC96=BJ$14,$BH96,"")</f>
        <v>450</v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32</v>
      </c>
      <c r="C97" s="0" t="n">
        <v>2</v>
      </c>
      <c r="D97" s="0" t="n">
        <v>6</v>
      </c>
      <c r="E97" s="0" t="s">
        <v>169</v>
      </c>
      <c r="F97" s="0" t="n">
        <v>60.122</v>
      </c>
      <c r="G97" s="0" t="n">
        <v>1</v>
      </c>
      <c r="H97" s="0" t="s">
        <v>79</v>
      </c>
      <c r="I97" s="0" t="s">
        <v>170</v>
      </c>
      <c r="J97" s="0" t="n">
        <v>-1069213903</v>
      </c>
      <c r="K97" s="0" t="s">
        <v>81</v>
      </c>
      <c r="L97" s="0" t="s">
        <v>166</v>
      </c>
      <c r="M97" s="12" t="n">
        <v>0.516759259259259</v>
      </c>
      <c r="N97" s="13" t="n">
        <v>0.100092592592593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32</v>
      </c>
      <c r="AD97" s="0" t="n">
        <v>1</v>
      </c>
      <c r="AE97" s="0" t="n">
        <v>17</v>
      </c>
      <c r="AN97" s="0" t="n">
        <v>7</v>
      </c>
      <c r="AO97" s="0" t="n">
        <v>1182</v>
      </c>
      <c r="AP97" s="0" t="n">
        <v>960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-7</v>
      </c>
      <c r="AW97" s="0" t="n">
        <v>7</v>
      </c>
      <c r="AX97" s="0" t="n">
        <v>395306</v>
      </c>
      <c r="AY97" s="0" t="s">
        <v>86</v>
      </c>
      <c r="AZ97" s="0" t="n">
        <v>478</v>
      </c>
      <c r="BA97" s="0" t="n">
        <v>395784</v>
      </c>
      <c r="BC97" s="0" t="str">
        <f aca="false">$AP97&amp;LEFT($AS97,1)</f>
        <v>960T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478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n">
        <f aca="false">IF($BC97=BO$14,$BH97,"")</f>
        <v>478</v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32</v>
      </c>
      <c r="C98" s="0" t="n">
        <v>2</v>
      </c>
      <c r="D98" s="0" t="n">
        <v>6</v>
      </c>
      <c r="E98" s="0" t="s">
        <v>169</v>
      </c>
      <c r="F98" s="0" t="n">
        <v>60.122</v>
      </c>
      <c r="G98" s="0" t="n">
        <v>1</v>
      </c>
      <c r="H98" s="0" t="s">
        <v>79</v>
      </c>
      <c r="I98" s="0" t="s">
        <v>170</v>
      </c>
      <c r="J98" s="0" t="n">
        <v>-1069213903</v>
      </c>
      <c r="K98" s="0" t="s">
        <v>81</v>
      </c>
      <c r="L98" s="0" t="s">
        <v>166</v>
      </c>
      <c r="M98" s="12" t="n">
        <v>0.516759259259259</v>
      </c>
      <c r="N98" s="13" t="n">
        <v>0.100092592592593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5</v>
      </c>
      <c r="AD98" s="0" t="n">
        <v>1</v>
      </c>
      <c r="AE98" s="0" t="n">
        <v>18</v>
      </c>
      <c r="AN98" s="0" t="n">
        <v>4</v>
      </c>
      <c r="AO98" s="0" t="n">
        <v>1468</v>
      </c>
      <c r="AP98" s="0" t="n">
        <v>480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5</v>
      </c>
      <c r="AW98" s="0" t="n">
        <v>-5</v>
      </c>
      <c r="AX98" s="0" t="n">
        <v>399082</v>
      </c>
      <c r="AY98" s="0" t="s">
        <v>86</v>
      </c>
      <c r="AZ98" s="0" t="n">
        <v>404</v>
      </c>
      <c r="BA98" s="0" t="n">
        <v>399486</v>
      </c>
      <c r="BC98" s="0" t="str">
        <f aca="false">$AP98&amp;LEFT($AS98,1)</f>
        <v>480T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404</v>
      </c>
      <c r="BI98" s="1" t="str">
        <f aca="false">IF($BC98=BI$14,$BH98,"")</f>
        <v/>
      </c>
      <c r="BJ98" s="1" t="str">
        <f aca="false">IF($BC98=BJ$14,$BH98,"")</f>
        <v/>
      </c>
      <c r="BK98" s="1" t="n">
        <f aca="false">IF($BC98=BK$14,$BH98,"")</f>
        <v>404</v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32</v>
      </c>
      <c r="C99" s="0" t="n">
        <v>2</v>
      </c>
      <c r="D99" s="0" t="n">
        <v>6</v>
      </c>
      <c r="E99" s="0" t="s">
        <v>169</v>
      </c>
      <c r="F99" s="0" t="n">
        <v>60.122</v>
      </c>
      <c r="G99" s="0" t="n">
        <v>1</v>
      </c>
      <c r="H99" s="0" t="s">
        <v>79</v>
      </c>
      <c r="I99" s="0" t="s">
        <v>170</v>
      </c>
      <c r="J99" s="0" t="n">
        <v>-1069213903</v>
      </c>
      <c r="K99" s="0" t="s">
        <v>81</v>
      </c>
      <c r="L99" s="0" t="s">
        <v>166</v>
      </c>
      <c r="M99" s="12" t="n">
        <v>0.516759259259259</v>
      </c>
      <c r="N99" s="13" t="n">
        <v>0.100092592592593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15</v>
      </c>
      <c r="AD99" s="0" t="n">
        <v>1</v>
      </c>
      <c r="AE99" s="0" t="n">
        <v>19</v>
      </c>
      <c r="AN99" s="0" t="n">
        <v>1</v>
      </c>
      <c r="AO99" s="0" t="n">
        <v>1361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-2</v>
      </c>
      <c r="AW99" s="0" t="n">
        <v>2</v>
      </c>
      <c r="AX99" s="0" t="n">
        <v>402890</v>
      </c>
      <c r="AY99" s="0" t="s">
        <v>86</v>
      </c>
      <c r="AZ99" s="0" t="n">
        <v>631</v>
      </c>
      <c r="BA99" s="0" t="n">
        <v>403521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631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631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32</v>
      </c>
      <c r="C100" s="0" t="n">
        <v>2</v>
      </c>
      <c r="D100" s="0" t="n">
        <v>6</v>
      </c>
      <c r="E100" s="0" t="s">
        <v>169</v>
      </c>
      <c r="F100" s="0" t="n">
        <v>60.122</v>
      </c>
      <c r="G100" s="0" t="n">
        <v>1</v>
      </c>
      <c r="H100" s="0" t="s">
        <v>79</v>
      </c>
      <c r="I100" s="0" t="s">
        <v>170</v>
      </c>
      <c r="J100" s="0" t="n">
        <v>-1069213903</v>
      </c>
      <c r="K100" s="0" t="s">
        <v>81</v>
      </c>
      <c r="L100" s="0" t="s">
        <v>166</v>
      </c>
      <c r="M100" s="12" t="n">
        <v>0.516759259259259</v>
      </c>
      <c r="N100" s="13" t="n">
        <v>0.100092592592593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23</v>
      </c>
      <c r="AD100" s="0" t="n">
        <v>1</v>
      </c>
      <c r="AE100" s="0" t="n">
        <v>20</v>
      </c>
      <c r="AN100" s="0" t="n">
        <v>1</v>
      </c>
      <c r="AO100" s="0" t="n">
        <v>1390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2</v>
      </c>
      <c r="AW100" s="0" t="n">
        <v>-2</v>
      </c>
      <c r="AX100" s="0" t="n">
        <v>406716</v>
      </c>
      <c r="AY100" s="0" t="s">
        <v>86</v>
      </c>
      <c r="AZ100" s="0" t="n">
        <v>460</v>
      </c>
      <c r="BA100" s="0" t="n">
        <v>407176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460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460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32</v>
      </c>
      <c r="C101" s="0" t="n">
        <v>2</v>
      </c>
      <c r="D101" s="0" t="n">
        <v>6</v>
      </c>
      <c r="E101" s="0" t="s">
        <v>169</v>
      </c>
      <c r="F101" s="0" t="n">
        <v>60.122</v>
      </c>
      <c r="G101" s="0" t="n">
        <v>1</v>
      </c>
      <c r="H101" s="0" t="s">
        <v>79</v>
      </c>
      <c r="I101" s="0" t="s">
        <v>170</v>
      </c>
      <c r="J101" s="0" t="n">
        <v>-1069213903</v>
      </c>
      <c r="K101" s="0" t="s">
        <v>81</v>
      </c>
      <c r="L101" s="0" t="s">
        <v>166</v>
      </c>
      <c r="M101" s="12" t="n">
        <v>0.516759259259259</v>
      </c>
      <c r="N101" s="13" t="n">
        <v>0.100092592592593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12</v>
      </c>
      <c r="AD101" s="0" t="n">
        <v>1</v>
      </c>
      <c r="AE101" s="0" t="n">
        <v>21</v>
      </c>
      <c r="AN101" s="0" t="n">
        <v>1</v>
      </c>
      <c r="AO101" s="0" t="n">
        <v>1059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-8</v>
      </c>
      <c r="AW101" s="0" t="n">
        <v>8</v>
      </c>
      <c r="AX101" s="0" t="n">
        <v>410225</v>
      </c>
      <c r="AY101" s="0" t="s">
        <v>86</v>
      </c>
      <c r="AZ101" s="0" t="n">
        <v>423</v>
      </c>
      <c r="BA101" s="0" t="n">
        <v>410648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423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423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32</v>
      </c>
      <c r="C102" s="0" t="n">
        <v>2</v>
      </c>
      <c r="D102" s="0" t="n">
        <v>6</v>
      </c>
      <c r="E102" s="0" t="s">
        <v>169</v>
      </c>
      <c r="F102" s="0" t="n">
        <v>60.122</v>
      </c>
      <c r="G102" s="0" t="n">
        <v>1</v>
      </c>
      <c r="H102" s="0" t="s">
        <v>79</v>
      </c>
      <c r="I102" s="0" t="s">
        <v>170</v>
      </c>
      <c r="J102" s="0" t="n">
        <v>-1069213903</v>
      </c>
      <c r="K102" s="0" t="s">
        <v>81</v>
      </c>
      <c r="L102" s="0" t="s">
        <v>166</v>
      </c>
      <c r="M102" s="12" t="n">
        <v>0.516759259259259</v>
      </c>
      <c r="N102" s="13" t="n">
        <v>0.100092592592593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17</v>
      </c>
      <c r="AD102" s="0" t="n">
        <v>1</v>
      </c>
      <c r="AE102" s="0" t="n">
        <v>22</v>
      </c>
      <c r="AN102" s="0" t="n">
        <v>1</v>
      </c>
      <c r="AO102" s="0" t="n">
        <v>1150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5</v>
      </c>
      <c r="AW102" s="0" t="n">
        <v>-5</v>
      </c>
      <c r="AX102" s="0" t="n">
        <v>413802</v>
      </c>
      <c r="AY102" s="0" t="s">
        <v>86</v>
      </c>
      <c r="AZ102" s="0" t="n">
        <v>350</v>
      </c>
      <c r="BA102" s="0" t="n">
        <v>414152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350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350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32</v>
      </c>
      <c r="C103" s="0" t="n">
        <v>2</v>
      </c>
      <c r="D103" s="0" t="n">
        <v>6</v>
      </c>
      <c r="E103" s="0" t="s">
        <v>169</v>
      </c>
      <c r="F103" s="0" t="n">
        <v>60.122</v>
      </c>
      <c r="G103" s="0" t="n">
        <v>1</v>
      </c>
      <c r="H103" s="0" t="s">
        <v>79</v>
      </c>
      <c r="I103" s="0" t="s">
        <v>170</v>
      </c>
      <c r="J103" s="0" t="n">
        <v>-1069213903</v>
      </c>
      <c r="K103" s="0" t="s">
        <v>81</v>
      </c>
      <c r="L103" s="0" t="s">
        <v>166</v>
      </c>
      <c r="M103" s="12" t="n">
        <v>0.516759259259259</v>
      </c>
      <c r="N103" s="13" t="n">
        <v>0.100092592592593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18</v>
      </c>
      <c r="AD103" s="0" t="n">
        <v>1</v>
      </c>
      <c r="AE103" s="0" t="n">
        <v>23</v>
      </c>
      <c r="AN103" s="0" t="n">
        <v>7</v>
      </c>
      <c r="AO103" s="0" t="n">
        <v>1154</v>
      </c>
      <c r="AP103" s="0" t="n">
        <v>960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1</v>
      </c>
      <c r="AW103" s="0" t="n">
        <v>-1</v>
      </c>
      <c r="AX103" s="0" t="n">
        <v>417760</v>
      </c>
      <c r="AY103" s="0" t="s">
        <v>86</v>
      </c>
      <c r="AZ103" s="0" t="n">
        <v>639</v>
      </c>
      <c r="BA103" s="0" t="n">
        <v>418399</v>
      </c>
      <c r="BC103" s="0" t="str">
        <f aca="false">$AP103&amp;LEFT($AS103,1)</f>
        <v>960T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639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n">
        <f aca="false">IF($BC103=BO$14,$BH103,"")</f>
        <v>639</v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32</v>
      </c>
      <c r="C104" s="0" t="n">
        <v>2</v>
      </c>
      <c r="D104" s="0" t="n">
        <v>6</v>
      </c>
      <c r="E104" s="0" t="s">
        <v>169</v>
      </c>
      <c r="F104" s="0" t="n">
        <v>60.122</v>
      </c>
      <c r="G104" s="0" t="n">
        <v>1</v>
      </c>
      <c r="H104" s="0" t="s">
        <v>79</v>
      </c>
      <c r="I104" s="0" t="s">
        <v>170</v>
      </c>
      <c r="J104" s="0" t="n">
        <v>-1069213903</v>
      </c>
      <c r="K104" s="0" t="s">
        <v>81</v>
      </c>
      <c r="L104" s="0" t="s">
        <v>166</v>
      </c>
      <c r="M104" s="12" t="n">
        <v>0.516759259259259</v>
      </c>
      <c r="N104" s="13" t="n">
        <v>0.100092592592593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3</v>
      </c>
      <c r="AD104" s="0" t="n">
        <v>1</v>
      </c>
      <c r="AE104" s="0" t="n">
        <v>24</v>
      </c>
      <c r="AN104" s="0" t="n">
        <v>5</v>
      </c>
      <c r="AO104" s="0" t="n">
        <v>1433</v>
      </c>
      <c r="AP104" s="0" t="n">
        <v>720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2</v>
      </c>
      <c r="AW104" s="0" t="n">
        <v>-2</v>
      </c>
      <c r="AX104" s="0" t="n">
        <v>421752</v>
      </c>
      <c r="AY104" s="0" t="s">
        <v>86</v>
      </c>
      <c r="AZ104" s="0" t="n">
        <v>570</v>
      </c>
      <c r="BA104" s="0" t="n">
        <v>422322</v>
      </c>
      <c r="BC104" s="0" t="str">
        <f aca="false">$AP104&amp;LEFT($AS104,1)</f>
        <v>720T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570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n">
        <f aca="false">IF($BC104=BM$14,$BH104,"")</f>
        <v>570</v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32</v>
      </c>
      <c r="C105" s="0" t="n">
        <v>2</v>
      </c>
      <c r="D105" s="0" t="n">
        <v>6</v>
      </c>
      <c r="E105" s="0" t="s">
        <v>169</v>
      </c>
      <c r="F105" s="0" t="n">
        <v>60.122</v>
      </c>
      <c r="G105" s="0" t="n">
        <v>1</v>
      </c>
      <c r="H105" s="0" t="s">
        <v>79</v>
      </c>
      <c r="I105" s="0" t="s">
        <v>170</v>
      </c>
      <c r="J105" s="0" t="n">
        <v>-1069213903</v>
      </c>
      <c r="K105" s="0" t="s">
        <v>81</v>
      </c>
      <c r="L105" s="0" t="s">
        <v>166</v>
      </c>
      <c r="M105" s="12" t="n">
        <v>0.516759259259259</v>
      </c>
      <c r="N105" s="13" t="n">
        <v>0.100092592592593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16</v>
      </c>
      <c r="AD105" s="0" t="n">
        <v>1</v>
      </c>
      <c r="AE105" s="0" t="n">
        <v>25</v>
      </c>
      <c r="AN105" s="0" t="n">
        <v>1</v>
      </c>
      <c r="AO105" s="0" t="n">
        <v>1096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-5</v>
      </c>
      <c r="AW105" s="0" t="n">
        <v>5</v>
      </c>
      <c r="AX105" s="0" t="n">
        <v>425295</v>
      </c>
      <c r="AY105" s="0" t="s">
        <v>86</v>
      </c>
      <c r="AZ105" s="0" t="n">
        <v>648</v>
      </c>
      <c r="BA105" s="0" t="n">
        <v>425943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648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648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32</v>
      </c>
      <c r="C106" s="0" t="n">
        <v>2</v>
      </c>
      <c r="D106" s="0" t="n">
        <v>6</v>
      </c>
      <c r="E106" s="0" t="s">
        <v>169</v>
      </c>
      <c r="F106" s="0" t="n">
        <v>60.122</v>
      </c>
      <c r="G106" s="0" t="n">
        <v>1</v>
      </c>
      <c r="H106" s="0" t="s">
        <v>79</v>
      </c>
      <c r="I106" s="0" t="s">
        <v>170</v>
      </c>
      <c r="J106" s="0" t="n">
        <v>-1069213903</v>
      </c>
      <c r="K106" s="0" t="s">
        <v>81</v>
      </c>
      <c r="L106" s="0" t="s">
        <v>166</v>
      </c>
      <c r="M106" s="12" t="n">
        <v>0.516759259259259</v>
      </c>
      <c r="N106" s="13" t="n">
        <v>0.100092592592593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31</v>
      </c>
      <c r="AD106" s="0" t="n">
        <v>1</v>
      </c>
      <c r="AE106" s="0" t="n">
        <v>26</v>
      </c>
      <c r="AN106" s="0" t="n">
        <v>5</v>
      </c>
      <c r="AO106" s="0" t="n">
        <v>1438</v>
      </c>
      <c r="AP106" s="0" t="n">
        <v>720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1</v>
      </c>
      <c r="AW106" s="0" t="n">
        <v>-1</v>
      </c>
      <c r="AX106" s="0" t="n">
        <v>429287</v>
      </c>
      <c r="AY106" s="0" t="s">
        <v>86</v>
      </c>
      <c r="AZ106" s="0" t="n">
        <v>470</v>
      </c>
      <c r="BA106" s="0" t="n">
        <v>429757</v>
      </c>
      <c r="BC106" s="0" t="str">
        <f aca="false">$AP106&amp;LEFT($AS106,1)</f>
        <v>720T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470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n">
        <f aca="false">IF($BC106=BM$14,$BH106,"")</f>
        <v>470</v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32</v>
      </c>
      <c r="C107" s="0" t="n">
        <v>2</v>
      </c>
      <c r="D107" s="0" t="n">
        <v>6</v>
      </c>
      <c r="E107" s="0" t="s">
        <v>169</v>
      </c>
      <c r="F107" s="0" t="n">
        <v>60.122</v>
      </c>
      <c r="G107" s="0" t="n">
        <v>1</v>
      </c>
      <c r="H107" s="0" t="s">
        <v>79</v>
      </c>
      <c r="I107" s="0" t="s">
        <v>170</v>
      </c>
      <c r="J107" s="0" t="n">
        <v>-1069213903</v>
      </c>
      <c r="K107" s="0" t="s">
        <v>81</v>
      </c>
      <c r="L107" s="0" t="s">
        <v>166</v>
      </c>
      <c r="M107" s="12" t="n">
        <v>0.516759259259259</v>
      </c>
      <c r="N107" s="13" t="n">
        <v>0.100092592592593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21</v>
      </c>
      <c r="AD107" s="0" t="n">
        <v>1</v>
      </c>
      <c r="AE107" s="0" t="n">
        <v>27</v>
      </c>
      <c r="AN107" s="0" t="n">
        <v>6</v>
      </c>
      <c r="AO107" s="0" t="n">
        <v>1214</v>
      </c>
      <c r="AP107" s="0" t="n">
        <v>840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3</v>
      </c>
      <c r="AW107" s="0" t="n">
        <v>-3</v>
      </c>
      <c r="AX107" s="0" t="n">
        <v>433179</v>
      </c>
      <c r="AY107" s="0" t="s">
        <v>86</v>
      </c>
      <c r="AZ107" s="0" t="n">
        <v>543</v>
      </c>
      <c r="BA107" s="0" t="n">
        <v>433722</v>
      </c>
      <c r="BC107" s="0" t="str">
        <f aca="false">$AP107&amp;LEFT($AS107,1)</f>
        <v>840T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543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n">
        <f aca="false">IF($BC107=BN$14,$BH107,"")</f>
        <v>543</v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32</v>
      </c>
      <c r="C108" s="0" t="n">
        <v>2</v>
      </c>
      <c r="D108" s="0" t="n">
        <v>6</v>
      </c>
      <c r="E108" s="0" t="s">
        <v>169</v>
      </c>
      <c r="F108" s="0" t="n">
        <v>60.122</v>
      </c>
      <c r="G108" s="0" t="n">
        <v>1</v>
      </c>
      <c r="H108" s="0" t="s">
        <v>79</v>
      </c>
      <c r="I108" s="0" t="s">
        <v>170</v>
      </c>
      <c r="J108" s="0" t="n">
        <v>-1069213903</v>
      </c>
      <c r="K108" s="0" t="s">
        <v>81</v>
      </c>
      <c r="L108" s="0" t="s">
        <v>166</v>
      </c>
      <c r="M108" s="12" t="n">
        <v>0.516759259259259</v>
      </c>
      <c r="N108" s="13" t="n">
        <v>0.100092592592593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4</v>
      </c>
      <c r="AD108" s="0" t="n">
        <v>1</v>
      </c>
      <c r="AE108" s="0" t="n">
        <v>28</v>
      </c>
      <c r="AN108" s="0" t="n">
        <v>1</v>
      </c>
      <c r="AO108" s="0" t="n">
        <v>1095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-4</v>
      </c>
      <c r="AW108" s="0" t="n">
        <v>4</v>
      </c>
      <c r="AX108" s="0" t="n">
        <v>436721</v>
      </c>
      <c r="AY108" s="0" t="s">
        <v>86</v>
      </c>
      <c r="AZ108" s="0" t="n">
        <v>683</v>
      </c>
      <c r="BA108" s="0" t="n">
        <v>437404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683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683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32</v>
      </c>
      <c r="C109" s="0" t="n">
        <v>2</v>
      </c>
      <c r="D109" s="0" t="n">
        <v>6</v>
      </c>
      <c r="E109" s="0" t="s">
        <v>169</v>
      </c>
      <c r="F109" s="0" t="n">
        <v>60.122</v>
      </c>
      <c r="G109" s="0" t="n">
        <v>1</v>
      </c>
      <c r="H109" s="0" t="s">
        <v>79</v>
      </c>
      <c r="I109" s="0" t="s">
        <v>170</v>
      </c>
      <c r="J109" s="0" t="n">
        <v>-1069213903</v>
      </c>
      <c r="K109" s="0" t="s">
        <v>81</v>
      </c>
      <c r="L109" s="0" t="s">
        <v>166</v>
      </c>
      <c r="M109" s="12" t="n">
        <v>0.516759259259259</v>
      </c>
      <c r="N109" s="13" t="n">
        <v>0.100092592592593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28</v>
      </c>
      <c r="AD109" s="0" t="n">
        <v>1</v>
      </c>
      <c r="AE109" s="0" t="n">
        <v>29</v>
      </c>
      <c r="AN109" s="0" t="n">
        <v>1</v>
      </c>
      <c r="AO109" s="0" t="n">
        <v>1308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1</v>
      </c>
      <c r="AW109" s="0" t="n">
        <v>-1</v>
      </c>
      <c r="AX109" s="0" t="n">
        <v>440464</v>
      </c>
      <c r="AY109" s="0" t="s">
        <v>86</v>
      </c>
      <c r="AZ109" s="0" t="n">
        <v>458</v>
      </c>
      <c r="BA109" s="0" t="n">
        <v>440922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458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458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32</v>
      </c>
      <c r="C110" s="0" t="n">
        <v>2</v>
      </c>
      <c r="D110" s="0" t="n">
        <v>6</v>
      </c>
      <c r="E110" s="0" t="s">
        <v>169</v>
      </c>
      <c r="F110" s="0" t="n">
        <v>60.122</v>
      </c>
      <c r="G110" s="0" t="n">
        <v>1</v>
      </c>
      <c r="H110" s="0" t="s">
        <v>79</v>
      </c>
      <c r="I110" s="0" t="s">
        <v>170</v>
      </c>
      <c r="J110" s="0" t="n">
        <v>-1069213903</v>
      </c>
      <c r="K110" s="0" t="s">
        <v>81</v>
      </c>
      <c r="L110" s="0" t="s">
        <v>166</v>
      </c>
      <c r="M110" s="12" t="n">
        <v>0.516759259259259</v>
      </c>
      <c r="N110" s="13" t="n">
        <v>0.100092592592593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25</v>
      </c>
      <c r="AD110" s="0" t="n">
        <v>1</v>
      </c>
      <c r="AE110" s="0" t="n">
        <v>30</v>
      </c>
      <c r="AN110" s="0" t="n">
        <v>1</v>
      </c>
      <c r="AO110" s="0" t="n">
        <v>1367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-1</v>
      </c>
      <c r="AW110" s="0" t="n">
        <v>1</v>
      </c>
      <c r="AX110" s="0" t="n">
        <v>444273</v>
      </c>
      <c r="AY110" s="0" t="s">
        <v>86</v>
      </c>
      <c r="AZ110" s="0" t="n">
        <v>299</v>
      </c>
      <c r="BA110" s="0" t="n">
        <v>444572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299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299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32</v>
      </c>
      <c r="C111" s="0" t="n">
        <v>2</v>
      </c>
      <c r="D111" s="0" t="n">
        <v>6</v>
      </c>
      <c r="E111" s="0" t="s">
        <v>169</v>
      </c>
      <c r="F111" s="0" t="n">
        <v>60.122</v>
      </c>
      <c r="G111" s="0" t="n">
        <v>1</v>
      </c>
      <c r="H111" s="0" t="s">
        <v>79</v>
      </c>
      <c r="I111" s="0" t="s">
        <v>170</v>
      </c>
      <c r="J111" s="0" t="n">
        <v>-1069213903</v>
      </c>
      <c r="K111" s="0" t="s">
        <v>81</v>
      </c>
      <c r="L111" s="0" t="s">
        <v>166</v>
      </c>
      <c r="M111" s="12" t="n">
        <v>0.516759259259259</v>
      </c>
      <c r="N111" s="13" t="n">
        <v>0.100092592592593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24</v>
      </c>
      <c r="AD111" s="0" t="n">
        <v>1</v>
      </c>
      <c r="AE111" s="0" t="n">
        <v>31</v>
      </c>
      <c r="AN111" s="0" t="n">
        <v>4</v>
      </c>
      <c r="AO111" s="0" t="n">
        <v>1455</v>
      </c>
      <c r="AP111" s="0" t="n">
        <v>480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-1</v>
      </c>
      <c r="AW111" s="0" t="n">
        <v>1</v>
      </c>
      <c r="AX111" s="0" t="n">
        <v>448048</v>
      </c>
      <c r="AY111" s="0" t="s">
        <v>86</v>
      </c>
      <c r="AZ111" s="0" t="n">
        <v>340</v>
      </c>
      <c r="BA111" s="0" t="n">
        <v>448388</v>
      </c>
      <c r="BC111" s="0" t="str">
        <f aca="false">$AP111&amp;LEFT($AS111,1)</f>
        <v>480T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340</v>
      </c>
      <c r="BI111" s="1" t="str">
        <f aca="false">IF($BC111=BI$14,$BH111,"")</f>
        <v/>
      </c>
      <c r="BJ111" s="1" t="str">
        <f aca="false">IF($BC111=BJ$14,$BH111,"")</f>
        <v/>
      </c>
      <c r="BK111" s="1" t="n">
        <f aca="false">IF($BC111=BK$14,$BH111,"")</f>
        <v>340</v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32</v>
      </c>
      <c r="C112" s="0" t="n">
        <v>2</v>
      </c>
      <c r="D112" s="0" t="n">
        <v>6</v>
      </c>
      <c r="E112" s="0" t="s">
        <v>169</v>
      </c>
      <c r="F112" s="0" t="n">
        <v>60.122</v>
      </c>
      <c r="G112" s="0" t="n">
        <v>1</v>
      </c>
      <c r="H112" s="0" t="s">
        <v>79</v>
      </c>
      <c r="I112" s="0" t="s">
        <v>170</v>
      </c>
      <c r="J112" s="0" t="n">
        <v>-1069213903</v>
      </c>
      <c r="K112" s="0" t="s">
        <v>81</v>
      </c>
      <c r="L112" s="0" t="s">
        <v>166</v>
      </c>
      <c r="M112" s="12" t="n">
        <v>0.516759259259259</v>
      </c>
      <c r="N112" s="13" t="n">
        <v>0.100092592592593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22</v>
      </c>
      <c r="AD112" s="0" t="n">
        <v>1</v>
      </c>
      <c r="AE112" s="0" t="n">
        <v>32</v>
      </c>
      <c r="AN112" s="0" t="n">
        <v>4</v>
      </c>
      <c r="AO112" s="0" t="n">
        <v>1318</v>
      </c>
      <c r="AP112" s="0" t="n">
        <v>480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-6</v>
      </c>
      <c r="AW112" s="0" t="n">
        <v>6</v>
      </c>
      <c r="AX112" s="0" t="n">
        <v>451691</v>
      </c>
      <c r="AY112" s="0" t="s">
        <v>86</v>
      </c>
      <c r="AZ112" s="0" t="n">
        <v>340</v>
      </c>
      <c r="BA112" s="0" t="n">
        <v>452031</v>
      </c>
      <c r="BC112" s="0" t="str">
        <f aca="false">$AP112&amp;LEFT($AS112,1)</f>
        <v>480T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340</v>
      </c>
      <c r="BI112" s="1" t="str">
        <f aca="false">IF($BC112=BI$14,$BH112,"")</f>
        <v/>
      </c>
      <c r="BJ112" s="1" t="str">
        <f aca="false">IF($BC112=BJ$14,$BH112,"")</f>
        <v/>
      </c>
      <c r="BK112" s="1" t="n">
        <f aca="false">IF($BC112=BK$14,$BH112,"")</f>
        <v>340</v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32</v>
      </c>
      <c r="C113" s="0" t="n">
        <v>2</v>
      </c>
      <c r="D113" s="0" t="n">
        <v>6</v>
      </c>
      <c r="E113" s="0" t="s">
        <v>169</v>
      </c>
      <c r="F113" s="0" t="n">
        <v>60.122</v>
      </c>
      <c r="G113" s="0" t="n">
        <v>1</v>
      </c>
      <c r="H113" s="0" t="s">
        <v>79</v>
      </c>
      <c r="I113" s="0" t="s">
        <v>170</v>
      </c>
      <c r="J113" s="0" t="n">
        <v>-1069213903</v>
      </c>
      <c r="K113" s="0" t="s">
        <v>81</v>
      </c>
      <c r="L113" s="0" t="s">
        <v>166</v>
      </c>
      <c r="M113" s="12" t="n">
        <v>0.516759259259259</v>
      </c>
      <c r="N113" s="13" t="n">
        <v>0.100092592592593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30</v>
      </c>
      <c r="AD113" s="0" t="n">
        <v>1</v>
      </c>
      <c r="AE113" s="0" t="n">
        <v>33</v>
      </c>
      <c r="AN113" s="0" t="n">
        <v>2</v>
      </c>
      <c r="AO113" s="0" t="n">
        <v>1343</v>
      </c>
      <c r="AP113" s="0" t="n">
        <v>240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-9</v>
      </c>
      <c r="AW113" s="0" t="n">
        <v>9</v>
      </c>
      <c r="AX113" s="0" t="n">
        <v>455117</v>
      </c>
      <c r="AY113" s="0" t="s">
        <v>86</v>
      </c>
      <c r="AZ113" s="0" t="n">
        <v>518</v>
      </c>
      <c r="BA113" s="0" t="n">
        <v>455635</v>
      </c>
      <c r="BC113" s="0" t="str">
        <f aca="false">$AP113&amp;LEFT($AS113,1)</f>
        <v>240T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518</v>
      </c>
      <c r="BI113" s="1" t="n">
        <f aca="false">IF($BC113=BI$14,$BH113,"")</f>
        <v>518</v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0.375</v>
      </c>
      <c r="BJ115" s="21" t="n">
        <f aca="false">(COUNTIF(BJ15:BJ113,"&lt;"&amp;$BP$3))/BJ5</f>
        <v>0.75</v>
      </c>
      <c r="BK115" s="21" t="n">
        <f aca="false">(COUNTIF(BK15:BK113,"&lt;"&amp;$BP$3))/BK5</f>
        <v>0.888888888888889</v>
      </c>
      <c r="BL115" s="21" t="n">
        <f aca="false">(COUNTIF(BL15:BL113,"&lt;"&amp;$BP$3))/BL5</f>
        <v>0.472222222222222</v>
      </c>
      <c r="BM115" s="21" t="n">
        <f aca="false">(COUNTIF(BM15:BM113,"&lt;"&amp;$BP$3))/BM5</f>
        <v>0.555555555555556</v>
      </c>
      <c r="BN115" s="21" t="n">
        <f aca="false">(COUNTIF(BN15:BN113,"&lt;"&amp;$BP$3))/BN5</f>
        <v>0.333333333333333</v>
      </c>
      <c r="BO115" s="21" t="n">
        <f aca="false">(COUNTIF(BO15:BO113,"&lt;"&amp;$BP$3))/BO5</f>
        <v>0.333333333333333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0.375</v>
      </c>
      <c r="BJ116" s="1" t="n">
        <f aca="false">COUNTIF(BJ15:BJ113,"&lt;"&amp;$BP$116)/BJ5</f>
        <v>0.75</v>
      </c>
      <c r="BK116" s="1" t="n">
        <f aca="false">COUNTIF(BK15:BK113,"&lt;"&amp;$BP$116)/BK5</f>
        <v>0.888888888888889</v>
      </c>
      <c r="BL116" s="1" t="n">
        <f aca="false">COUNTIF(BL15:BL113,"&lt;"&amp;$BP$116)/BL5</f>
        <v>0.472222222222222</v>
      </c>
      <c r="BM116" s="1" t="n">
        <f aca="false">COUNTIF(BM15:BM113,"&lt;"&amp;$BP$116)/BM5</f>
        <v>0.444444444444444</v>
      </c>
      <c r="BN116" s="1" t="n">
        <f aca="false">COUNTIF(BN15:BN113,"&lt;"&amp;$BP$116)/BN5</f>
        <v>0.333333333333333</v>
      </c>
      <c r="BO116" s="1" t="n">
        <f aca="false">COUNTIF(BO15:BO113,"&lt;"&amp;$BP$116)/BO5</f>
        <v>0.333333333333333</v>
      </c>
      <c r="BP116" s="0" t="n">
        <f aca="false">MEDIAN(BH15:BH113)</f>
        <v>468.5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0.375</v>
      </c>
      <c r="BJ117" s="1" t="n">
        <f aca="false">COUNTIF(BJ15:BJ113,"&lt;"&amp;$BL$3)/BJ5</f>
        <v>0.75</v>
      </c>
      <c r="BK117" s="1" t="n">
        <f aca="false">COUNTIF(BK15:BK113,"&lt;"&amp;$BL$3)/BK5</f>
        <v>0.888888888888889</v>
      </c>
      <c r="BL117" s="1" t="n">
        <f aca="false">COUNTIF(BL15:BL113,"&lt;"&amp;$BL$3)/BL5</f>
        <v>0.472222222222222</v>
      </c>
      <c r="BM117" s="1" t="n">
        <f aca="false">COUNTIF(BM15:BM113,"&lt;"&amp;$BL$3)/BM5</f>
        <v>0.555555555555556</v>
      </c>
      <c r="BN117" s="1" t="n">
        <f aca="false">COUNTIF(BN15:BN113,"&lt;"&amp;$BL$3)/BN5</f>
        <v>0.333333333333333</v>
      </c>
      <c r="BO117" s="1" t="n">
        <f aca="false">COUNTIF(BO15:BO113,"&lt;"&amp;$BL$3)/BO5</f>
        <v>0.444444444444444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1F00-00001F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32'!BI3:BO3</xm:f>
              <xm:sqref>BG3</xm:sqref>
            </x14:sparkline>
          </x14:sparklines>
        </x14:sparklineGroup>
      </x14:sparklineGroup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D73" activePane="bottomRight" state="frozen"/>
      <selection pane="topLeft" activeCell="A1" activeCellId="0" sqref="A1"/>
      <selection pane="topRight" activeCell="BD1" activeCellId="0" sqref="BD1"/>
      <selection pane="bottomLeft" activeCell="A73" activeCellId="0" sqref="A73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563</v>
      </c>
      <c r="BJ3" s="7" t="n">
        <f aca="false">AVERAGE(BJ$15:BJ$113)</f>
        <v>441.111111111111</v>
      </c>
      <c r="BK3" s="7" t="n">
        <f aca="false">AVERAGE(BK$15:BK$113)</f>
        <v>456.666666666667</v>
      </c>
      <c r="BL3" s="7" t="n">
        <f aca="false">AVERAGE(BL$15:BL$113)</f>
        <v>441.448275862069</v>
      </c>
      <c r="BM3" s="7" t="n">
        <f aca="false">AVERAGE(BM$15:BM$113)</f>
        <v>429.714285714286</v>
      </c>
      <c r="BN3" s="7" t="n">
        <f aca="false">AVERAGE(BN$15:BN$113)</f>
        <v>528.222222222222</v>
      </c>
      <c r="BO3" s="7" t="n">
        <f aca="false">AVERAGE(BO$15:BO$113)</f>
        <v>419</v>
      </c>
      <c r="BP3" s="7" t="n">
        <f aca="false">AVERAGE(BH15:BH113)</f>
        <v>460.730769230769</v>
      </c>
      <c r="BQ3" s="1" t="s">
        <v>3</v>
      </c>
      <c r="BR3" s="1" t="n">
        <f aca="false">SUM(BR15:BR113)</f>
        <v>1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7</v>
      </c>
      <c r="BV3" s="1" t="n">
        <f aca="false">SUM(BV15:BV113)</f>
        <v>2</v>
      </c>
      <c r="BW3" s="1" t="n">
        <f aca="false">SUM(BW15:BW113)</f>
        <v>0</v>
      </c>
      <c r="BX3" s="1" t="n">
        <f aca="false">SUM(BX15:BX113)</f>
        <v>1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48.0138868800822</v>
      </c>
      <c r="BJ4" s="7" t="n">
        <f aca="false">STDEV(BJ$15:BJ$113)</f>
        <v>46.544184503664</v>
      </c>
      <c r="BK4" s="7" t="n">
        <f aca="false">STDEV(BK$15:BK$113)</f>
        <v>68.3776279202489</v>
      </c>
      <c r="BL4" s="7" t="n">
        <f aca="false">STDEV(BL$15:BL$113)</f>
        <v>73.1747352022621</v>
      </c>
      <c r="BM4" s="7" t="n">
        <f aca="false">STDEV(BM$15:BM$113)</f>
        <v>55.4758634774749</v>
      </c>
      <c r="BN4" s="7" t="n">
        <f aca="false">STDEV(BN$15:BN$113)</f>
        <v>123.78992060925</v>
      </c>
      <c r="BO4" s="7" t="n">
        <f aca="false">STDEV(BO$15:BO$113)</f>
        <v>65.8049064605802</v>
      </c>
      <c r="BP4" s="7" t="n">
        <f aca="false">STDEV(BH15:BH113)</f>
        <v>83.6763513080713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7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29</v>
      </c>
      <c r="BM5" s="1" t="n">
        <f aca="false">COUNT(BM$15:BM$113)</f>
        <v>7</v>
      </c>
      <c r="BN5" s="1" t="n">
        <f aca="false">COUNT(BN$15:BN$113)</f>
        <v>9</v>
      </c>
      <c r="BO5" s="1" t="n">
        <f aca="false">COUNT(BO$15:BO$113)</f>
        <v>8</v>
      </c>
      <c r="BP5" s="1" t="n">
        <f aca="false">COUNT(BH15:BH113)</f>
        <v>78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18.1475434517549</v>
      </c>
      <c r="BJ6" s="7" t="n">
        <f aca="false">BJ4/SQRT(BJ5)</f>
        <v>15.514728167888</v>
      </c>
      <c r="BK6" s="7" t="n">
        <f aca="false">BK4/SQRT(BK5)</f>
        <v>22.792542640083</v>
      </c>
      <c r="BL6" s="7" t="n">
        <f aca="false">BL4/SQRT(BL5)</f>
        <v>13.5882071994003</v>
      </c>
      <c r="BM6" s="7" t="n">
        <f aca="false">BM4/SQRT(BM5)</f>
        <v>20.9679055039956</v>
      </c>
      <c r="BN6" s="7" t="n">
        <f aca="false">BN4/SQRT(BN5)</f>
        <v>41.26330686975</v>
      </c>
      <c r="BO6" s="7" t="n">
        <f aca="false">BO4/SQRT(BO5)</f>
        <v>23.2655477968114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12</v>
      </c>
      <c r="BH8" s="1" t="s">
        <v>8</v>
      </c>
      <c r="BI8" s="1" t="n">
        <f aca="false">BI7-BI5</f>
        <v>2</v>
      </c>
      <c r="BJ8" s="1" t="n">
        <f aca="false">BJ7-BJ5</f>
        <v>0</v>
      </c>
      <c r="BK8" s="1" t="n">
        <f aca="false">BK7-BK5</f>
        <v>0</v>
      </c>
      <c r="BL8" s="1" t="n">
        <f aca="false">BL7-BL5</f>
        <v>7</v>
      </c>
      <c r="BM8" s="1" t="n">
        <f aca="false">BM7-BM5</f>
        <v>2</v>
      </c>
      <c r="BN8" s="1" t="n">
        <f aca="false">BN7-BN5</f>
        <v>0</v>
      </c>
      <c r="BO8" s="1" t="n">
        <f aca="false">BO7-BO5</f>
        <v>1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18.5696417060861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1</v>
      </c>
      <c r="BG11" s="1" t="n">
        <f aca="false">SUM(BG15:BG113)</f>
        <v>11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n">
        <f aca="false">IF(BN3&gt;$BP$11,BN2,"")</f>
        <v>840</v>
      </c>
      <c r="BO11" s="17" t="str">
        <f aca="false">IF(BO3&gt;$BP$11,BO2,"")</f>
        <v/>
      </c>
      <c r="BP11" s="18" t="n">
        <f aca="false">BP3+BP10</f>
        <v>479.300410936855</v>
      </c>
      <c r="BQ11" s="16" t="n">
        <f aca="false">MIN(BL11:BO11)</f>
        <v>840</v>
      </c>
    </row>
    <row r="12" customFormat="false" ht="15" hidden="false" customHeight="false" outlineLevel="0" collapsed="false">
      <c r="BP12" s="19"/>
      <c r="BR12" s="0" t="n">
        <f aca="false">SUM(BR15:BX113)</f>
        <v>11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33</v>
      </c>
      <c r="C15" s="0" t="n">
        <v>1</v>
      </c>
      <c r="D15" s="0" t="n">
        <v>6</v>
      </c>
      <c r="E15" s="0" t="s">
        <v>171</v>
      </c>
      <c r="F15" s="0" t="n">
        <v>60.122</v>
      </c>
      <c r="G15" s="0" t="n">
        <v>1</v>
      </c>
      <c r="H15" s="0" t="s">
        <v>79</v>
      </c>
      <c r="I15" s="0" t="s">
        <v>172</v>
      </c>
      <c r="J15" s="0" t="n">
        <v>1993269455</v>
      </c>
      <c r="K15" s="0" t="s">
        <v>81</v>
      </c>
      <c r="L15" s="0" t="s">
        <v>154</v>
      </c>
      <c r="M15" s="12" t="n">
        <v>0.528796296296296</v>
      </c>
      <c r="N15" s="13" t="n">
        <v>0.11212962962963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9</v>
      </c>
      <c r="X15" s="0" t="n">
        <v>1</v>
      </c>
      <c r="Y15" s="0" t="n">
        <v>1</v>
      </c>
      <c r="AN15" s="0" t="n">
        <v>5</v>
      </c>
      <c r="AO15" s="0" t="n">
        <v>1112</v>
      </c>
      <c r="AP15" s="0" t="n">
        <v>720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0</v>
      </c>
      <c r="AW15" s="0" t="n">
        <v>0</v>
      </c>
      <c r="AX15" s="0" t="n">
        <v>37478</v>
      </c>
      <c r="AY15" s="0" t="s">
        <v>86</v>
      </c>
      <c r="AZ15" s="0" t="n">
        <v>380</v>
      </c>
      <c r="BA15" s="0" t="n">
        <v>37858</v>
      </c>
      <c r="BC15" s="0" t="str">
        <f aca="false">$AP15&amp;LEFT($AS15,1)</f>
        <v>720T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380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n">
        <f aca="false">IF($BC15=BM$14,$BH15,"")</f>
        <v>380</v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33</v>
      </c>
      <c r="C16" s="0" t="n">
        <v>1</v>
      </c>
      <c r="D16" s="0" t="n">
        <v>6</v>
      </c>
      <c r="E16" s="0" t="s">
        <v>171</v>
      </c>
      <c r="F16" s="0" t="n">
        <v>60.122</v>
      </c>
      <c r="G16" s="0" t="n">
        <v>1</v>
      </c>
      <c r="H16" s="0" t="s">
        <v>79</v>
      </c>
      <c r="I16" s="0" t="s">
        <v>172</v>
      </c>
      <c r="J16" s="0" t="n">
        <v>1993269455</v>
      </c>
      <c r="K16" s="0" t="s">
        <v>81</v>
      </c>
      <c r="L16" s="0" t="s">
        <v>154</v>
      </c>
      <c r="M16" s="12" t="n">
        <v>0.528796296296296</v>
      </c>
      <c r="N16" s="13" t="n">
        <v>0.11212962962963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20</v>
      </c>
      <c r="X16" s="0" t="n">
        <v>1</v>
      </c>
      <c r="Y16" s="0" t="n">
        <v>2</v>
      </c>
      <c r="AN16" s="0" t="n">
        <v>3</v>
      </c>
      <c r="AO16" s="0" t="n">
        <v>1219</v>
      </c>
      <c r="AP16" s="0" t="n">
        <v>360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-7</v>
      </c>
      <c r="AW16" s="0" t="n">
        <v>7</v>
      </c>
      <c r="AX16" s="0" t="n">
        <v>40904</v>
      </c>
      <c r="AY16" s="0" t="s">
        <v>86</v>
      </c>
      <c r="AZ16" s="0" t="n">
        <v>415</v>
      </c>
      <c r="BA16" s="0" t="n">
        <v>41319</v>
      </c>
      <c r="BC16" s="0" t="str">
        <f aca="false">$AP16&amp;LEFT($AS16,1)</f>
        <v>360T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415</v>
      </c>
      <c r="BI16" s="1" t="str">
        <f aca="false">IF($BC16=BI$14,$BH16,"")</f>
        <v/>
      </c>
      <c r="BJ16" s="1" t="n">
        <f aca="false">IF($BC16=BJ$14,$BH16,"")</f>
        <v>415</v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33</v>
      </c>
      <c r="C17" s="0" t="n">
        <v>1</v>
      </c>
      <c r="D17" s="0" t="n">
        <v>6</v>
      </c>
      <c r="E17" s="0" t="s">
        <v>171</v>
      </c>
      <c r="F17" s="0" t="n">
        <v>60.122</v>
      </c>
      <c r="G17" s="0" t="n">
        <v>1</v>
      </c>
      <c r="H17" s="0" t="s">
        <v>79</v>
      </c>
      <c r="I17" s="0" t="s">
        <v>172</v>
      </c>
      <c r="J17" s="0" t="n">
        <v>1993269455</v>
      </c>
      <c r="K17" s="0" t="s">
        <v>81</v>
      </c>
      <c r="L17" s="0" t="s">
        <v>154</v>
      </c>
      <c r="M17" s="12" t="n">
        <v>0.528796296296296</v>
      </c>
      <c r="N17" s="13" t="n">
        <v>0.11212962962963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16</v>
      </c>
      <c r="X17" s="0" t="n">
        <v>1</v>
      </c>
      <c r="Y17" s="0" t="n">
        <v>3</v>
      </c>
      <c r="AN17" s="0" t="n">
        <v>6</v>
      </c>
      <c r="AO17" s="0" t="n">
        <v>1433</v>
      </c>
      <c r="AP17" s="0" t="n">
        <v>840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-3</v>
      </c>
      <c r="AW17" s="0" t="n">
        <v>3</v>
      </c>
      <c r="AX17" s="0" t="n">
        <v>45013</v>
      </c>
      <c r="AY17" s="0" t="s">
        <v>86</v>
      </c>
      <c r="AZ17" s="0" t="n">
        <v>522</v>
      </c>
      <c r="BA17" s="0" t="n">
        <v>45535</v>
      </c>
      <c r="BC17" s="0" t="str">
        <f aca="false">$AP17&amp;LEFT($AS17,1)</f>
        <v>840T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522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n">
        <f aca="false">IF($BC17=BN$14,$BH17,"")</f>
        <v>522</v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33</v>
      </c>
      <c r="C18" s="0" t="n">
        <v>1</v>
      </c>
      <c r="D18" s="0" t="n">
        <v>6</v>
      </c>
      <c r="E18" s="0" t="s">
        <v>171</v>
      </c>
      <c r="F18" s="0" t="n">
        <v>60.122</v>
      </c>
      <c r="G18" s="0" t="n">
        <v>1</v>
      </c>
      <c r="H18" s="0" t="s">
        <v>79</v>
      </c>
      <c r="I18" s="0" t="s">
        <v>172</v>
      </c>
      <c r="J18" s="0" t="n">
        <v>1993269455</v>
      </c>
      <c r="K18" s="0" t="s">
        <v>81</v>
      </c>
      <c r="L18" s="0" t="s">
        <v>154</v>
      </c>
      <c r="M18" s="12" t="n">
        <v>0.528796296296296</v>
      </c>
      <c r="N18" s="13" t="n">
        <v>0.11212962962963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5</v>
      </c>
      <c r="X18" s="0" t="n">
        <v>1</v>
      </c>
      <c r="Y18" s="0" t="n">
        <v>4</v>
      </c>
      <c r="AN18" s="0" t="n">
        <v>1</v>
      </c>
      <c r="AO18" s="0" t="n">
        <v>1334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-4</v>
      </c>
      <c r="AW18" s="0" t="n">
        <v>4</v>
      </c>
      <c r="AX18" s="0" t="n">
        <v>48788</v>
      </c>
      <c r="AY18" s="0" t="s">
        <v>86</v>
      </c>
      <c r="AZ18" s="0" t="n">
        <v>423</v>
      </c>
      <c r="BA18" s="0" t="n">
        <v>49211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423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423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33</v>
      </c>
      <c r="C19" s="0" t="n">
        <v>1</v>
      </c>
      <c r="D19" s="0" t="n">
        <v>6</v>
      </c>
      <c r="E19" s="0" t="s">
        <v>171</v>
      </c>
      <c r="F19" s="0" t="n">
        <v>60.122</v>
      </c>
      <c r="G19" s="0" t="n">
        <v>1</v>
      </c>
      <c r="H19" s="0" t="s">
        <v>79</v>
      </c>
      <c r="I19" s="0" t="s">
        <v>172</v>
      </c>
      <c r="J19" s="0" t="n">
        <v>1993269455</v>
      </c>
      <c r="K19" s="0" t="s">
        <v>81</v>
      </c>
      <c r="L19" s="0" t="s">
        <v>154</v>
      </c>
      <c r="M19" s="12" t="n">
        <v>0.528796296296296</v>
      </c>
      <c r="N19" s="13" t="n">
        <v>0.11212962962963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30</v>
      </c>
      <c r="X19" s="0" t="n">
        <v>1</v>
      </c>
      <c r="Y19" s="0" t="n">
        <v>5</v>
      </c>
      <c r="AN19" s="0" t="n">
        <v>1</v>
      </c>
      <c r="AO19" s="0" t="n">
        <v>1400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-7</v>
      </c>
      <c r="AW19" s="0" t="n">
        <v>7</v>
      </c>
      <c r="AX19" s="0" t="n">
        <v>52631</v>
      </c>
      <c r="AY19" s="0" t="s">
        <v>86</v>
      </c>
      <c r="AZ19" s="0" t="n">
        <v>448</v>
      </c>
      <c r="BA19" s="0" t="n">
        <v>53079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448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448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33</v>
      </c>
      <c r="C20" s="0" t="n">
        <v>1</v>
      </c>
      <c r="D20" s="0" t="n">
        <v>6</v>
      </c>
      <c r="E20" s="0" t="s">
        <v>171</v>
      </c>
      <c r="F20" s="0" t="n">
        <v>60.122</v>
      </c>
      <c r="G20" s="0" t="n">
        <v>1</v>
      </c>
      <c r="H20" s="0" t="s">
        <v>79</v>
      </c>
      <c r="I20" s="0" t="s">
        <v>172</v>
      </c>
      <c r="J20" s="0" t="n">
        <v>1993269455</v>
      </c>
      <c r="K20" s="0" t="s">
        <v>81</v>
      </c>
      <c r="L20" s="0" t="s">
        <v>154</v>
      </c>
      <c r="M20" s="12" t="n">
        <v>0.528796296296296</v>
      </c>
      <c r="N20" s="13" t="n">
        <v>0.11212962962963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8</v>
      </c>
      <c r="X20" s="0" t="n">
        <v>1</v>
      </c>
      <c r="Y20" s="0" t="n">
        <v>6</v>
      </c>
      <c r="AN20" s="0" t="n">
        <v>1</v>
      </c>
      <c r="AO20" s="0" t="n">
        <v>1188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-5</v>
      </c>
      <c r="AW20" s="0" t="n">
        <v>5</v>
      </c>
      <c r="AX20" s="0" t="n">
        <v>56257</v>
      </c>
      <c r="AY20" s="0" t="s">
        <v>86</v>
      </c>
      <c r="AZ20" s="0" t="n">
        <v>509</v>
      </c>
      <c r="BA20" s="0" t="n">
        <v>56766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509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509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33</v>
      </c>
      <c r="C21" s="0" t="n">
        <v>1</v>
      </c>
      <c r="D21" s="0" t="n">
        <v>6</v>
      </c>
      <c r="E21" s="0" t="s">
        <v>171</v>
      </c>
      <c r="F21" s="0" t="n">
        <v>60.122</v>
      </c>
      <c r="G21" s="0" t="n">
        <v>1</v>
      </c>
      <c r="H21" s="0" t="s">
        <v>79</v>
      </c>
      <c r="I21" s="0" t="s">
        <v>172</v>
      </c>
      <c r="J21" s="0" t="n">
        <v>1993269455</v>
      </c>
      <c r="K21" s="0" t="s">
        <v>81</v>
      </c>
      <c r="L21" s="0" t="s">
        <v>154</v>
      </c>
      <c r="M21" s="12" t="n">
        <v>0.528796296296296</v>
      </c>
      <c r="N21" s="13" t="n">
        <v>0.11212962962963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24</v>
      </c>
      <c r="X21" s="0" t="n">
        <v>1</v>
      </c>
      <c r="Y21" s="0" t="n">
        <v>7</v>
      </c>
      <c r="AN21" s="0" t="n">
        <v>7</v>
      </c>
      <c r="AO21" s="0" t="n">
        <v>1105</v>
      </c>
      <c r="AP21" s="0" t="n">
        <v>960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-8</v>
      </c>
      <c r="AW21" s="0" t="n">
        <v>8</v>
      </c>
      <c r="AX21" s="0" t="n">
        <v>60165</v>
      </c>
      <c r="AY21" s="0" t="s">
        <v>86</v>
      </c>
      <c r="AZ21" s="0" t="n">
        <v>423</v>
      </c>
      <c r="BA21" s="0" t="n">
        <v>60588</v>
      </c>
      <c r="BC21" s="0" t="str">
        <f aca="false">$AP21&amp;LEFT($AS21,1)</f>
        <v>960T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423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n">
        <f aca="false">IF($BC21=BO$14,$BH21,"")</f>
        <v>423</v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33</v>
      </c>
      <c r="C22" s="0" t="n">
        <v>1</v>
      </c>
      <c r="D22" s="0" t="n">
        <v>6</v>
      </c>
      <c r="E22" s="0" t="s">
        <v>171</v>
      </c>
      <c r="F22" s="0" t="n">
        <v>60.122</v>
      </c>
      <c r="G22" s="0" t="n">
        <v>1</v>
      </c>
      <c r="H22" s="0" t="s">
        <v>79</v>
      </c>
      <c r="I22" s="0" t="s">
        <v>172</v>
      </c>
      <c r="J22" s="0" t="n">
        <v>1993269455</v>
      </c>
      <c r="K22" s="0" t="s">
        <v>81</v>
      </c>
      <c r="L22" s="0" t="s">
        <v>154</v>
      </c>
      <c r="M22" s="12" t="n">
        <v>0.528796296296296</v>
      </c>
      <c r="N22" s="13" t="n">
        <v>0.11212962962963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12</v>
      </c>
      <c r="X22" s="0" t="n">
        <v>1</v>
      </c>
      <c r="Y22" s="0" t="n">
        <v>8</v>
      </c>
      <c r="AN22" s="0" t="n">
        <v>2</v>
      </c>
      <c r="AO22" s="0" t="n">
        <v>1295</v>
      </c>
      <c r="AP22" s="0" t="n">
        <v>240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-10</v>
      </c>
      <c r="AW22" s="0" t="n">
        <v>10</v>
      </c>
      <c r="AX22" s="0" t="n">
        <v>63542</v>
      </c>
      <c r="AY22" s="0" t="s">
        <v>86</v>
      </c>
      <c r="AZ22" s="0" t="n">
        <v>642</v>
      </c>
      <c r="BA22" s="0" t="n">
        <v>64184</v>
      </c>
      <c r="BC22" s="0" t="str">
        <f aca="false">$AP22&amp;LEFT($AS22,1)</f>
        <v>240T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642</v>
      </c>
      <c r="BI22" s="1" t="n">
        <f aca="false">IF($BC22=BI$14,$BH22,"")</f>
        <v>642</v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33</v>
      </c>
      <c r="C23" s="0" t="n">
        <v>1</v>
      </c>
      <c r="D23" s="0" t="n">
        <v>6</v>
      </c>
      <c r="E23" s="0" t="s">
        <v>171</v>
      </c>
      <c r="F23" s="0" t="n">
        <v>60.122</v>
      </c>
      <c r="G23" s="0" t="n">
        <v>1</v>
      </c>
      <c r="H23" s="0" t="s">
        <v>79</v>
      </c>
      <c r="I23" s="0" t="s">
        <v>172</v>
      </c>
      <c r="J23" s="0" t="n">
        <v>1993269455</v>
      </c>
      <c r="K23" s="0" t="s">
        <v>81</v>
      </c>
      <c r="L23" s="0" t="s">
        <v>154</v>
      </c>
      <c r="M23" s="12" t="n">
        <v>0.528796296296296</v>
      </c>
      <c r="N23" s="13" t="n">
        <v>0.11212962962963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3</v>
      </c>
      <c r="X23" s="0" t="n">
        <v>1</v>
      </c>
      <c r="Y23" s="0" t="n">
        <v>9</v>
      </c>
      <c r="AN23" s="0" t="n">
        <v>1</v>
      </c>
      <c r="AO23" s="0" t="n">
        <v>1292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1</v>
      </c>
      <c r="AV23" s="0" t="n">
        <v>-4</v>
      </c>
      <c r="AW23" s="0" t="n">
        <v>4</v>
      </c>
      <c r="AX23" s="0" t="n">
        <v>67268</v>
      </c>
      <c r="AZ23" s="0" t="n">
        <v>0</v>
      </c>
      <c r="BA23" s="0" t="n">
        <v>0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n">
        <f aca="false">IF($BD23="Target",IF($AZ23=0,1,""),"")</f>
        <v>1</v>
      </c>
      <c r="BH23" s="1" t="str">
        <f aca="false">IF($BD23="Catch","", IF($AZ23&lt;$BC$11,"",$AZ23))</f>
        <v/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n">
        <f aca="false">IF($BC23=BU$14,$BG23,"")</f>
        <v>1</v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33</v>
      </c>
      <c r="C24" s="0" t="n">
        <v>1</v>
      </c>
      <c r="D24" s="0" t="n">
        <v>6</v>
      </c>
      <c r="E24" s="0" t="s">
        <v>171</v>
      </c>
      <c r="F24" s="0" t="n">
        <v>60.122</v>
      </c>
      <c r="G24" s="0" t="n">
        <v>1</v>
      </c>
      <c r="H24" s="0" t="s">
        <v>79</v>
      </c>
      <c r="I24" s="0" t="s">
        <v>172</v>
      </c>
      <c r="J24" s="0" t="n">
        <v>1993269455</v>
      </c>
      <c r="K24" s="0" t="s">
        <v>81</v>
      </c>
      <c r="L24" s="0" t="s">
        <v>154</v>
      </c>
      <c r="M24" s="12" t="n">
        <v>0.528796296296296</v>
      </c>
      <c r="N24" s="13" t="n">
        <v>0.11212962962963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31</v>
      </c>
      <c r="X24" s="0" t="n">
        <v>1</v>
      </c>
      <c r="Y24" s="0" t="n">
        <v>10</v>
      </c>
      <c r="AN24" s="0" t="n">
        <v>5</v>
      </c>
      <c r="AO24" s="0" t="n">
        <v>1250</v>
      </c>
      <c r="AP24" s="0" t="n">
        <v>720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-3</v>
      </c>
      <c r="AW24" s="0" t="n">
        <v>3</v>
      </c>
      <c r="AX24" s="0" t="n">
        <v>71077</v>
      </c>
      <c r="AY24" s="0" t="s">
        <v>86</v>
      </c>
      <c r="AZ24" s="0" t="n">
        <v>444</v>
      </c>
      <c r="BA24" s="0" t="n">
        <v>71521</v>
      </c>
      <c r="BC24" s="0" t="str">
        <f aca="false">$AP24&amp;LEFT($AS24,1)</f>
        <v>720T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444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n">
        <f aca="false">IF($BC24=BM$14,$BH24,"")</f>
        <v>444</v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33</v>
      </c>
      <c r="C25" s="0" t="n">
        <v>1</v>
      </c>
      <c r="D25" s="0" t="n">
        <v>6</v>
      </c>
      <c r="E25" s="0" t="s">
        <v>171</v>
      </c>
      <c r="F25" s="0" t="n">
        <v>60.122</v>
      </c>
      <c r="G25" s="0" t="n">
        <v>1</v>
      </c>
      <c r="H25" s="0" t="s">
        <v>79</v>
      </c>
      <c r="I25" s="0" t="s">
        <v>172</v>
      </c>
      <c r="J25" s="0" t="n">
        <v>1993269455</v>
      </c>
      <c r="K25" s="0" t="s">
        <v>81</v>
      </c>
      <c r="L25" s="0" t="s">
        <v>154</v>
      </c>
      <c r="M25" s="12" t="n">
        <v>0.528796296296296</v>
      </c>
      <c r="N25" s="13" t="n">
        <v>0.11212962962963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23</v>
      </c>
      <c r="X25" s="0" t="n">
        <v>1</v>
      </c>
      <c r="Y25" s="0" t="n">
        <v>11</v>
      </c>
      <c r="AN25" s="0" t="n">
        <v>7</v>
      </c>
      <c r="AO25" s="0" t="n">
        <v>1292</v>
      </c>
      <c r="AP25" s="0" t="n">
        <v>960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-2</v>
      </c>
      <c r="AW25" s="0" t="n">
        <v>2</v>
      </c>
      <c r="AX25" s="0" t="n">
        <v>75168</v>
      </c>
      <c r="AY25" s="0" t="s">
        <v>86</v>
      </c>
      <c r="AZ25" s="0" t="n">
        <v>464</v>
      </c>
      <c r="BA25" s="0" t="n">
        <v>75632</v>
      </c>
      <c r="BC25" s="0" t="str">
        <f aca="false">$AP25&amp;LEFT($AS25,1)</f>
        <v>960T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464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n">
        <f aca="false">IF($BC25=BO$14,$BH25,"")</f>
        <v>464</v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33</v>
      </c>
      <c r="C26" s="0" t="n">
        <v>1</v>
      </c>
      <c r="D26" s="0" t="n">
        <v>6</v>
      </c>
      <c r="E26" s="0" t="s">
        <v>171</v>
      </c>
      <c r="F26" s="0" t="n">
        <v>60.122</v>
      </c>
      <c r="G26" s="0" t="n">
        <v>1</v>
      </c>
      <c r="H26" s="0" t="s">
        <v>79</v>
      </c>
      <c r="I26" s="0" t="s">
        <v>172</v>
      </c>
      <c r="J26" s="0" t="n">
        <v>1993269455</v>
      </c>
      <c r="K26" s="0" t="s">
        <v>81</v>
      </c>
      <c r="L26" s="0" t="s">
        <v>154</v>
      </c>
      <c r="M26" s="12" t="n">
        <v>0.528796296296296</v>
      </c>
      <c r="N26" s="13" t="n">
        <v>0.11212962962963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</v>
      </c>
      <c r="X26" s="0" t="n">
        <v>1</v>
      </c>
      <c r="Y26" s="0" t="n">
        <v>12</v>
      </c>
      <c r="AF26" s="0" t="n">
        <v>1</v>
      </c>
      <c r="AH26" s="0" t="n">
        <v>5</v>
      </c>
      <c r="AI26" s="0" t="n">
        <v>-5</v>
      </c>
      <c r="AJ26" s="0" t="n">
        <v>78744</v>
      </c>
      <c r="AL26" s="0" t="n">
        <v>0</v>
      </c>
      <c r="AM26" s="0" t="n">
        <v>0</v>
      </c>
      <c r="AN26" s="0" t="n">
        <v>8</v>
      </c>
      <c r="AO26" s="0" t="n">
        <v>1143</v>
      </c>
      <c r="AP26" s="0" t="n">
        <v>600</v>
      </c>
      <c r="AQ26" s="0" t="s">
        <v>87</v>
      </c>
      <c r="AR26" s="0" t="s">
        <v>34</v>
      </c>
      <c r="AS26" s="0" t="s">
        <v>88</v>
      </c>
      <c r="BC26" s="0" t="str">
        <f aca="false">$AP26&amp;LEFT($AS26,1)</f>
        <v>600C</v>
      </c>
      <c r="BD26" s="0" t="str">
        <f aca="false">AS26</f>
        <v>Catch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str">
        <f aca="false">IF($BD26="Catch","", IF($AZ26&lt;$BC$11,"",$AZ26))</f>
        <v/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33</v>
      </c>
      <c r="C27" s="0" t="n">
        <v>1</v>
      </c>
      <c r="D27" s="0" t="n">
        <v>6</v>
      </c>
      <c r="E27" s="0" t="s">
        <v>171</v>
      </c>
      <c r="F27" s="0" t="n">
        <v>60.122</v>
      </c>
      <c r="G27" s="0" t="n">
        <v>1</v>
      </c>
      <c r="H27" s="0" t="s">
        <v>79</v>
      </c>
      <c r="I27" s="0" t="s">
        <v>172</v>
      </c>
      <c r="J27" s="0" t="n">
        <v>1993269455</v>
      </c>
      <c r="K27" s="0" t="s">
        <v>81</v>
      </c>
      <c r="L27" s="0" t="s">
        <v>154</v>
      </c>
      <c r="M27" s="12" t="n">
        <v>0.528796296296296</v>
      </c>
      <c r="N27" s="13" t="n">
        <v>0.11212962962963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28</v>
      </c>
      <c r="X27" s="0" t="n">
        <v>1</v>
      </c>
      <c r="Y27" s="0" t="n">
        <v>13</v>
      </c>
      <c r="AN27" s="0" t="n">
        <v>7</v>
      </c>
      <c r="AO27" s="0" t="n">
        <v>1188</v>
      </c>
      <c r="AP27" s="0" t="n">
        <v>960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1</v>
      </c>
      <c r="AW27" s="0" t="n">
        <v>-1</v>
      </c>
      <c r="AX27" s="0" t="n">
        <v>82736</v>
      </c>
      <c r="AY27" s="0" t="s">
        <v>86</v>
      </c>
      <c r="AZ27" s="0" t="n">
        <v>336</v>
      </c>
      <c r="BA27" s="0" t="n">
        <v>83072</v>
      </c>
      <c r="BC27" s="0" t="str">
        <f aca="false">$AP27&amp;LEFT($AS27,1)</f>
        <v>960T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336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n">
        <f aca="false">IF($BC27=BO$14,$BH27,"")</f>
        <v>336</v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33</v>
      </c>
      <c r="C28" s="0" t="n">
        <v>1</v>
      </c>
      <c r="D28" s="0" t="n">
        <v>6</v>
      </c>
      <c r="E28" s="0" t="s">
        <v>171</v>
      </c>
      <c r="F28" s="0" t="n">
        <v>60.122</v>
      </c>
      <c r="G28" s="0" t="n">
        <v>1</v>
      </c>
      <c r="H28" s="0" t="s">
        <v>79</v>
      </c>
      <c r="I28" s="0" t="s">
        <v>172</v>
      </c>
      <c r="J28" s="0" t="n">
        <v>1993269455</v>
      </c>
      <c r="K28" s="0" t="s">
        <v>81</v>
      </c>
      <c r="L28" s="0" t="s">
        <v>154</v>
      </c>
      <c r="M28" s="12" t="n">
        <v>0.528796296296296</v>
      </c>
      <c r="N28" s="13" t="n">
        <v>0.11212962962963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25</v>
      </c>
      <c r="X28" s="0" t="n">
        <v>1</v>
      </c>
      <c r="Y28" s="0" t="n">
        <v>14</v>
      </c>
      <c r="AN28" s="0" t="n">
        <v>6</v>
      </c>
      <c r="AO28" s="0" t="n">
        <v>1334</v>
      </c>
      <c r="AP28" s="0" t="n">
        <v>840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-10</v>
      </c>
      <c r="AW28" s="0" t="n">
        <v>10</v>
      </c>
      <c r="AX28" s="0" t="n">
        <v>86761</v>
      </c>
      <c r="AY28" s="0" t="s">
        <v>86</v>
      </c>
      <c r="AZ28" s="0" t="n">
        <v>712</v>
      </c>
      <c r="BA28" s="0" t="n">
        <v>87473</v>
      </c>
      <c r="BC28" s="0" t="str">
        <f aca="false">$AP28&amp;LEFT($AS28,1)</f>
        <v>840T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712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n">
        <f aca="false">IF($BC28=BN$14,$BH28,"")</f>
        <v>712</v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33</v>
      </c>
      <c r="C29" s="0" t="n">
        <v>1</v>
      </c>
      <c r="D29" s="0" t="n">
        <v>6</v>
      </c>
      <c r="E29" s="0" t="s">
        <v>171</v>
      </c>
      <c r="F29" s="0" t="n">
        <v>60.122</v>
      </c>
      <c r="G29" s="0" t="n">
        <v>1</v>
      </c>
      <c r="H29" s="0" t="s">
        <v>79</v>
      </c>
      <c r="I29" s="0" t="s">
        <v>172</v>
      </c>
      <c r="J29" s="0" t="n">
        <v>1993269455</v>
      </c>
      <c r="K29" s="0" t="s">
        <v>81</v>
      </c>
      <c r="L29" s="0" t="s">
        <v>154</v>
      </c>
      <c r="M29" s="12" t="n">
        <v>0.528796296296296</v>
      </c>
      <c r="N29" s="13" t="n">
        <v>0.11212962962963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22</v>
      </c>
      <c r="X29" s="0" t="n">
        <v>1</v>
      </c>
      <c r="Y29" s="0" t="n">
        <v>15</v>
      </c>
      <c r="AN29" s="0" t="n">
        <v>5</v>
      </c>
      <c r="AO29" s="0" t="n">
        <v>1143</v>
      </c>
      <c r="AP29" s="0" t="n">
        <v>720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0</v>
      </c>
      <c r="AW29" s="0" t="n">
        <v>0</v>
      </c>
      <c r="AX29" s="0" t="n">
        <v>90454</v>
      </c>
      <c r="AY29" s="0" t="s">
        <v>86</v>
      </c>
      <c r="AZ29" s="0" t="n">
        <v>458</v>
      </c>
      <c r="BA29" s="0" t="n">
        <v>90912</v>
      </c>
      <c r="BC29" s="0" t="str">
        <f aca="false">$AP29&amp;LEFT($AS29,1)</f>
        <v>720T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458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n">
        <f aca="false">IF($BC29=BM$14,$BH29,"")</f>
        <v>458</v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33</v>
      </c>
      <c r="C30" s="0" t="n">
        <v>1</v>
      </c>
      <c r="D30" s="0" t="n">
        <v>6</v>
      </c>
      <c r="E30" s="0" t="s">
        <v>171</v>
      </c>
      <c r="F30" s="0" t="n">
        <v>60.122</v>
      </c>
      <c r="G30" s="0" t="n">
        <v>1</v>
      </c>
      <c r="H30" s="0" t="s">
        <v>79</v>
      </c>
      <c r="I30" s="0" t="s">
        <v>172</v>
      </c>
      <c r="J30" s="0" t="n">
        <v>1993269455</v>
      </c>
      <c r="K30" s="0" t="s">
        <v>81</v>
      </c>
      <c r="L30" s="0" t="s">
        <v>154</v>
      </c>
      <c r="M30" s="12" t="n">
        <v>0.528796296296296</v>
      </c>
      <c r="N30" s="13" t="n">
        <v>0.11212962962963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27</v>
      </c>
      <c r="X30" s="0" t="n">
        <v>1</v>
      </c>
      <c r="Y30" s="0" t="n">
        <v>16</v>
      </c>
      <c r="AN30" s="0" t="n">
        <v>1</v>
      </c>
      <c r="AO30" s="0" t="n">
        <v>1313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1</v>
      </c>
      <c r="AV30" s="0" t="n">
        <v>-6</v>
      </c>
      <c r="AW30" s="0" t="n">
        <v>6</v>
      </c>
      <c r="AX30" s="0" t="n">
        <v>94213</v>
      </c>
      <c r="AZ30" s="0" t="n">
        <v>0</v>
      </c>
      <c r="BA30" s="0" t="n">
        <v>0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n">
        <f aca="false">IF($BD30="Target",IF($AZ30=0,1,""),"")</f>
        <v>1</v>
      </c>
      <c r="BH30" s="1" t="str">
        <f aca="false">IF($BD30="Catch","", IF($AZ30&lt;$BC$11,"",$AZ30))</f>
        <v/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n">
        <f aca="false">IF($BC30=BU$14,$BG30,"")</f>
        <v>1</v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33</v>
      </c>
      <c r="C31" s="0" t="n">
        <v>1</v>
      </c>
      <c r="D31" s="0" t="n">
        <v>6</v>
      </c>
      <c r="E31" s="0" t="s">
        <v>171</v>
      </c>
      <c r="F31" s="0" t="n">
        <v>60.122</v>
      </c>
      <c r="G31" s="0" t="n">
        <v>1</v>
      </c>
      <c r="H31" s="0" t="s">
        <v>79</v>
      </c>
      <c r="I31" s="0" t="s">
        <v>172</v>
      </c>
      <c r="J31" s="0" t="n">
        <v>1993269455</v>
      </c>
      <c r="K31" s="0" t="s">
        <v>81</v>
      </c>
      <c r="L31" s="0" t="s">
        <v>154</v>
      </c>
      <c r="M31" s="12" t="n">
        <v>0.528796296296296</v>
      </c>
      <c r="N31" s="13" t="n">
        <v>0.11212962962963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21</v>
      </c>
      <c r="X31" s="0" t="n">
        <v>1</v>
      </c>
      <c r="Y31" s="0" t="n">
        <v>17</v>
      </c>
      <c r="AN31" s="0" t="n">
        <v>1</v>
      </c>
      <c r="AO31" s="0" t="n">
        <v>1324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-1</v>
      </c>
      <c r="AW31" s="0" t="n">
        <v>1</v>
      </c>
      <c r="AX31" s="0" t="n">
        <v>97972</v>
      </c>
      <c r="AY31" s="0" t="s">
        <v>86</v>
      </c>
      <c r="AZ31" s="0" t="n">
        <v>505</v>
      </c>
      <c r="BA31" s="0" t="n">
        <v>98477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505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505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33</v>
      </c>
      <c r="C32" s="0" t="n">
        <v>1</v>
      </c>
      <c r="D32" s="0" t="n">
        <v>6</v>
      </c>
      <c r="E32" s="0" t="s">
        <v>171</v>
      </c>
      <c r="F32" s="0" t="n">
        <v>60.122</v>
      </c>
      <c r="G32" s="0" t="n">
        <v>1</v>
      </c>
      <c r="H32" s="0" t="s">
        <v>79</v>
      </c>
      <c r="I32" s="0" t="s">
        <v>172</v>
      </c>
      <c r="J32" s="0" t="n">
        <v>1993269455</v>
      </c>
      <c r="K32" s="0" t="s">
        <v>81</v>
      </c>
      <c r="L32" s="0" t="s">
        <v>154</v>
      </c>
      <c r="M32" s="12" t="n">
        <v>0.528796296296296</v>
      </c>
      <c r="N32" s="13" t="n">
        <v>0.11212962962963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</v>
      </c>
      <c r="X32" s="0" t="n">
        <v>1</v>
      </c>
      <c r="Y32" s="0" t="n">
        <v>18</v>
      </c>
      <c r="AN32" s="0" t="n">
        <v>3</v>
      </c>
      <c r="AO32" s="0" t="n">
        <v>1324</v>
      </c>
      <c r="AP32" s="0" t="n">
        <v>360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-3</v>
      </c>
      <c r="AW32" s="0" t="n">
        <v>3</v>
      </c>
      <c r="AX32" s="0" t="n">
        <v>101498</v>
      </c>
      <c r="AY32" s="0" t="s">
        <v>86</v>
      </c>
      <c r="AZ32" s="0" t="n">
        <v>498</v>
      </c>
      <c r="BA32" s="0" t="n">
        <v>101996</v>
      </c>
      <c r="BC32" s="0" t="str">
        <f aca="false">$AP32&amp;LEFT($AS32,1)</f>
        <v>360T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498</v>
      </c>
      <c r="BI32" s="1" t="str">
        <f aca="false">IF($BC32=BI$14,$BH32,"")</f>
        <v/>
      </c>
      <c r="BJ32" s="1" t="n">
        <f aca="false">IF($BC32=BJ$14,$BH32,"")</f>
        <v>498</v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33</v>
      </c>
      <c r="C33" s="0" t="n">
        <v>1</v>
      </c>
      <c r="D33" s="0" t="n">
        <v>6</v>
      </c>
      <c r="E33" s="0" t="s">
        <v>171</v>
      </c>
      <c r="F33" s="0" t="n">
        <v>60.122</v>
      </c>
      <c r="G33" s="0" t="n">
        <v>1</v>
      </c>
      <c r="H33" s="0" t="s">
        <v>79</v>
      </c>
      <c r="I33" s="0" t="s">
        <v>172</v>
      </c>
      <c r="J33" s="0" t="n">
        <v>1993269455</v>
      </c>
      <c r="K33" s="0" t="s">
        <v>81</v>
      </c>
      <c r="L33" s="0" t="s">
        <v>154</v>
      </c>
      <c r="M33" s="12" t="n">
        <v>0.528796296296296</v>
      </c>
      <c r="N33" s="13" t="n">
        <v>0.11212962962963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14</v>
      </c>
      <c r="X33" s="0" t="n">
        <v>1</v>
      </c>
      <c r="Y33" s="0" t="n">
        <v>19</v>
      </c>
      <c r="AN33" s="0" t="n">
        <v>1</v>
      </c>
      <c r="AO33" s="0" t="n">
        <v>1376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4</v>
      </c>
      <c r="AW33" s="0" t="n">
        <v>-4</v>
      </c>
      <c r="AX33" s="0" t="n">
        <v>105307</v>
      </c>
      <c r="AY33" s="0" t="s">
        <v>86</v>
      </c>
      <c r="AZ33" s="0" t="n">
        <v>415</v>
      </c>
      <c r="BA33" s="0" t="n">
        <v>105722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415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415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33</v>
      </c>
      <c r="C34" s="0" t="n">
        <v>1</v>
      </c>
      <c r="D34" s="0" t="n">
        <v>6</v>
      </c>
      <c r="E34" s="0" t="s">
        <v>171</v>
      </c>
      <c r="F34" s="0" t="n">
        <v>60.122</v>
      </c>
      <c r="G34" s="0" t="n">
        <v>1</v>
      </c>
      <c r="H34" s="0" t="s">
        <v>79</v>
      </c>
      <c r="I34" s="0" t="s">
        <v>172</v>
      </c>
      <c r="J34" s="0" t="n">
        <v>1993269455</v>
      </c>
      <c r="K34" s="0" t="s">
        <v>81</v>
      </c>
      <c r="L34" s="0" t="s">
        <v>154</v>
      </c>
      <c r="M34" s="12" t="n">
        <v>0.528796296296296</v>
      </c>
      <c r="N34" s="13" t="n">
        <v>0.11212962962963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13</v>
      </c>
      <c r="X34" s="0" t="n">
        <v>1</v>
      </c>
      <c r="Y34" s="0" t="n">
        <v>20</v>
      </c>
      <c r="AN34" s="0" t="n">
        <v>1</v>
      </c>
      <c r="AO34" s="0" t="n">
        <v>1122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-10</v>
      </c>
      <c r="AW34" s="0" t="n">
        <v>10</v>
      </c>
      <c r="AX34" s="0" t="n">
        <v>108883</v>
      </c>
      <c r="AY34" s="0" t="s">
        <v>86</v>
      </c>
      <c r="AZ34" s="0" t="n">
        <v>429</v>
      </c>
      <c r="BA34" s="0" t="n">
        <v>109312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429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429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33</v>
      </c>
      <c r="C35" s="0" t="n">
        <v>1</v>
      </c>
      <c r="D35" s="0" t="n">
        <v>6</v>
      </c>
      <c r="E35" s="0" t="s">
        <v>171</v>
      </c>
      <c r="F35" s="0" t="n">
        <v>60.122</v>
      </c>
      <c r="G35" s="0" t="n">
        <v>1</v>
      </c>
      <c r="H35" s="0" t="s">
        <v>79</v>
      </c>
      <c r="I35" s="0" t="s">
        <v>172</v>
      </c>
      <c r="J35" s="0" t="n">
        <v>1993269455</v>
      </c>
      <c r="K35" s="0" t="s">
        <v>81</v>
      </c>
      <c r="L35" s="0" t="s">
        <v>154</v>
      </c>
      <c r="M35" s="12" t="n">
        <v>0.528796296296296</v>
      </c>
      <c r="N35" s="13" t="n">
        <v>0.11212962962963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33</v>
      </c>
      <c r="X35" s="0" t="n">
        <v>1</v>
      </c>
      <c r="Y35" s="0" t="n">
        <v>21</v>
      </c>
      <c r="AN35" s="0" t="n">
        <v>4</v>
      </c>
      <c r="AO35" s="0" t="n">
        <v>1122</v>
      </c>
      <c r="AP35" s="0" t="n">
        <v>480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5</v>
      </c>
      <c r="AW35" s="0" t="n">
        <v>-5</v>
      </c>
      <c r="AX35" s="0" t="n">
        <v>112310</v>
      </c>
      <c r="AY35" s="0" t="s">
        <v>86</v>
      </c>
      <c r="AZ35" s="0" t="n">
        <v>537</v>
      </c>
      <c r="BA35" s="0" t="n">
        <v>112847</v>
      </c>
      <c r="BC35" s="0" t="str">
        <f aca="false">$AP35&amp;LEFT($AS35,1)</f>
        <v>480T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537</v>
      </c>
      <c r="BI35" s="1" t="str">
        <f aca="false">IF($BC35=BI$14,$BH35,"")</f>
        <v/>
      </c>
      <c r="BJ35" s="1" t="str">
        <f aca="false">IF($BC35=BJ$14,$BH35,"")</f>
        <v/>
      </c>
      <c r="BK35" s="1" t="n">
        <f aca="false">IF($BC35=BK$14,$BH35,"")</f>
        <v>537</v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33</v>
      </c>
      <c r="C36" s="0" t="n">
        <v>1</v>
      </c>
      <c r="D36" s="0" t="n">
        <v>6</v>
      </c>
      <c r="E36" s="0" t="s">
        <v>171</v>
      </c>
      <c r="F36" s="0" t="n">
        <v>60.122</v>
      </c>
      <c r="G36" s="0" t="n">
        <v>1</v>
      </c>
      <c r="H36" s="0" t="s">
        <v>79</v>
      </c>
      <c r="I36" s="0" t="s">
        <v>172</v>
      </c>
      <c r="J36" s="0" t="n">
        <v>1993269455</v>
      </c>
      <c r="K36" s="0" t="s">
        <v>81</v>
      </c>
      <c r="L36" s="0" t="s">
        <v>154</v>
      </c>
      <c r="M36" s="12" t="n">
        <v>0.528796296296296</v>
      </c>
      <c r="N36" s="13" t="n">
        <v>0.11212962962963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29</v>
      </c>
      <c r="X36" s="0" t="n">
        <v>1</v>
      </c>
      <c r="Y36" s="0" t="n">
        <v>22</v>
      </c>
      <c r="AN36" s="0" t="n">
        <v>4</v>
      </c>
      <c r="AO36" s="0" t="n">
        <v>1112</v>
      </c>
      <c r="AP36" s="0" t="n">
        <v>480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-6</v>
      </c>
      <c r="AW36" s="0" t="n">
        <v>6</v>
      </c>
      <c r="AX36" s="0" t="n">
        <v>115753</v>
      </c>
      <c r="AY36" s="0" t="s">
        <v>86</v>
      </c>
      <c r="AZ36" s="0" t="n">
        <v>426</v>
      </c>
      <c r="BA36" s="0" t="n">
        <v>116179</v>
      </c>
      <c r="BC36" s="0" t="str">
        <f aca="false">$AP36&amp;LEFT($AS36,1)</f>
        <v>480T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426</v>
      </c>
      <c r="BI36" s="1" t="str">
        <f aca="false">IF($BC36=BI$14,$BH36,"")</f>
        <v/>
      </c>
      <c r="BJ36" s="1" t="str">
        <f aca="false">IF($BC36=BJ$14,$BH36,"")</f>
        <v/>
      </c>
      <c r="BK36" s="1" t="n">
        <f aca="false">IF($BC36=BK$14,$BH36,"")</f>
        <v>426</v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33</v>
      </c>
      <c r="C37" s="0" t="n">
        <v>1</v>
      </c>
      <c r="D37" s="0" t="n">
        <v>6</v>
      </c>
      <c r="E37" s="0" t="s">
        <v>171</v>
      </c>
      <c r="F37" s="0" t="n">
        <v>60.122</v>
      </c>
      <c r="G37" s="0" t="n">
        <v>1</v>
      </c>
      <c r="H37" s="0" t="s">
        <v>79</v>
      </c>
      <c r="I37" s="0" t="s">
        <v>172</v>
      </c>
      <c r="J37" s="0" t="n">
        <v>1993269455</v>
      </c>
      <c r="K37" s="0" t="s">
        <v>81</v>
      </c>
      <c r="L37" s="0" t="s">
        <v>154</v>
      </c>
      <c r="M37" s="12" t="n">
        <v>0.528796296296296</v>
      </c>
      <c r="N37" s="13" t="n">
        <v>0.11212962962963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17</v>
      </c>
      <c r="X37" s="0" t="n">
        <v>1</v>
      </c>
      <c r="Y37" s="0" t="n">
        <v>23</v>
      </c>
      <c r="AN37" s="0" t="n">
        <v>2</v>
      </c>
      <c r="AO37" s="0" t="n">
        <v>1135</v>
      </c>
      <c r="AP37" s="0" t="n">
        <v>240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-1</v>
      </c>
      <c r="AW37" s="0" t="n">
        <v>1</v>
      </c>
      <c r="AX37" s="0" t="n">
        <v>118963</v>
      </c>
      <c r="AY37" s="0" t="s">
        <v>86</v>
      </c>
      <c r="AZ37" s="0" t="n">
        <v>515</v>
      </c>
      <c r="BA37" s="0" t="n">
        <v>119478</v>
      </c>
      <c r="BC37" s="0" t="str">
        <f aca="false">$AP37&amp;LEFT($AS37,1)</f>
        <v>240T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515</v>
      </c>
      <c r="BI37" s="1" t="n">
        <f aca="false">IF($BC37=BI$14,$BH37,"")</f>
        <v>515</v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33</v>
      </c>
      <c r="C38" s="0" t="n">
        <v>1</v>
      </c>
      <c r="D38" s="0" t="n">
        <v>6</v>
      </c>
      <c r="E38" s="0" t="s">
        <v>171</v>
      </c>
      <c r="F38" s="0" t="n">
        <v>60.122</v>
      </c>
      <c r="G38" s="0" t="n">
        <v>1</v>
      </c>
      <c r="H38" s="0" t="s">
        <v>79</v>
      </c>
      <c r="I38" s="0" t="s">
        <v>172</v>
      </c>
      <c r="J38" s="0" t="n">
        <v>1993269455</v>
      </c>
      <c r="K38" s="0" t="s">
        <v>81</v>
      </c>
      <c r="L38" s="0" t="s">
        <v>154</v>
      </c>
      <c r="M38" s="12" t="n">
        <v>0.528796296296296</v>
      </c>
      <c r="N38" s="13" t="n">
        <v>0.11212962962963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32</v>
      </c>
      <c r="X38" s="0" t="n">
        <v>1</v>
      </c>
      <c r="Y38" s="0" t="n">
        <v>24</v>
      </c>
      <c r="AN38" s="0" t="n">
        <v>6</v>
      </c>
      <c r="AO38" s="0" t="n">
        <v>1295</v>
      </c>
      <c r="AP38" s="0" t="n">
        <v>840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-1</v>
      </c>
      <c r="AW38" s="0" t="n">
        <v>1</v>
      </c>
      <c r="AX38" s="0" t="n">
        <v>122938</v>
      </c>
      <c r="AY38" s="0" t="s">
        <v>86</v>
      </c>
      <c r="AZ38" s="0" t="n">
        <v>468</v>
      </c>
      <c r="BA38" s="0" t="n">
        <v>123406</v>
      </c>
      <c r="BC38" s="0" t="str">
        <f aca="false">$AP38&amp;LEFT($AS38,1)</f>
        <v>840T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468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n">
        <f aca="false">IF($BC38=BN$14,$BH38,"")</f>
        <v>468</v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33</v>
      </c>
      <c r="C39" s="0" t="n">
        <v>1</v>
      </c>
      <c r="D39" s="0" t="n">
        <v>6</v>
      </c>
      <c r="E39" s="0" t="s">
        <v>171</v>
      </c>
      <c r="F39" s="0" t="n">
        <v>60.122</v>
      </c>
      <c r="G39" s="0" t="n">
        <v>1</v>
      </c>
      <c r="H39" s="0" t="s">
        <v>79</v>
      </c>
      <c r="I39" s="0" t="s">
        <v>172</v>
      </c>
      <c r="J39" s="0" t="n">
        <v>1993269455</v>
      </c>
      <c r="K39" s="0" t="s">
        <v>81</v>
      </c>
      <c r="L39" s="0" t="s">
        <v>154</v>
      </c>
      <c r="M39" s="12" t="n">
        <v>0.528796296296296</v>
      </c>
      <c r="N39" s="13" t="n">
        <v>0.11212962962963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4</v>
      </c>
      <c r="X39" s="0" t="n">
        <v>1</v>
      </c>
      <c r="Y39" s="0" t="n">
        <v>25</v>
      </c>
      <c r="AF39" s="0" t="n">
        <v>1</v>
      </c>
      <c r="AH39" s="0" t="n">
        <v>1</v>
      </c>
      <c r="AI39" s="0" t="n">
        <v>-1</v>
      </c>
      <c r="AJ39" s="0" t="n">
        <v>126481</v>
      </c>
      <c r="AL39" s="0" t="n">
        <v>0</v>
      </c>
      <c r="AM39" s="0" t="n">
        <v>0</v>
      </c>
      <c r="AN39" s="0" t="n">
        <v>8</v>
      </c>
      <c r="AO39" s="0" t="n">
        <v>1105</v>
      </c>
      <c r="AP39" s="0" t="n">
        <v>600</v>
      </c>
      <c r="AQ39" s="0" t="s">
        <v>87</v>
      </c>
      <c r="AR39" s="0" t="s">
        <v>34</v>
      </c>
      <c r="AS39" s="0" t="s">
        <v>88</v>
      </c>
      <c r="BC39" s="0" t="str">
        <f aca="false">$AP39&amp;LEFT($AS39,1)</f>
        <v>600C</v>
      </c>
      <c r="BD39" s="0" t="str">
        <f aca="false">AS39</f>
        <v>Catch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str">
        <f aca="false">IF($BD39="Catch","", IF($AZ39&lt;$BC$11,"",$AZ39))</f>
        <v/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33</v>
      </c>
      <c r="C40" s="0" t="n">
        <v>1</v>
      </c>
      <c r="D40" s="0" t="n">
        <v>6</v>
      </c>
      <c r="E40" s="0" t="s">
        <v>171</v>
      </c>
      <c r="F40" s="0" t="n">
        <v>60.122</v>
      </c>
      <c r="G40" s="0" t="n">
        <v>1</v>
      </c>
      <c r="H40" s="0" t="s">
        <v>79</v>
      </c>
      <c r="I40" s="0" t="s">
        <v>172</v>
      </c>
      <c r="J40" s="0" t="n">
        <v>1993269455</v>
      </c>
      <c r="K40" s="0" t="s">
        <v>81</v>
      </c>
      <c r="L40" s="0" t="s">
        <v>154</v>
      </c>
      <c r="M40" s="12" t="n">
        <v>0.528796296296296</v>
      </c>
      <c r="N40" s="13" t="n">
        <v>0.11212962962963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26</v>
      </c>
      <c r="X40" s="0" t="n">
        <v>1</v>
      </c>
      <c r="Y40" s="0" t="n">
        <v>26</v>
      </c>
      <c r="AN40" s="0" t="n">
        <v>1</v>
      </c>
      <c r="AO40" s="0" t="n">
        <v>1080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-5</v>
      </c>
      <c r="AW40" s="0" t="n">
        <v>5</v>
      </c>
      <c r="AX40" s="0" t="n">
        <v>130007</v>
      </c>
      <c r="AY40" s="0" t="s">
        <v>86</v>
      </c>
      <c r="AZ40" s="0" t="n">
        <v>458</v>
      </c>
      <c r="BA40" s="0" t="n">
        <v>130465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458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458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33</v>
      </c>
      <c r="C41" s="0" t="n">
        <v>1</v>
      </c>
      <c r="D41" s="0" t="n">
        <v>6</v>
      </c>
      <c r="E41" s="0" t="s">
        <v>171</v>
      </c>
      <c r="F41" s="0" t="n">
        <v>60.122</v>
      </c>
      <c r="G41" s="0" t="n">
        <v>1</v>
      </c>
      <c r="H41" s="0" t="s">
        <v>79</v>
      </c>
      <c r="I41" s="0" t="s">
        <v>172</v>
      </c>
      <c r="J41" s="0" t="n">
        <v>1993269455</v>
      </c>
      <c r="K41" s="0" t="s">
        <v>81</v>
      </c>
      <c r="L41" s="0" t="s">
        <v>154</v>
      </c>
      <c r="M41" s="12" t="n">
        <v>0.528796296296296</v>
      </c>
      <c r="N41" s="13" t="n">
        <v>0.11212962962963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18</v>
      </c>
      <c r="X41" s="0" t="n">
        <v>1</v>
      </c>
      <c r="Y41" s="0" t="n">
        <v>27</v>
      </c>
      <c r="AN41" s="0" t="n">
        <v>1</v>
      </c>
      <c r="AO41" s="0" t="n">
        <v>1035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-6</v>
      </c>
      <c r="AW41" s="0" t="n">
        <v>6</v>
      </c>
      <c r="AX41" s="0" t="n">
        <v>133483</v>
      </c>
      <c r="AY41" s="0" t="s">
        <v>86</v>
      </c>
      <c r="AZ41" s="0" t="n">
        <v>444</v>
      </c>
      <c r="BA41" s="0" t="n">
        <v>133927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444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444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33</v>
      </c>
      <c r="C42" s="0" t="n">
        <v>1</v>
      </c>
      <c r="D42" s="0" t="n">
        <v>6</v>
      </c>
      <c r="E42" s="0" t="s">
        <v>171</v>
      </c>
      <c r="F42" s="0" t="n">
        <v>60.122</v>
      </c>
      <c r="G42" s="0" t="n">
        <v>1</v>
      </c>
      <c r="H42" s="0" t="s">
        <v>79</v>
      </c>
      <c r="I42" s="0" t="s">
        <v>172</v>
      </c>
      <c r="J42" s="0" t="n">
        <v>1993269455</v>
      </c>
      <c r="K42" s="0" t="s">
        <v>81</v>
      </c>
      <c r="L42" s="0" t="s">
        <v>154</v>
      </c>
      <c r="M42" s="12" t="n">
        <v>0.528796296296296</v>
      </c>
      <c r="N42" s="13" t="n">
        <v>0.11212962962963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19</v>
      </c>
      <c r="X42" s="0" t="n">
        <v>1</v>
      </c>
      <c r="Y42" s="0" t="n">
        <v>28</v>
      </c>
      <c r="AN42" s="0" t="n">
        <v>3</v>
      </c>
      <c r="AO42" s="0" t="n">
        <v>1375</v>
      </c>
      <c r="AP42" s="0" t="n">
        <v>360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-7</v>
      </c>
      <c r="AW42" s="0" t="n">
        <v>7</v>
      </c>
      <c r="AX42" s="0" t="n">
        <v>137059</v>
      </c>
      <c r="AY42" s="0" t="s">
        <v>86</v>
      </c>
      <c r="AZ42" s="0" t="n">
        <v>409</v>
      </c>
      <c r="BA42" s="0" t="n">
        <v>137468</v>
      </c>
      <c r="BC42" s="0" t="str">
        <f aca="false">$AP42&amp;LEFT($AS42,1)</f>
        <v>360T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409</v>
      </c>
      <c r="BI42" s="1" t="str">
        <f aca="false">IF($BC42=BI$14,$BH42,"")</f>
        <v/>
      </c>
      <c r="BJ42" s="1" t="n">
        <f aca="false">IF($BC42=BJ$14,$BH42,"")</f>
        <v>409</v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33</v>
      </c>
      <c r="C43" s="0" t="n">
        <v>1</v>
      </c>
      <c r="D43" s="0" t="n">
        <v>6</v>
      </c>
      <c r="E43" s="0" t="s">
        <v>171</v>
      </c>
      <c r="F43" s="0" t="n">
        <v>60.122</v>
      </c>
      <c r="G43" s="0" t="n">
        <v>1</v>
      </c>
      <c r="H43" s="0" t="s">
        <v>79</v>
      </c>
      <c r="I43" s="0" t="s">
        <v>172</v>
      </c>
      <c r="J43" s="0" t="n">
        <v>1993269455</v>
      </c>
      <c r="K43" s="0" t="s">
        <v>81</v>
      </c>
      <c r="L43" s="0" t="s">
        <v>154</v>
      </c>
      <c r="M43" s="12" t="n">
        <v>0.528796296296296</v>
      </c>
      <c r="N43" s="13" t="n">
        <v>0.11212962962963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6</v>
      </c>
      <c r="X43" s="0" t="n">
        <v>1</v>
      </c>
      <c r="Y43" s="0" t="n">
        <v>29</v>
      </c>
      <c r="AN43" s="0" t="n">
        <v>1</v>
      </c>
      <c r="AO43" s="0" t="n">
        <v>1080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3</v>
      </c>
      <c r="AW43" s="0" t="n">
        <v>-3</v>
      </c>
      <c r="AX43" s="0" t="n">
        <v>140569</v>
      </c>
      <c r="AY43" s="0" t="s">
        <v>86</v>
      </c>
      <c r="AZ43" s="0" t="n">
        <v>435</v>
      </c>
      <c r="BA43" s="0" t="n">
        <v>141004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435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435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33</v>
      </c>
      <c r="C44" s="0" t="n">
        <v>1</v>
      </c>
      <c r="D44" s="0" t="n">
        <v>6</v>
      </c>
      <c r="E44" s="0" t="s">
        <v>171</v>
      </c>
      <c r="F44" s="0" t="n">
        <v>60.122</v>
      </c>
      <c r="G44" s="0" t="n">
        <v>1</v>
      </c>
      <c r="H44" s="0" t="s">
        <v>79</v>
      </c>
      <c r="I44" s="0" t="s">
        <v>172</v>
      </c>
      <c r="J44" s="0" t="n">
        <v>1993269455</v>
      </c>
      <c r="K44" s="0" t="s">
        <v>81</v>
      </c>
      <c r="L44" s="0" t="s">
        <v>154</v>
      </c>
      <c r="M44" s="12" t="n">
        <v>0.528796296296296</v>
      </c>
      <c r="N44" s="13" t="n">
        <v>0.11212962962963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11</v>
      </c>
      <c r="X44" s="0" t="n">
        <v>1</v>
      </c>
      <c r="Y44" s="0" t="n">
        <v>30</v>
      </c>
      <c r="AF44" s="0" t="n">
        <v>1</v>
      </c>
      <c r="AH44" s="0" t="n">
        <v>0</v>
      </c>
      <c r="AI44" s="0" t="n">
        <v>0</v>
      </c>
      <c r="AJ44" s="0" t="n">
        <v>144262</v>
      </c>
      <c r="AL44" s="0" t="n">
        <v>0</v>
      </c>
      <c r="AM44" s="0" t="n">
        <v>0</v>
      </c>
      <c r="AN44" s="0" t="n">
        <v>8</v>
      </c>
      <c r="AO44" s="0" t="n">
        <v>1250</v>
      </c>
      <c r="AP44" s="0" t="n">
        <v>600</v>
      </c>
      <c r="AQ44" s="0" t="s">
        <v>87</v>
      </c>
      <c r="AR44" s="0" t="s">
        <v>34</v>
      </c>
      <c r="AS44" s="0" t="s">
        <v>88</v>
      </c>
      <c r="BC44" s="0" t="str">
        <f aca="false">$AP44&amp;LEFT($AS44,1)</f>
        <v>600C</v>
      </c>
      <c r="BD44" s="0" t="str">
        <f aca="false">AS44</f>
        <v>Catch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33</v>
      </c>
      <c r="C45" s="0" t="n">
        <v>1</v>
      </c>
      <c r="D45" s="0" t="n">
        <v>6</v>
      </c>
      <c r="E45" s="0" t="s">
        <v>171</v>
      </c>
      <c r="F45" s="0" t="n">
        <v>60.122</v>
      </c>
      <c r="G45" s="0" t="n">
        <v>1</v>
      </c>
      <c r="H45" s="0" t="s">
        <v>79</v>
      </c>
      <c r="I45" s="0" t="s">
        <v>172</v>
      </c>
      <c r="J45" s="0" t="n">
        <v>1993269455</v>
      </c>
      <c r="K45" s="0" t="s">
        <v>81</v>
      </c>
      <c r="L45" s="0" t="s">
        <v>154</v>
      </c>
      <c r="M45" s="12" t="n">
        <v>0.528796296296296</v>
      </c>
      <c r="N45" s="13" t="n">
        <v>0.11212962962963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7</v>
      </c>
      <c r="X45" s="0" t="n">
        <v>1</v>
      </c>
      <c r="Y45" s="0" t="n">
        <v>31</v>
      </c>
      <c r="AN45" s="0" t="n">
        <v>1</v>
      </c>
      <c r="AO45" s="0" t="n">
        <v>1313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1</v>
      </c>
      <c r="AV45" s="0" t="n">
        <v>-6</v>
      </c>
      <c r="AW45" s="0" t="n">
        <v>6</v>
      </c>
      <c r="AX45" s="0" t="n">
        <v>148021</v>
      </c>
      <c r="AZ45" s="0" t="n">
        <v>0</v>
      </c>
      <c r="BA45" s="0" t="n">
        <v>0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n">
        <f aca="false">IF($BD45="Target",IF($AZ45=0,1,""),"")</f>
        <v>1</v>
      </c>
      <c r="BH45" s="1" t="str">
        <f aca="false">IF($BD45="Catch","", IF($AZ45&lt;$BC$11,"",$AZ45))</f>
        <v/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n">
        <f aca="false">IF($BC45=BU$14,$BG45,"")</f>
        <v>1</v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33</v>
      </c>
      <c r="C46" s="0" t="n">
        <v>1</v>
      </c>
      <c r="D46" s="0" t="n">
        <v>6</v>
      </c>
      <c r="E46" s="0" t="s">
        <v>171</v>
      </c>
      <c r="F46" s="0" t="n">
        <v>60.122</v>
      </c>
      <c r="G46" s="0" t="n">
        <v>1</v>
      </c>
      <c r="H46" s="0" t="s">
        <v>79</v>
      </c>
      <c r="I46" s="0" t="s">
        <v>172</v>
      </c>
      <c r="J46" s="0" t="n">
        <v>1993269455</v>
      </c>
      <c r="K46" s="0" t="s">
        <v>81</v>
      </c>
      <c r="L46" s="0" t="s">
        <v>154</v>
      </c>
      <c r="M46" s="12" t="n">
        <v>0.528796296296296</v>
      </c>
      <c r="N46" s="13" t="n">
        <v>0.11212962962963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15</v>
      </c>
      <c r="X46" s="0" t="n">
        <v>1</v>
      </c>
      <c r="Y46" s="0" t="n">
        <v>32</v>
      </c>
      <c r="AN46" s="0" t="n">
        <v>4</v>
      </c>
      <c r="AO46" s="0" t="n">
        <v>1130</v>
      </c>
      <c r="AP46" s="0" t="n">
        <v>480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1</v>
      </c>
      <c r="AW46" s="0" t="n">
        <v>-1</v>
      </c>
      <c r="AX46" s="0" t="n">
        <v>151464</v>
      </c>
      <c r="AY46" s="0" t="s">
        <v>86</v>
      </c>
      <c r="AZ46" s="0" t="n">
        <v>455</v>
      </c>
      <c r="BA46" s="0" t="n">
        <v>151919</v>
      </c>
      <c r="BC46" s="0" t="str">
        <f aca="false">$AP46&amp;LEFT($AS46,1)</f>
        <v>480T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455</v>
      </c>
      <c r="BI46" s="1" t="str">
        <f aca="false">IF($BC46=BI$14,$BH46,"")</f>
        <v/>
      </c>
      <c r="BJ46" s="1" t="str">
        <f aca="false">IF($BC46=BJ$14,$BH46,"")</f>
        <v/>
      </c>
      <c r="BK46" s="1" t="n">
        <f aca="false">IF($BC46=BK$14,$BH46,"")</f>
        <v>455</v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33</v>
      </c>
      <c r="C47" s="0" t="n">
        <v>1</v>
      </c>
      <c r="D47" s="0" t="n">
        <v>6</v>
      </c>
      <c r="E47" s="0" t="s">
        <v>171</v>
      </c>
      <c r="F47" s="0" t="n">
        <v>60.122</v>
      </c>
      <c r="G47" s="0" t="n">
        <v>1</v>
      </c>
      <c r="H47" s="0" t="s">
        <v>79</v>
      </c>
      <c r="I47" s="0" t="s">
        <v>172</v>
      </c>
      <c r="J47" s="0" t="n">
        <v>1993269455</v>
      </c>
      <c r="K47" s="0" t="s">
        <v>81</v>
      </c>
      <c r="L47" s="0" t="s">
        <v>154</v>
      </c>
      <c r="M47" s="12" t="n">
        <v>0.528796296296296</v>
      </c>
      <c r="N47" s="13" t="n">
        <v>0.11212962962963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10</v>
      </c>
      <c r="X47" s="0" t="n">
        <v>1</v>
      </c>
      <c r="Y47" s="0" t="n">
        <v>33</v>
      </c>
      <c r="AN47" s="0" t="n">
        <v>2</v>
      </c>
      <c r="AO47" s="0" t="n">
        <v>1400</v>
      </c>
      <c r="AP47" s="0" t="n">
        <v>240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5</v>
      </c>
      <c r="AW47" s="0" t="n">
        <v>-5</v>
      </c>
      <c r="AX47" s="0" t="n">
        <v>154940</v>
      </c>
      <c r="AY47" s="0" t="s">
        <v>86</v>
      </c>
      <c r="AZ47" s="0" t="n">
        <v>596</v>
      </c>
      <c r="BA47" s="0" t="n">
        <v>155536</v>
      </c>
      <c r="BC47" s="0" t="str">
        <f aca="false">$AP47&amp;LEFT($AS47,1)</f>
        <v>240T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596</v>
      </c>
      <c r="BI47" s="1" t="n">
        <f aca="false">IF($BC47=BI$14,$BH47,"")</f>
        <v>596</v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33</v>
      </c>
      <c r="C48" s="0" t="n">
        <v>1</v>
      </c>
      <c r="D48" s="0" t="n">
        <v>6</v>
      </c>
      <c r="E48" s="0" t="s">
        <v>171</v>
      </c>
      <c r="F48" s="0" t="n">
        <v>60.122</v>
      </c>
      <c r="G48" s="0" t="n">
        <v>1</v>
      </c>
      <c r="H48" s="0" t="s">
        <v>79</v>
      </c>
      <c r="I48" s="0" t="s">
        <v>172</v>
      </c>
      <c r="J48" s="0" t="n">
        <v>1993269455</v>
      </c>
      <c r="K48" s="0" t="s">
        <v>81</v>
      </c>
      <c r="L48" s="0" t="s">
        <v>154</v>
      </c>
      <c r="M48" s="12" t="n">
        <v>0.528796296296296</v>
      </c>
      <c r="N48" s="13" t="n">
        <v>0.11212962962963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19</v>
      </c>
      <c r="AA48" s="0" t="n">
        <v>1</v>
      </c>
      <c r="AB48" s="0" t="n">
        <v>1</v>
      </c>
      <c r="AF48" s="0" t="n">
        <v>1</v>
      </c>
      <c r="AH48" s="0" t="n">
        <v>-4</v>
      </c>
      <c r="AI48" s="0" t="n">
        <v>4</v>
      </c>
      <c r="AJ48" s="0" t="n">
        <v>196655</v>
      </c>
      <c r="AL48" s="0" t="n">
        <v>0</v>
      </c>
      <c r="AM48" s="0" t="n">
        <v>0</v>
      </c>
      <c r="AN48" s="0" t="n">
        <v>8</v>
      </c>
      <c r="AO48" s="0" t="n">
        <v>1250</v>
      </c>
      <c r="AP48" s="0" t="n">
        <v>600</v>
      </c>
      <c r="AQ48" s="0" t="s">
        <v>87</v>
      </c>
      <c r="AR48" s="0" t="s">
        <v>37</v>
      </c>
      <c r="AS48" s="0" t="s">
        <v>88</v>
      </c>
      <c r="BC48" s="0" t="str">
        <f aca="false">$AP48&amp;LEFT($AS48,1)</f>
        <v>600C</v>
      </c>
      <c r="BD48" s="0" t="str">
        <f aca="false">AS48</f>
        <v>Catch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33</v>
      </c>
      <c r="C49" s="0" t="n">
        <v>1</v>
      </c>
      <c r="D49" s="0" t="n">
        <v>6</v>
      </c>
      <c r="E49" s="0" t="s">
        <v>171</v>
      </c>
      <c r="F49" s="0" t="n">
        <v>60.122</v>
      </c>
      <c r="G49" s="0" t="n">
        <v>1</v>
      </c>
      <c r="H49" s="0" t="s">
        <v>79</v>
      </c>
      <c r="I49" s="0" t="s">
        <v>172</v>
      </c>
      <c r="J49" s="0" t="n">
        <v>1993269455</v>
      </c>
      <c r="K49" s="0" t="s">
        <v>81</v>
      </c>
      <c r="L49" s="0" t="s">
        <v>154</v>
      </c>
      <c r="M49" s="12" t="n">
        <v>0.528796296296296</v>
      </c>
      <c r="N49" s="13" t="n">
        <v>0.11212962962963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12</v>
      </c>
      <c r="AA49" s="0" t="n">
        <v>1</v>
      </c>
      <c r="AB49" s="0" t="n">
        <v>2</v>
      </c>
      <c r="AF49" s="0" t="n">
        <v>1</v>
      </c>
      <c r="AH49" s="0" t="n">
        <v>1</v>
      </c>
      <c r="AI49" s="0" t="n">
        <v>-1</v>
      </c>
      <c r="AJ49" s="0" t="n">
        <v>200481</v>
      </c>
      <c r="AL49" s="0" t="n">
        <v>0</v>
      </c>
      <c r="AM49" s="0" t="n">
        <v>0</v>
      </c>
      <c r="AN49" s="0" t="n">
        <v>8</v>
      </c>
      <c r="AO49" s="0" t="n">
        <v>1391</v>
      </c>
      <c r="AP49" s="0" t="n">
        <v>600</v>
      </c>
      <c r="AQ49" s="0" t="s">
        <v>87</v>
      </c>
      <c r="AR49" s="0" t="s">
        <v>37</v>
      </c>
      <c r="AS49" s="0" t="s">
        <v>88</v>
      </c>
      <c r="BC49" s="0" t="str">
        <f aca="false">$AP49&amp;LEFT($AS49,1)</f>
        <v>600C</v>
      </c>
      <c r="BD49" s="0" t="str">
        <f aca="false">AS49</f>
        <v>Catch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str">
        <f aca="false">IF($BD49="Catch","", IF($AZ49&lt;$BC$11,"",$AZ49))</f>
        <v/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33</v>
      </c>
      <c r="C50" s="0" t="n">
        <v>1</v>
      </c>
      <c r="D50" s="0" t="n">
        <v>6</v>
      </c>
      <c r="E50" s="0" t="s">
        <v>171</v>
      </c>
      <c r="F50" s="0" t="n">
        <v>60.122</v>
      </c>
      <c r="G50" s="0" t="n">
        <v>1</v>
      </c>
      <c r="H50" s="0" t="s">
        <v>79</v>
      </c>
      <c r="I50" s="0" t="s">
        <v>172</v>
      </c>
      <c r="J50" s="0" t="n">
        <v>1993269455</v>
      </c>
      <c r="K50" s="0" t="s">
        <v>81</v>
      </c>
      <c r="L50" s="0" t="s">
        <v>154</v>
      </c>
      <c r="M50" s="12" t="n">
        <v>0.528796296296296</v>
      </c>
      <c r="N50" s="13" t="n">
        <v>0.11212962962963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30</v>
      </c>
      <c r="AA50" s="0" t="n">
        <v>1</v>
      </c>
      <c r="AB50" s="0" t="n">
        <v>3</v>
      </c>
      <c r="AN50" s="0" t="n">
        <v>1</v>
      </c>
      <c r="AO50" s="0" t="n">
        <v>1230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-5</v>
      </c>
      <c r="AW50" s="0" t="n">
        <v>5</v>
      </c>
      <c r="AX50" s="0" t="n">
        <v>204157</v>
      </c>
      <c r="AY50" s="0" t="s">
        <v>86</v>
      </c>
      <c r="AZ50" s="0" t="n">
        <v>519</v>
      </c>
      <c r="BA50" s="0" t="n">
        <v>204676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519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519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33</v>
      </c>
      <c r="C51" s="0" t="n">
        <v>1</v>
      </c>
      <c r="D51" s="0" t="n">
        <v>6</v>
      </c>
      <c r="E51" s="0" t="s">
        <v>171</v>
      </c>
      <c r="F51" s="0" t="n">
        <v>60.122</v>
      </c>
      <c r="G51" s="0" t="n">
        <v>1</v>
      </c>
      <c r="H51" s="0" t="s">
        <v>79</v>
      </c>
      <c r="I51" s="0" t="s">
        <v>172</v>
      </c>
      <c r="J51" s="0" t="n">
        <v>1993269455</v>
      </c>
      <c r="K51" s="0" t="s">
        <v>81</v>
      </c>
      <c r="L51" s="0" t="s">
        <v>154</v>
      </c>
      <c r="M51" s="12" t="n">
        <v>0.528796296296296</v>
      </c>
      <c r="N51" s="13" t="n">
        <v>0.11212962962963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10</v>
      </c>
      <c r="AA51" s="0" t="n">
        <v>1</v>
      </c>
      <c r="AB51" s="0" t="n">
        <v>4</v>
      </c>
      <c r="AN51" s="0" t="n">
        <v>1</v>
      </c>
      <c r="AO51" s="0" t="n">
        <v>1105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-3</v>
      </c>
      <c r="AW51" s="0" t="n">
        <v>3</v>
      </c>
      <c r="AX51" s="0" t="n">
        <v>207700</v>
      </c>
      <c r="AY51" s="0" t="s">
        <v>86</v>
      </c>
      <c r="AZ51" s="0" t="n">
        <v>412</v>
      </c>
      <c r="BA51" s="0" t="n">
        <v>208112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412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412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33</v>
      </c>
      <c r="C52" s="0" t="n">
        <v>1</v>
      </c>
      <c r="D52" s="0" t="n">
        <v>6</v>
      </c>
      <c r="E52" s="0" t="s">
        <v>171</v>
      </c>
      <c r="F52" s="0" t="n">
        <v>60.122</v>
      </c>
      <c r="G52" s="0" t="n">
        <v>1</v>
      </c>
      <c r="H52" s="0" t="s">
        <v>79</v>
      </c>
      <c r="I52" s="0" t="s">
        <v>172</v>
      </c>
      <c r="J52" s="0" t="n">
        <v>1993269455</v>
      </c>
      <c r="K52" s="0" t="s">
        <v>81</v>
      </c>
      <c r="L52" s="0" t="s">
        <v>154</v>
      </c>
      <c r="M52" s="12" t="n">
        <v>0.528796296296296</v>
      </c>
      <c r="N52" s="13" t="n">
        <v>0.11212962962963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8</v>
      </c>
      <c r="AA52" s="0" t="n">
        <v>1</v>
      </c>
      <c r="AB52" s="0" t="n">
        <v>5</v>
      </c>
      <c r="AN52" s="0" t="n">
        <v>1</v>
      </c>
      <c r="AO52" s="0" t="n">
        <v>1222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0</v>
      </c>
      <c r="AW52" s="0" t="n">
        <v>0</v>
      </c>
      <c r="AX52" s="0" t="n">
        <v>211359</v>
      </c>
      <c r="AY52" s="0" t="s">
        <v>86</v>
      </c>
      <c r="AZ52" s="0" t="n">
        <v>421</v>
      </c>
      <c r="BA52" s="0" t="n">
        <v>211780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421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421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33</v>
      </c>
      <c r="C53" s="0" t="n">
        <v>1</v>
      </c>
      <c r="D53" s="0" t="n">
        <v>6</v>
      </c>
      <c r="E53" s="0" t="s">
        <v>171</v>
      </c>
      <c r="F53" s="0" t="n">
        <v>60.122</v>
      </c>
      <c r="G53" s="0" t="n">
        <v>1</v>
      </c>
      <c r="H53" s="0" t="s">
        <v>79</v>
      </c>
      <c r="I53" s="0" t="s">
        <v>172</v>
      </c>
      <c r="J53" s="0" t="n">
        <v>1993269455</v>
      </c>
      <c r="K53" s="0" t="s">
        <v>81</v>
      </c>
      <c r="L53" s="0" t="s">
        <v>154</v>
      </c>
      <c r="M53" s="12" t="n">
        <v>0.528796296296296</v>
      </c>
      <c r="N53" s="13" t="n">
        <v>0.11212962962963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26</v>
      </c>
      <c r="AA53" s="0" t="n">
        <v>1</v>
      </c>
      <c r="AB53" s="0" t="n">
        <v>6</v>
      </c>
      <c r="AN53" s="0" t="n">
        <v>1</v>
      </c>
      <c r="AO53" s="0" t="n">
        <v>1436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1</v>
      </c>
      <c r="AW53" s="0" t="n">
        <v>-1</v>
      </c>
      <c r="AX53" s="0" t="n">
        <v>215234</v>
      </c>
      <c r="AY53" s="0" t="s">
        <v>86</v>
      </c>
      <c r="AZ53" s="0" t="n">
        <v>362</v>
      </c>
      <c r="BA53" s="0" t="n">
        <v>215596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362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362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33</v>
      </c>
      <c r="C54" s="0" t="n">
        <v>1</v>
      </c>
      <c r="D54" s="0" t="n">
        <v>6</v>
      </c>
      <c r="E54" s="0" t="s">
        <v>171</v>
      </c>
      <c r="F54" s="0" t="n">
        <v>60.122</v>
      </c>
      <c r="G54" s="0" t="n">
        <v>1</v>
      </c>
      <c r="H54" s="0" t="s">
        <v>79</v>
      </c>
      <c r="I54" s="0" t="s">
        <v>172</v>
      </c>
      <c r="J54" s="0" t="n">
        <v>1993269455</v>
      </c>
      <c r="K54" s="0" t="s">
        <v>81</v>
      </c>
      <c r="L54" s="0" t="s">
        <v>154</v>
      </c>
      <c r="M54" s="12" t="n">
        <v>0.528796296296296</v>
      </c>
      <c r="N54" s="13" t="n">
        <v>0.11212962962963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22</v>
      </c>
      <c r="AA54" s="0" t="n">
        <v>1</v>
      </c>
      <c r="AB54" s="0" t="n">
        <v>7</v>
      </c>
      <c r="AF54" s="0" t="n">
        <v>1</v>
      </c>
      <c r="AH54" s="0" t="n">
        <v>-2</v>
      </c>
      <c r="AI54" s="0" t="n">
        <v>2</v>
      </c>
      <c r="AJ54" s="0" t="n">
        <v>219060</v>
      </c>
      <c r="AL54" s="0" t="n">
        <v>0</v>
      </c>
      <c r="AM54" s="0" t="n">
        <v>0</v>
      </c>
      <c r="AN54" s="0" t="n">
        <v>8</v>
      </c>
      <c r="AO54" s="0" t="n">
        <v>1383</v>
      </c>
      <c r="AP54" s="0" t="n">
        <v>600</v>
      </c>
      <c r="AQ54" s="0" t="s">
        <v>87</v>
      </c>
      <c r="AR54" s="0" t="s">
        <v>37</v>
      </c>
      <c r="AS54" s="0" t="s">
        <v>88</v>
      </c>
      <c r="BC54" s="0" t="str">
        <f aca="false">$AP54&amp;LEFT($AS54,1)</f>
        <v>600C</v>
      </c>
      <c r="BD54" s="0" t="str">
        <f aca="false">AS54</f>
        <v>Catch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33</v>
      </c>
      <c r="C55" s="0" t="n">
        <v>1</v>
      </c>
      <c r="D55" s="0" t="n">
        <v>6</v>
      </c>
      <c r="E55" s="0" t="s">
        <v>171</v>
      </c>
      <c r="F55" s="0" t="n">
        <v>60.122</v>
      </c>
      <c r="G55" s="0" t="n">
        <v>1</v>
      </c>
      <c r="H55" s="0" t="s">
        <v>79</v>
      </c>
      <c r="I55" s="0" t="s">
        <v>172</v>
      </c>
      <c r="J55" s="0" t="n">
        <v>1993269455</v>
      </c>
      <c r="K55" s="0" t="s">
        <v>81</v>
      </c>
      <c r="L55" s="0" t="s">
        <v>154</v>
      </c>
      <c r="M55" s="12" t="n">
        <v>0.528796296296296</v>
      </c>
      <c r="N55" s="13" t="n">
        <v>0.11212962962963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5</v>
      </c>
      <c r="AA55" s="0" t="n">
        <v>1</v>
      </c>
      <c r="AB55" s="0" t="n">
        <v>8</v>
      </c>
      <c r="AN55" s="0" t="n">
        <v>7</v>
      </c>
      <c r="AO55" s="0" t="n">
        <v>1056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-5</v>
      </c>
      <c r="AW55" s="0" t="n">
        <v>5</v>
      </c>
      <c r="AX55" s="0" t="n">
        <v>222919</v>
      </c>
      <c r="AY55" s="0" t="s">
        <v>86</v>
      </c>
      <c r="AZ55" s="0" t="n">
        <v>387</v>
      </c>
      <c r="BA55" s="0" t="n">
        <v>223306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387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387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33</v>
      </c>
      <c r="C56" s="0" t="n">
        <v>1</v>
      </c>
      <c r="D56" s="0" t="n">
        <v>6</v>
      </c>
      <c r="E56" s="0" t="s">
        <v>171</v>
      </c>
      <c r="F56" s="0" t="n">
        <v>60.122</v>
      </c>
      <c r="G56" s="0" t="n">
        <v>1</v>
      </c>
      <c r="H56" s="0" t="s">
        <v>79</v>
      </c>
      <c r="I56" s="0" t="s">
        <v>172</v>
      </c>
      <c r="J56" s="0" t="n">
        <v>1993269455</v>
      </c>
      <c r="K56" s="0" t="s">
        <v>81</v>
      </c>
      <c r="L56" s="0" t="s">
        <v>154</v>
      </c>
      <c r="M56" s="12" t="n">
        <v>0.528796296296296</v>
      </c>
      <c r="N56" s="13" t="n">
        <v>0.11212962962963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11</v>
      </c>
      <c r="AA56" s="0" t="n">
        <v>1</v>
      </c>
      <c r="AB56" s="0" t="n">
        <v>9</v>
      </c>
      <c r="AN56" s="0" t="n">
        <v>3</v>
      </c>
      <c r="AO56" s="0" t="n">
        <v>1222</v>
      </c>
      <c r="AP56" s="0" t="n">
        <v>360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-9</v>
      </c>
      <c r="AW56" s="0" t="n">
        <v>9</v>
      </c>
      <c r="AX56" s="0" t="n">
        <v>226345</v>
      </c>
      <c r="AY56" s="0" t="s">
        <v>86</v>
      </c>
      <c r="AZ56" s="0" t="n">
        <v>499</v>
      </c>
      <c r="BA56" s="0" t="n">
        <v>226844</v>
      </c>
      <c r="BC56" s="0" t="str">
        <f aca="false">$AP56&amp;LEFT($AS56,1)</f>
        <v>360T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499</v>
      </c>
      <c r="BI56" s="1" t="str">
        <f aca="false">IF($BC56=BI$14,$BH56,"")</f>
        <v/>
      </c>
      <c r="BJ56" s="1" t="n">
        <f aca="false">IF($BC56=BJ$14,$BH56,"")</f>
        <v>499</v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33</v>
      </c>
      <c r="C57" s="0" t="n">
        <v>1</v>
      </c>
      <c r="D57" s="0" t="n">
        <v>6</v>
      </c>
      <c r="E57" s="0" t="s">
        <v>171</v>
      </c>
      <c r="F57" s="0" t="n">
        <v>60.122</v>
      </c>
      <c r="G57" s="0" t="n">
        <v>1</v>
      </c>
      <c r="H57" s="0" t="s">
        <v>79</v>
      </c>
      <c r="I57" s="0" t="s">
        <v>172</v>
      </c>
      <c r="J57" s="0" t="n">
        <v>1993269455</v>
      </c>
      <c r="K57" s="0" t="s">
        <v>81</v>
      </c>
      <c r="L57" s="0" t="s">
        <v>154</v>
      </c>
      <c r="M57" s="12" t="n">
        <v>0.528796296296296</v>
      </c>
      <c r="N57" s="13" t="n">
        <v>0.11212962962963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23</v>
      </c>
      <c r="AA57" s="0" t="n">
        <v>1</v>
      </c>
      <c r="AB57" s="0" t="n">
        <v>10</v>
      </c>
      <c r="AN57" s="0" t="n">
        <v>2</v>
      </c>
      <c r="AO57" s="0" t="n">
        <v>1054</v>
      </c>
      <c r="AP57" s="0" t="n">
        <v>240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-2</v>
      </c>
      <c r="AW57" s="0" t="n">
        <v>2</v>
      </c>
      <c r="AX57" s="0" t="n">
        <v>229472</v>
      </c>
      <c r="AY57" s="0" t="s">
        <v>86</v>
      </c>
      <c r="AZ57" s="0" t="n">
        <v>509</v>
      </c>
      <c r="BA57" s="0" t="n">
        <v>229981</v>
      </c>
      <c r="BC57" s="0" t="str">
        <f aca="false">$AP57&amp;LEFT($AS57,1)</f>
        <v>240T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509</v>
      </c>
      <c r="BI57" s="1" t="n">
        <f aca="false">IF($BC57=BI$14,$BH57,"")</f>
        <v>509</v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33</v>
      </c>
      <c r="C58" s="0" t="n">
        <v>1</v>
      </c>
      <c r="D58" s="0" t="n">
        <v>6</v>
      </c>
      <c r="E58" s="0" t="s">
        <v>171</v>
      </c>
      <c r="F58" s="0" t="n">
        <v>60.122</v>
      </c>
      <c r="G58" s="0" t="n">
        <v>1</v>
      </c>
      <c r="H58" s="0" t="s">
        <v>79</v>
      </c>
      <c r="I58" s="0" t="s">
        <v>172</v>
      </c>
      <c r="J58" s="0" t="n">
        <v>1993269455</v>
      </c>
      <c r="K58" s="0" t="s">
        <v>81</v>
      </c>
      <c r="L58" s="0" t="s">
        <v>154</v>
      </c>
      <c r="M58" s="12" t="n">
        <v>0.528796296296296</v>
      </c>
      <c r="N58" s="13" t="n">
        <v>0.11212962962963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14</v>
      </c>
      <c r="AA58" s="0" t="n">
        <v>1</v>
      </c>
      <c r="AB58" s="0" t="n">
        <v>11</v>
      </c>
      <c r="AN58" s="0" t="n">
        <v>4</v>
      </c>
      <c r="AO58" s="0" t="n">
        <v>1123</v>
      </c>
      <c r="AP58" s="0" t="n">
        <v>480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-2</v>
      </c>
      <c r="AW58" s="0" t="n">
        <v>2</v>
      </c>
      <c r="AX58" s="0" t="n">
        <v>232915</v>
      </c>
      <c r="AY58" s="0" t="s">
        <v>86</v>
      </c>
      <c r="AZ58" s="0" t="n">
        <v>511</v>
      </c>
      <c r="BA58" s="0" t="n">
        <v>233426</v>
      </c>
      <c r="BC58" s="0" t="str">
        <f aca="false">$AP58&amp;LEFT($AS58,1)</f>
        <v>480T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511</v>
      </c>
      <c r="BI58" s="1" t="str">
        <f aca="false">IF($BC58=BI$14,$BH58,"")</f>
        <v/>
      </c>
      <c r="BJ58" s="1" t="str">
        <f aca="false">IF($BC58=BJ$14,$BH58,"")</f>
        <v/>
      </c>
      <c r="BK58" s="1" t="n">
        <f aca="false">IF($BC58=BK$14,$BH58,"")</f>
        <v>511</v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33</v>
      </c>
      <c r="C59" s="0" t="n">
        <v>1</v>
      </c>
      <c r="D59" s="0" t="n">
        <v>6</v>
      </c>
      <c r="E59" s="0" t="s">
        <v>171</v>
      </c>
      <c r="F59" s="0" t="n">
        <v>60.122</v>
      </c>
      <c r="G59" s="0" t="n">
        <v>1</v>
      </c>
      <c r="H59" s="0" t="s">
        <v>79</v>
      </c>
      <c r="I59" s="0" t="s">
        <v>172</v>
      </c>
      <c r="J59" s="0" t="n">
        <v>1993269455</v>
      </c>
      <c r="K59" s="0" t="s">
        <v>81</v>
      </c>
      <c r="L59" s="0" t="s">
        <v>154</v>
      </c>
      <c r="M59" s="12" t="n">
        <v>0.528796296296296</v>
      </c>
      <c r="N59" s="13" t="n">
        <v>0.11212962962963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32</v>
      </c>
      <c r="AA59" s="0" t="n">
        <v>1</v>
      </c>
      <c r="AB59" s="0" t="n">
        <v>12</v>
      </c>
      <c r="AN59" s="0" t="n">
        <v>3</v>
      </c>
      <c r="AO59" s="0" t="n">
        <v>1064</v>
      </c>
      <c r="AP59" s="0" t="n">
        <v>360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2</v>
      </c>
      <c r="AW59" s="0" t="n">
        <v>-2</v>
      </c>
      <c r="AX59" s="0" t="n">
        <v>236175</v>
      </c>
      <c r="AY59" s="0" t="s">
        <v>86</v>
      </c>
      <c r="AZ59" s="0" t="n">
        <v>481</v>
      </c>
      <c r="BA59" s="0" t="n">
        <v>236656</v>
      </c>
      <c r="BC59" s="0" t="str">
        <f aca="false">$AP59&amp;LEFT($AS59,1)</f>
        <v>360T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481</v>
      </c>
      <c r="BI59" s="1" t="str">
        <f aca="false">IF($BC59=BI$14,$BH59,"")</f>
        <v/>
      </c>
      <c r="BJ59" s="1" t="n">
        <f aca="false">IF($BC59=BJ$14,$BH59,"")</f>
        <v>481</v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33</v>
      </c>
      <c r="C60" s="0" t="n">
        <v>1</v>
      </c>
      <c r="D60" s="0" t="n">
        <v>6</v>
      </c>
      <c r="E60" s="0" t="s">
        <v>171</v>
      </c>
      <c r="F60" s="0" t="n">
        <v>60.122</v>
      </c>
      <c r="G60" s="0" t="n">
        <v>1</v>
      </c>
      <c r="H60" s="0" t="s">
        <v>79</v>
      </c>
      <c r="I60" s="0" t="s">
        <v>172</v>
      </c>
      <c r="J60" s="0" t="n">
        <v>1993269455</v>
      </c>
      <c r="K60" s="0" t="s">
        <v>81</v>
      </c>
      <c r="L60" s="0" t="s">
        <v>154</v>
      </c>
      <c r="M60" s="12" t="n">
        <v>0.528796296296296</v>
      </c>
      <c r="N60" s="13" t="n">
        <v>0.11212962962963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33</v>
      </c>
      <c r="AA60" s="0" t="n">
        <v>1</v>
      </c>
      <c r="AB60" s="0" t="n">
        <v>13</v>
      </c>
      <c r="AN60" s="0" t="n">
        <v>4</v>
      </c>
      <c r="AO60" s="0" t="n">
        <v>1024</v>
      </c>
      <c r="AP60" s="0" t="n">
        <v>480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3</v>
      </c>
      <c r="AW60" s="0" t="n">
        <v>-3</v>
      </c>
      <c r="AX60" s="0" t="n">
        <v>239518</v>
      </c>
      <c r="AY60" s="0" t="s">
        <v>86</v>
      </c>
      <c r="AZ60" s="0" t="n">
        <v>370</v>
      </c>
      <c r="BA60" s="0" t="n">
        <v>239888</v>
      </c>
      <c r="BC60" s="0" t="str">
        <f aca="false">$AP60&amp;LEFT($AS60,1)</f>
        <v>480T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370</v>
      </c>
      <c r="BI60" s="1" t="str">
        <f aca="false">IF($BC60=BI$14,$BH60,"")</f>
        <v/>
      </c>
      <c r="BJ60" s="1" t="str">
        <f aca="false">IF($BC60=BJ$14,$BH60,"")</f>
        <v/>
      </c>
      <c r="BK60" s="1" t="n">
        <f aca="false">IF($BC60=BK$14,$BH60,"")</f>
        <v>370</v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33</v>
      </c>
      <c r="C61" s="0" t="n">
        <v>1</v>
      </c>
      <c r="D61" s="0" t="n">
        <v>6</v>
      </c>
      <c r="E61" s="0" t="s">
        <v>171</v>
      </c>
      <c r="F61" s="0" t="n">
        <v>60.122</v>
      </c>
      <c r="G61" s="0" t="n">
        <v>1</v>
      </c>
      <c r="H61" s="0" t="s">
        <v>79</v>
      </c>
      <c r="I61" s="0" t="s">
        <v>172</v>
      </c>
      <c r="J61" s="0" t="n">
        <v>1993269455</v>
      </c>
      <c r="K61" s="0" t="s">
        <v>81</v>
      </c>
      <c r="L61" s="0" t="s">
        <v>154</v>
      </c>
      <c r="M61" s="12" t="n">
        <v>0.528796296296296</v>
      </c>
      <c r="N61" s="13" t="n">
        <v>0.11212962962963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9</v>
      </c>
      <c r="AA61" s="0" t="n">
        <v>1</v>
      </c>
      <c r="AB61" s="0" t="n">
        <v>14</v>
      </c>
      <c r="AN61" s="0" t="n">
        <v>1</v>
      </c>
      <c r="AO61" s="0" t="n">
        <v>1187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4</v>
      </c>
      <c r="AW61" s="0" t="n">
        <v>-4</v>
      </c>
      <c r="AX61" s="0" t="n">
        <v>243144</v>
      </c>
      <c r="AY61" s="0" t="s">
        <v>86</v>
      </c>
      <c r="AZ61" s="0" t="n">
        <v>372</v>
      </c>
      <c r="BA61" s="0" t="n">
        <v>243516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372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372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33</v>
      </c>
      <c r="C62" s="0" t="n">
        <v>1</v>
      </c>
      <c r="D62" s="0" t="n">
        <v>6</v>
      </c>
      <c r="E62" s="0" t="s">
        <v>171</v>
      </c>
      <c r="F62" s="0" t="n">
        <v>60.122</v>
      </c>
      <c r="G62" s="0" t="n">
        <v>1</v>
      </c>
      <c r="H62" s="0" t="s">
        <v>79</v>
      </c>
      <c r="I62" s="0" t="s">
        <v>172</v>
      </c>
      <c r="J62" s="0" t="n">
        <v>1993269455</v>
      </c>
      <c r="K62" s="0" t="s">
        <v>81</v>
      </c>
      <c r="L62" s="0" t="s">
        <v>154</v>
      </c>
      <c r="M62" s="12" t="n">
        <v>0.528796296296296</v>
      </c>
      <c r="N62" s="13" t="n">
        <v>0.11212962962963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28</v>
      </c>
      <c r="AA62" s="0" t="n">
        <v>1</v>
      </c>
      <c r="AB62" s="0" t="n">
        <v>15</v>
      </c>
      <c r="AN62" s="0" t="n">
        <v>2</v>
      </c>
      <c r="AO62" s="0" t="n">
        <v>1182</v>
      </c>
      <c r="AP62" s="0" t="n">
        <v>240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5</v>
      </c>
      <c r="AW62" s="0" t="n">
        <v>-5</v>
      </c>
      <c r="AX62" s="0" t="n">
        <v>246405</v>
      </c>
      <c r="AY62" s="0" t="s">
        <v>86</v>
      </c>
      <c r="AZ62" s="0" t="n">
        <v>538</v>
      </c>
      <c r="BA62" s="0" t="n">
        <v>246943</v>
      </c>
      <c r="BC62" s="0" t="str">
        <f aca="false">$AP62&amp;LEFT($AS62,1)</f>
        <v>240T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538</v>
      </c>
      <c r="BI62" s="1" t="n">
        <f aca="false">IF($BC62=BI$14,$BH62,"")</f>
        <v>538</v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33</v>
      </c>
      <c r="C63" s="0" t="n">
        <v>1</v>
      </c>
      <c r="D63" s="0" t="n">
        <v>6</v>
      </c>
      <c r="E63" s="0" t="s">
        <v>171</v>
      </c>
      <c r="F63" s="0" t="n">
        <v>60.122</v>
      </c>
      <c r="G63" s="0" t="n">
        <v>1</v>
      </c>
      <c r="H63" s="0" t="s">
        <v>79</v>
      </c>
      <c r="I63" s="0" t="s">
        <v>172</v>
      </c>
      <c r="J63" s="0" t="n">
        <v>1993269455</v>
      </c>
      <c r="K63" s="0" t="s">
        <v>81</v>
      </c>
      <c r="L63" s="0" t="s">
        <v>154</v>
      </c>
      <c r="M63" s="12" t="n">
        <v>0.528796296296296</v>
      </c>
      <c r="N63" s="13" t="n">
        <v>0.11212962962963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31</v>
      </c>
      <c r="AA63" s="0" t="n">
        <v>1</v>
      </c>
      <c r="AB63" s="0" t="n">
        <v>16</v>
      </c>
      <c r="AN63" s="0" t="n">
        <v>1</v>
      </c>
      <c r="AO63" s="0" t="n">
        <v>1083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2</v>
      </c>
      <c r="AW63" s="0" t="n">
        <v>-2</v>
      </c>
      <c r="AX63" s="0" t="n">
        <v>249931</v>
      </c>
      <c r="AY63" s="0" t="s">
        <v>86</v>
      </c>
      <c r="AZ63" s="0" t="n">
        <v>399</v>
      </c>
      <c r="BA63" s="0" t="n">
        <v>250330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399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399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33</v>
      </c>
      <c r="C64" s="0" t="n">
        <v>1</v>
      </c>
      <c r="D64" s="0" t="n">
        <v>6</v>
      </c>
      <c r="E64" s="0" t="s">
        <v>171</v>
      </c>
      <c r="F64" s="0" t="n">
        <v>60.122</v>
      </c>
      <c r="G64" s="0" t="n">
        <v>1</v>
      </c>
      <c r="H64" s="0" t="s">
        <v>79</v>
      </c>
      <c r="I64" s="0" t="s">
        <v>172</v>
      </c>
      <c r="J64" s="0" t="n">
        <v>1993269455</v>
      </c>
      <c r="K64" s="0" t="s">
        <v>81</v>
      </c>
      <c r="L64" s="0" t="s">
        <v>154</v>
      </c>
      <c r="M64" s="12" t="n">
        <v>0.528796296296296</v>
      </c>
      <c r="N64" s="13" t="n">
        <v>0.11212962962963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13</v>
      </c>
      <c r="AA64" s="0" t="n">
        <v>1</v>
      </c>
      <c r="AB64" s="0" t="n">
        <v>17</v>
      </c>
      <c r="AN64" s="0" t="n">
        <v>7</v>
      </c>
      <c r="AO64" s="0" t="n">
        <v>1294</v>
      </c>
      <c r="AP64" s="0" t="n">
        <v>960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5</v>
      </c>
      <c r="AW64" s="0" t="n">
        <v>-5</v>
      </c>
      <c r="AX64" s="0" t="n">
        <v>254022</v>
      </c>
      <c r="AY64" s="0" t="s">
        <v>86</v>
      </c>
      <c r="AZ64" s="0" t="n">
        <v>513</v>
      </c>
      <c r="BA64" s="0" t="n">
        <v>254535</v>
      </c>
      <c r="BC64" s="0" t="str">
        <f aca="false">$AP64&amp;LEFT($AS64,1)</f>
        <v>960T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513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n">
        <f aca="false">IF($BC64=BO$14,$BH64,"")</f>
        <v>513</v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33</v>
      </c>
      <c r="C65" s="0" t="n">
        <v>1</v>
      </c>
      <c r="D65" s="0" t="n">
        <v>6</v>
      </c>
      <c r="E65" s="0" t="s">
        <v>171</v>
      </c>
      <c r="F65" s="0" t="n">
        <v>60.122</v>
      </c>
      <c r="G65" s="0" t="n">
        <v>1</v>
      </c>
      <c r="H65" s="0" t="s">
        <v>79</v>
      </c>
      <c r="I65" s="0" t="s">
        <v>172</v>
      </c>
      <c r="J65" s="0" t="n">
        <v>1993269455</v>
      </c>
      <c r="K65" s="0" t="s">
        <v>81</v>
      </c>
      <c r="L65" s="0" t="s">
        <v>154</v>
      </c>
      <c r="M65" s="12" t="n">
        <v>0.528796296296296</v>
      </c>
      <c r="N65" s="13" t="n">
        <v>0.11212962962963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3</v>
      </c>
      <c r="AA65" s="0" t="n">
        <v>1</v>
      </c>
      <c r="AB65" s="0" t="n">
        <v>18</v>
      </c>
      <c r="AN65" s="0" t="n">
        <v>1</v>
      </c>
      <c r="AO65" s="0" t="n">
        <v>1094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-4</v>
      </c>
      <c r="AW65" s="0" t="n">
        <v>4</v>
      </c>
      <c r="AX65" s="0" t="n">
        <v>257565</v>
      </c>
      <c r="AY65" s="0" t="s">
        <v>86</v>
      </c>
      <c r="AZ65" s="0" t="n">
        <v>433</v>
      </c>
      <c r="BA65" s="0" t="n">
        <v>257998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433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433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33</v>
      </c>
      <c r="C66" s="0" t="n">
        <v>1</v>
      </c>
      <c r="D66" s="0" t="n">
        <v>6</v>
      </c>
      <c r="E66" s="0" t="s">
        <v>171</v>
      </c>
      <c r="F66" s="0" t="n">
        <v>60.122</v>
      </c>
      <c r="G66" s="0" t="n">
        <v>1</v>
      </c>
      <c r="H66" s="0" t="s">
        <v>79</v>
      </c>
      <c r="I66" s="0" t="s">
        <v>172</v>
      </c>
      <c r="J66" s="0" t="n">
        <v>1993269455</v>
      </c>
      <c r="K66" s="0" t="s">
        <v>81</v>
      </c>
      <c r="L66" s="0" t="s">
        <v>154</v>
      </c>
      <c r="M66" s="12" t="n">
        <v>0.528796296296296</v>
      </c>
      <c r="N66" s="13" t="n">
        <v>0.11212962962963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20</v>
      </c>
      <c r="AA66" s="0" t="n">
        <v>1</v>
      </c>
      <c r="AB66" s="0" t="n">
        <v>19</v>
      </c>
      <c r="AN66" s="0" t="n">
        <v>1</v>
      </c>
      <c r="AO66" s="0" t="n">
        <v>1096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5</v>
      </c>
      <c r="AW66" s="0" t="n">
        <v>-5</v>
      </c>
      <c r="AX66" s="0" t="n">
        <v>261092</v>
      </c>
      <c r="AY66" s="0" t="s">
        <v>86</v>
      </c>
      <c r="AZ66" s="0" t="n">
        <v>454</v>
      </c>
      <c r="BA66" s="0" t="n">
        <v>261546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454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454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33</v>
      </c>
      <c r="C67" s="0" t="n">
        <v>1</v>
      </c>
      <c r="D67" s="0" t="n">
        <v>6</v>
      </c>
      <c r="E67" s="0" t="s">
        <v>171</v>
      </c>
      <c r="F67" s="0" t="n">
        <v>60.122</v>
      </c>
      <c r="G67" s="0" t="n">
        <v>1</v>
      </c>
      <c r="H67" s="0" t="s">
        <v>79</v>
      </c>
      <c r="I67" s="0" t="s">
        <v>172</v>
      </c>
      <c r="J67" s="0" t="n">
        <v>1993269455</v>
      </c>
      <c r="K67" s="0" t="s">
        <v>81</v>
      </c>
      <c r="L67" s="0" t="s">
        <v>154</v>
      </c>
      <c r="M67" s="12" t="n">
        <v>0.528796296296296</v>
      </c>
      <c r="N67" s="13" t="n">
        <v>0.11212962962963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25</v>
      </c>
      <c r="AA67" s="0" t="n">
        <v>1</v>
      </c>
      <c r="AB67" s="0" t="n">
        <v>20</v>
      </c>
      <c r="AN67" s="0" t="n">
        <v>5</v>
      </c>
      <c r="AO67" s="0" t="n">
        <v>1392</v>
      </c>
      <c r="AP67" s="0" t="n">
        <v>720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-1</v>
      </c>
      <c r="AW67" s="0" t="n">
        <v>1</v>
      </c>
      <c r="AX67" s="0" t="n">
        <v>265050</v>
      </c>
      <c r="AY67" s="0" t="s">
        <v>86</v>
      </c>
      <c r="AZ67" s="0" t="n">
        <v>435</v>
      </c>
      <c r="BA67" s="0" t="n">
        <v>265485</v>
      </c>
      <c r="BC67" s="0" t="str">
        <f aca="false">$AP67&amp;LEFT($AS67,1)</f>
        <v>720T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435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n">
        <f aca="false">IF($BC67=BM$14,$BH67,"")</f>
        <v>435</v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33</v>
      </c>
      <c r="C68" s="0" t="n">
        <v>1</v>
      </c>
      <c r="D68" s="0" t="n">
        <v>6</v>
      </c>
      <c r="E68" s="0" t="s">
        <v>171</v>
      </c>
      <c r="F68" s="0" t="n">
        <v>60.122</v>
      </c>
      <c r="G68" s="0" t="n">
        <v>1</v>
      </c>
      <c r="H68" s="0" t="s">
        <v>79</v>
      </c>
      <c r="I68" s="0" t="s">
        <v>172</v>
      </c>
      <c r="J68" s="0" t="n">
        <v>1993269455</v>
      </c>
      <c r="K68" s="0" t="s">
        <v>81</v>
      </c>
      <c r="L68" s="0" t="s">
        <v>154</v>
      </c>
      <c r="M68" s="12" t="n">
        <v>0.528796296296296</v>
      </c>
      <c r="N68" s="13" t="n">
        <v>0.11212962962963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17</v>
      </c>
      <c r="AA68" s="0" t="n">
        <v>1</v>
      </c>
      <c r="AB68" s="0" t="n">
        <v>21</v>
      </c>
      <c r="AN68" s="0" t="n">
        <v>4</v>
      </c>
      <c r="AO68" s="0" t="n">
        <v>1361</v>
      </c>
      <c r="AP68" s="0" t="n">
        <v>480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4</v>
      </c>
      <c r="AW68" s="0" t="n">
        <v>-4</v>
      </c>
      <c r="AX68" s="0" t="n">
        <v>268726</v>
      </c>
      <c r="AY68" s="0" t="s">
        <v>86</v>
      </c>
      <c r="AZ68" s="0" t="n">
        <v>570</v>
      </c>
      <c r="BA68" s="0" t="n">
        <v>269296</v>
      </c>
      <c r="BC68" s="0" t="str">
        <f aca="false">$AP68&amp;LEFT($AS68,1)</f>
        <v>480T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570</v>
      </c>
      <c r="BI68" s="1" t="str">
        <f aca="false">IF($BC68=BI$14,$BH68,"")</f>
        <v/>
      </c>
      <c r="BJ68" s="1" t="str">
        <f aca="false">IF($BC68=BJ$14,$BH68,"")</f>
        <v/>
      </c>
      <c r="BK68" s="1" t="n">
        <f aca="false">IF($BC68=BK$14,$BH68,"")</f>
        <v>570</v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33</v>
      </c>
      <c r="C69" s="0" t="n">
        <v>1</v>
      </c>
      <c r="D69" s="0" t="n">
        <v>6</v>
      </c>
      <c r="E69" s="0" t="s">
        <v>171</v>
      </c>
      <c r="F69" s="0" t="n">
        <v>60.122</v>
      </c>
      <c r="G69" s="0" t="n">
        <v>1</v>
      </c>
      <c r="H69" s="0" t="s">
        <v>79</v>
      </c>
      <c r="I69" s="0" t="s">
        <v>172</v>
      </c>
      <c r="J69" s="0" t="n">
        <v>1993269455</v>
      </c>
      <c r="K69" s="0" t="s">
        <v>81</v>
      </c>
      <c r="L69" s="0" t="s">
        <v>154</v>
      </c>
      <c r="M69" s="12" t="n">
        <v>0.528796296296296</v>
      </c>
      <c r="N69" s="13" t="n">
        <v>0.11212962962963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</v>
      </c>
      <c r="AA69" s="0" t="n">
        <v>1</v>
      </c>
      <c r="AB69" s="0" t="n">
        <v>22</v>
      </c>
      <c r="AN69" s="0" t="n">
        <v>5</v>
      </c>
      <c r="AO69" s="0" t="n">
        <v>1329</v>
      </c>
      <c r="AP69" s="0" t="n">
        <v>720</v>
      </c>
      <c r="AQ69" s="0" t="s">
        <v>85</v>
      </c>
      <c r="AR69" s="0" t="s">
        <v>37</v>
      </c>
      <c r="AS69" s="0" t="s">
        <v>56</v>
      </c>
      <c r="AT69" s="0" t="n">
        <v>1</v>
      </c>
      <c r="AV69" s="0" t="n">
        <v>1</v>
      </c>
      <c r="AW69" s="0" t="n">
        <v>-1</v>
      </c>
      <c r="AX69" s="0" t="n">
        <v>272618</v>
      </c>
      <c r="AZ69" s="0" t="n">
        <v>0</v>
      </c>
      <c r="BA69" s="0" t="n">
        <v>0</v>
      </c>
      <c r="BC69" s="0" t="str">
        <f aca="false">$AP69&amp;LEFT($AS69,1)</f>
        <v>720T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n">
        <f aca="false">IF($BD69="Target",IF($AZ69=0,1,""),"")</f>
        <v>1</v>
      </c>
      <c r="BH69" s="1" t="str">
        <f aca="false">IF($BD69="Catch","", IF($AZ69&lt;$BC$11,"",$AZ69))</f>
        <v/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n">
        <f aca="false">IF($BC69=BV$14,$BG69,"")</f>
        <v>1</v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33</v>
      </c>
      <c r="C70" s="0" t="n">
        <v>1</v>
      </c>
      <c r="D70" s="0" t="n">
        <v>6</v>
      </c>
      <c r="E70" s="0" t="s">
        <v>171</v>
      </c>
      <c r="F70" s="0" t="n">
        <v>60.122</v>
      </c>
      <c r="G70" s="0" t="n">
        <v>1</v>
      </c>
      <c r="H70" s="0" t="s">
        <v>79</v>
      </c>
      <c r="I70" s="0" t="s">
        <v>172</v>
      </c>
      <c r="J70" s="0" t="n">
        <v>1993269455</v>
      </c>
      <c r="K70" s="0" t="s">
        <v>81</v>
      </c>
      <c r="L70" s="0" t="s">
        <v>154</v>
      </c>
      <c r="M70" s="12" t="n">
        <v>0.528796296296296</v>
      </c>
      <c r="N70" s="13" t="n">
        <v>0.11212962962963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24</v>
      </c>
      <c r="AA70" s="0" t="n">
        <v>1</v>
      </c>
      <c r="AB70" s="0" t="n">
        <v>23</v>
      </c>
      <c r="AN70" s="0" t="n">
        <v>1</v>
      </c>
      <c r="AO70" s="0" t="n">
        <v>1412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-6</v>
      </c>
      <c r="AW70" s="0" t="n">
        <v>6</v>
      </c>
      <c r="AX70" s="0" t="n">
        <v>276477</v>
      </c>
      <c r="AY70" s="0" t="s">
        <v>86</v>
      </c>
      <c r="AZ70" s="0" t="n">
        <v>593</v>
      </c>
      <c r="BA70" s="0" t="n">
        <v>277070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593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593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33</v>
      </c>
      <c r="C71" s="0" t="n">
        <v>1</v>
      </c>
      <c r="D71" s="0" t="n">
        <v>6</v>
      </c>
      <c r="E71" s="0" t="s">
        <v>171</v>
      </c>
      <c r="F71" s="0" t="n">
        <v>60.122</v>
      </c>
      <c r="G71" s="0" t="n">
        <v>1</v>
      </c>
      <c r="H71" s="0" t="s">
        <v>79</v>
      </c>
      <c r="I71" s="0" t="s">
        <v>172</v>
      </c>
      <c r="J71" s="0" t="n">
        <v>1993269455</v>
      </c>
      <c r="K71" s="0" t="s">
        <v>81</v>
      </c>
      <c r="L71" s="0" t="s">
        <v>154</v>
      </c>
      <c r="M71" s="12" t="n">
        <v>0.528796296296296</v>
      </c>
      <c r="N71" s="13" t="n">
        <v>0.11212962962963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15</v>
      </c>
      <c r="AA71" s="0" t="n">
        <v>1</v>
      </c>
      <c r="AB71" s="0" t="n">
        <v>24</v>
      </c>
      <c r="AN71" s="0" t="n">
        <v>1</v>
      </c>
      <c r="AO71" s="0" t="n">
        <v>1414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-11</v>
      </c>
      <c r="AW71" s="0" t="n">
        <v>11</v>
      </c>
      <c r="AX71" s="0" t="n">
        <v>280336</v>
      </c>
      <c r="AY71" s="0" t="s">
        <v>86</v>
      </c>
      <c r="AZ71" s="0" t="n">
        <v>619</v>
      </c>
      <c r="BA71" s="0" t="n">
        <v>280955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619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619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33</v>
      </c>
      <c r="C72" s="0" t="n">
        <v>1</v>
      </c>
      <c r="D72" s="0" t="n">
        <v>6</v>
      </c>
      <c r="E72" s="0" t="s">
        <v>171</v>
      </c>
      <c r="F72" s="0" t="n">
        <v>60.122</v>
      </c>
      <c r="G72" s="0" t="n">
        <v>1</v>
      </c>
      <c r="H72" s="0" t="s">
        <v>79</v>
      </c>
      <c r="I72" s="0" t="s">
        <v>172</v>
      </c>
      <c r="J72" s="0" t="n">
        <v>1993269455</v>
      </c>
      <c r="K72" s="0" t="s">
        <v>81</v>
      </c>
      <c r="L72" s="0" t="s">
        <v>154</v>
      </c>
      <c r="M72" s="12" t="n">
        <v>0.528796296296296</v>
      </c>
      <c r="N72" s="13" t="n">
        <v>0.11212962962963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29</v>
      </c>
      <c r="AA72" s="0" t="n">
        <v>1</v>
      </c>
      <c r="AB72" s="0" t="n">
        <v>25</v>
      </c>
      <c r="AN72" s="0" t="n">
        <v>6</v>
      </c>
      <c r="AO72" s="0" t="n">
        <v>1020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-3</v>
      </c>
      <c r="AW72" s="0" t="n">
        <v>3</v>
      </c>
      <c r="AX72" s="0" t="n">
        <v>284028</v>
      </c>
      <c r="AY72" s="0" t="s">
        <v>86</v>
      </c>
      <c r="AZ72" s="0" t="n">
        <v>497</v>
      </c>
      <c r="BA72" s="0" t="n">
        <v>284525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497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n">
        <f aca="false">IF($BC72=BN$14,$BH72,"")</f>
        <v>497</v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33</v>
      </c>
      <c r="C73" s="0" t="n">
        <v>1</v>
      </c>
      <c r="D73" s="0" t="n">
        <v>6</v>
      </c>
      <c r="E73" s="0" t="s">
        <v>171</v>
      </c>
      <c r="F73" s="0" t="n">
        <v>60.122</v>
      </c>
      <c r="G73" s="0" t="n">
        <v>1</v>
      </c>
      <c r="H73" s="0" t="s">
        <v>79</v>
      </c>
      <c r="I73" s="0" t="s">
        <v>172</v>
      </c>
      <c r="J73" s="0" t="n">
        <v>1993269455</v>
      </c>
      <c r="K73" s="0" t="s">
        <v>81</v>
      </c>
      <c r="L73" s="0" t="s">
        <v>154</v>
      </c>
      <c r="M73" s="12" t="n">
        <v>0.528796296296296</v>
      </c>
      <c r="N73" s="13" t="n">
        <v>0.11212962962963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16</v>
      </c>
      <c r="AA73" s="0" t="n">
        <v>1</v>
      </c>
      <c r="AB73" s="0" t="n">
        <v>26</v>
      </c>
      <c r="AN73" s="0" t="n">
        <v>6</v>
      </c>
      <c r="AO73" s="0" t="n">
        <v>1062</v>
      </c>
      <c r="AP73" s="0" t="n">
        <v>840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-3</v>
      </c>
      <c r="AW73" s="0" t="n">
        <v>3</v>
      </c>
      <c r="AX73" s="0" t="n">
        <v>287770</v>
      </c>
      <c r="AY73" s="0" t="s">
        <v>86</v>
      </c>
      <c r="AZ73" s="0" t="n">
        <v>486</v>
      </c>
      <c r="BA73" s="0" t="n">
        <v>288256</v>
      </c>
      <c r="BC73" s="0" t="str">
        <f aca="false">$AP73&amp;LEFT($AS73,1)</f>
        <v>840T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486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n">
        <f aca="false">IF($BC73=BN$14,$BH73,"")</f>
        <v>486</v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33</v>
      </c>
      <c r="C74" s="0" t="n">
        <v>1</v>
      </c>
      <c r="D74" s="0" t="n">
        <v>6</v>
      </c>
      <c r="E74" s="0" t="s">
        <v>171</v>
      </c>
      <c r="F74" s="0" t="n">
        <v>60.122</v>
      </c>
      <c r="G74" s="0" t="n">
        <v>1</v>
      </c>
      <c r="H74" s="0" t="s">
        <v>79</v>
      </c>
      <c r="I74" s="0" t="s">
        <v>172</v>
      </c>
      <c r="J74" s="0" t="n">
        <v>1993269455</v>
      </c>
      <c r="K74" s="0" t="s">
        <v>81</v>
      </c>
      <c r="L74" s="0" t="s">
        <v>154</v>
      </c>
      <c r="M74" s="12" t="n">
        <v>0.528796296296296</v>
      </c>
      <c r="N74" s="13" t="n">
        <v>0.11212962962963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18</v>
      </c>
      <c r="AA74" s="0" t="n">
        <v>1</v>
      </c>
      <c r="AB74" s="0" t="n">
        <v>27</v>
      </c>
      <c r="AN74" s="0" t="n">
        <v>7</v>
      </c>
      <c r="AO74" s="0" t="n">
        <v>1206</v>
      </c>
      <c r="AP74" s="0" t="n">
        <v>960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-6</v>
      </c>
      <c r="AW74" s="0" t="n">
        <v>6</v>
      </c>
      <c r="AX74" s="0" t="n">
        <v>291779</v>
      </c>
      <c r="AY74" s="0" t="s">
        <v>86</v>
      </c>
      <c r="AZ74" s="0" t="n">
        <v>380</v>
      </c>
      <c r="BA74" s="0" t="n">
        <v>292159</v>
      </c>
      <c r="BC74" s="0" t="str">
        <f aca="false">$AP74&amp;LEFT($AS74,1)</f>
        <v>960T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380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n">
        <f aca="false">IF($BC74=BO$14,$BH74,"")</f>
        <v>380</v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33</v>
      </c>
      <c r="C75" s="0" t="n">
        <v>1</v>
      </c>
      <c r="D75" s="0" t="n">
        <v>6</v>
      </c>
      <c r="E75" s="0" t="s">
        <v>171</v>
      </c>
      <c r="F75" s="0" t="n">
        <v>60.122</v>
      </c>
      <c r="G75" s="0" t="n">
        <v>1</v>
      </c>
      <c r="H75" s="0" t="s">
        <v>79</v>
      </c>
      <c r="I75" s="0" t="s">
        <v>172</v>
      </c>
      <c r="J75" s="0" t="n">
        <v>1993269455</v>
      </c>
      <c r="K75" s="0" t="s">
        <v>81</v>
      </c>
      <c r="L75" s="0" t="s">
        <v>154</v>
      </c>
      <c r="M75" s="12" t="n">
        <v>0.528796296296296</v>
      </c>
      <c r="N75" s="13" t="n">
        <v>0.11212962962963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27</v>
      </c>
      <c r="AA75" s="0" t="n">
        <v>1</v>
      </c>
      <c r="AB75" s="0" t="n">
        <v>28</v>
      </c>
      <c r="AN75" s="0" t="n">
        <v>1</v>
      </c>
      <c r="AO75" s="0" t="n">
        <v>1441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0</v>
      </c>
      <c r="AW75" s="0" t="n">
        <v>0</v>
      </c>
      <c r="AX75" s="0" t="n">
        <v>295654</v>
      </c>
      <c r="AY75" s="0" t="s">
        <v>86</v>
      </c>
      <c r="AZ75" s="0" t="n">
        <v>382</v>
      </c>
      <c r="BA75" s="0" t="n">
        <v>296036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382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382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33</v>
      </c>
      <c r="C76" s="0" t="n">
        <v>1</v>
      </c>
      <c r="D76" s="0" t="n">
        <v>6</v>
      </c>
      <c r="E76" s="0" t="s">
        <v>171</v>
      </c>
      <c r="F76" s="0" t="n">
        <v>60.122</v>
      </c>
      <c r="G76" s="0" t="n">
        <v>1</v>
      </c>
      <c r="H76" s="0" t="s">
        <v>79</v>
      </c>
      <c r="I76" s="0" t="s">
        <v>172</v>
      </c>
      <c r="J76" s="0" t="n">
        <v>1993269455</v>
      </c>
      <c r="K76" s="0" t="s">
        <v>81</v>
      </c>
      <c r="L76" s="0" t="s">
        <v>154</v>
      </c>
      <c r="M76" s="12" t="n">
        <v>0.528796296296296</v>
      </c>
      <c r="N76" s="13" t="n">
        <v>0.11212962962963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6</v>
      </c>
      <c r="AA76" s="0" t="n">
        <v>1</v>
      </c>
      <c r="AB76" s="0" t="n">
        <v>29</v>
      </c>
      <c r="AN76" s="0" t="n">
        <v>3</v>
      </c>
      <c r="AO76" s="0" t="n">
        <v>1035</v>
      </c>
      <c r="AP76" s="0" t="n">
        <v>360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-9</v>
      </c>
      <c r="AW76" s="0" t="n">
        <v>9</v>
      </c>
      <c r="AX76" s="0" t="n">
        <v>298898</v>
      </c>
      <c r="AY76" s="0" t="s">
        <v>86</v>
      </c>
      <c r="AZ76" s="0" t="n">
        <v>416</v>
      </c>
      <c r="BA76" s="0" t="n">
        <v>299314</v>
      </c>
      <c r="BC76" s="0" t="str">
        <f aca="false">$AP76&amp;LEFT($AS76,1)</f>
        <v>360T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416</v>
      </c>
      <c r="BI76" s="1" t="str">
        <f aca="false">IF($BC76=BI$14,$BH76,"")</f>
        <v/>
      </c>
      <c r="BJ76" s="1" t="n">
        <f aca="false">IF($BC76=BJ$14,$BH76,"")</f>
        <v>416</v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33</v>
      </c>
      <c r="C77" s="0" t="n">
        <v>1</v>
      </c>
      <c r="D77" s="0" t="n">
        <v>6</v>
      </c>
      <c r="E77" s="0" t="s">
        <v>171</v>
      </c>
      <c r="F77" s="0" t="n">
        <v>60.122</v>
      </c>
      <c r="G77" s="0" t="n">
        <v>1</v>
      </c>
      <c r="H77" s="0" t="s">
        <v>79</v>
      </c>
      <c r="I77" s="0" t="s">
        <v>172</v>
      </c>
      <c r="J77" s="0" t="n">
        <v>1993269455</v>
      </c>
      <c r="K77" s="0" t="s">
        <v>81</v>
      </c>
      <c r="L77" s="0" t="s">
        <v>154</v>
      </c>
      <c r="M77" s="12" t="n">
        <v>0.528796296296296</v>
      </c>
      <c r="N77" s="13" t="n">
        <v>0.11212962962963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7</v>
      </c>
      <c r="AA77" s="0" t="n">
        <v>1</v>
      </c>
      <c r="AB77" s="0" t="n">
        <v>30</v>
      </c>
      <c r="AN77" s="0" t="n">
        <v>2</v>
      </c>
      <c r="AO77" s="0" t="n">
        <v>1005</v>
      </c>
      <c r="AP77" s="0" t="n">
        <v>240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-1</v>
      </c>
      <c r="AW77" s="0" t="n">
        <v>1</v>
      </c>
      <c r="AX77" s="0" t="n">
        <v>301975</v>
      </c>
      <c r="AY77" s="0" t="s">
        <v>86</v>
      </c>
      <c r="AZ77" s="0" t="n">
        <v>554</v>
      </c>
      <c r="BA77" s="0" t="n">
        <v>302529</v>
      </c>
      <c r="BC77" s="0" t="str">
        <f aca="false">$AP77&amp;LEFT($AS77,1)</f>
        <v>240T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554</v>
      </c>
      <c r="BI77" s="1" t="n">
        <f aca="false">IF($BC77=BI$14,$BH77,"")</f>
        <v>554</v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33</v>
      </c>
      <c r="C78" s="0" t="n">
        <v>1</v>
      </c>
      <c r="D78" s="0" t="n">
        <v>6</v>
      </c>
      <c r="E78" s="0" t="s">
        <v>171</v>
      </c>
      <c r="F78" s="0" t="n">
        <v>60.122</v>
      </c>
      <c r="G78" s="0" t="n">
        <v>1</v>
      </c>
      <c r="H78" s="0" t="s">
        <v>79</v>
      </c>
      <c r="I78" s="0" t="s">
        <v>172</v>
      </c>
      <c r="J78" s="0" t="n">
        <v>1993269455</v>
      </c>
      <c r="K78" s="0" t="s">
        <v>81</v>
      </c>
      <c r="L78" s="0" t="s">
        <v>154</v>
      </c>
      <c r="M78" s="12" t="n">
        <v>0.528796296296296</v>
      </c>
      <c r="N78" s="13" t="n">
        <v>0.11212962962963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21</v>
      </c>
      <c r="AA78" s="0" t="n">
        <v>1</v>
      </c>
      <c r="AB78" s="0" t="n">
        <v>31</v>
      </c>
      <c r="AN78" s="0" t="n">
        <v>5</v>
      </c>
      <c r="AO78" s="0" t="n">
        <v>1340</v>
      </c>
      <c r="AP78" s="0" t="n">
        <v>720</v>
      </c>
      <c r="AQ78" s="0" t="s">
        <v>85</v>
      </c>
      <c r="AR78" s="0" t="s">
        <v>37</v>
      </c>
      <c r="AS78" s="0" t="s">
        <v>56</v>
      </c>
      <c r="AT78" s="0" t="n">
        <v>1</v>
      </c>
      <c r="AV78" s="0" t="n">
        <v>-10</v>
      </c>
      <c r="AW78" s="0" t="n">
        <v>10</v>
      </c>
      <c r="AX78" s="0" t="n">
        <v>305884</v>
      </c>
      <c r="AZ78" s="0" t="n">
        <v>0</v>
      </c>
      <c r="BA78" s="0" t="n">
        <v>0</v>
      </c>
      <c r="BC78" s="0" t="str">
        <f aca="false">$AP78&amp;LEFT($AS78,1)</f>
        <v>720T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n">
        <f aca="false">IF($BD78="Target",IF($AZ78=0,1,""),"")</f>
        <v>1</v>
      </c>
      <c r="BH78" s="1" t="str">
        <f aca="false">IF($BD78="Catch","", IF($AZ78&lt;$BC$11,"",$AZ78))</f>
        <v/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n">
        <f aca="false">IF($BC78=BV$14,$BG78,"")</f>
        <v>1</v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33</v>
      </c>
      <c r="C79" s="0" t="n">
        <v>1</v>
      </c>
      <c r="D79" s="0" t="n">
        <v>6</v>
      </c>
      <c r="E79" s="0" t="s">
        <v>171</v>
      </c>
      <c r="F79" s="0" t="n">
        <v>60.122</v>
      </c>
      <c r="G79" s="0" t="n">
        <v>1</v>
      </c>
      <c r="H79" s="0" t="s">
        <v>79</v>
      </c>
      <c r="I79" s="0" t="s">
        <v>172</v>
      </c>
      <c r="J79" s="0" t="n">
        <v>1993269455</v>
      </c>
      <c r="K79" s="0" t="s">
        <v>81</v>
      </c>
      <c r="L79" s="0" t="s">
        <v>154</v>
      </c>
      <c r="M79" s="12" t="n">
        <v>0.528796296296296</v>
      </c>
      <c r="N79" s="13" t="n">
        <v>0.11212962962963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4</v>
      </c>
      <c r="AA79" s="0" t="n">
        <v>1</v>
      </c>
      <c r="AB79" s="0" t="n">
        <v>32</v>
      </c>
      <c r="AN79" s="0" t="n">
        <v>1</v>
      </c>
      <c r="AO79" s="0" t="n">
        <v>1341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-4</v>
      </c>
      <c r="AW79" s="0" t="n">
        <v>4</v>
      </c>
      <c r="AX79" s="0" t="n">
        <v>309659</v>
      </c>
      <c r="AY79" s="0" t="s">
        <v>86</v>
      </c>
      <c r="AZ79" s="0" t="n">
        <v>378</v>
      </c>
      <c r="BA79" s="0" t="n">
        <v>310037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378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n">
        <f aca="false">IF($BC79=BL$14,$BH79,"")</f>
        <v>378</v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33</v>
      </c>
      <c r="C80" s="0" t="n">
        <v>1</v>
      </c>
      <c r="D80" s="0" t="n">
        <v>6</v>
      </c>
      <c r="E80" s="0" t="s">
        <v>171</v>
      </c>
      <c r="F80" s="0" t="n">
        <v>60.122</v>
      </c>
      <c r="G80" s="0" t="n">
        <v>1</v>
      </c>
      <c r="H80" s="0" t="s">
        <v>79</v>
      </c>
      <c r="I80" s="0" t="s">
        <v>172</v>
      </c>
      <c r="J80" s="0" t="n">
        <v>1993269455</v>
      </c>
      <c r="K80" s="0" t="s">
        <v>81</v>
      </c>
      <c r="L80" s="0" t="s">
        <v>154</v>
      </c>
      <c r="M80" s="12" t="n">
        <v>0.528796296296296</v>
      </c>
      <c r="N80" s="13" t="n">
        <v>0.11212962962963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</v>
      </c>
      <c r="AA80" s="0" t="n">
        <v>1</v>
      </c>
      <c r="AB80" s="0" t="n">
        <v>33</v>
      </c>
      <c r="AN80" s="0" t="n">
        <v>6</v>
      </c>
      <c r="AO80" s="0" t="n">
        <v>1427</v>
      </c>
      <c r="AP80" s="0" t="n">
        <v>840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-6</v>
      </c>
      <c r="AW80" s="0" t="n">
        <v>6</v>
      </c>
      <c r="AX80" s="0" t="n">
        <v>313768</v>
      </c>
      <c r="AY80" s="0" t="s">
        <v>86</v>
      </c>
      <c r="AZ80" s="0" t="n">
        <v>387</v>
      </c>
      <c r="BA80" s="0" t="n">
        <v>314155</v>
      </c>
      <c r="BC80" s="0" t="str">
        <f aca="false">$AP80&amp;LEFT($AS80,1)</f>
        <v>840T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387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n">
        <f aca="false">IF($BC80=BN$14,$BH80,"")</f>
        <v>387</v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33</v>
      </c>
      <c r="C81" s="0" t="n">
        <v>1</v>
      </c>
      <c r="D81" s="0" t="n">
        <v>6</v>
      </c>
      <c r="E81" s="0" t="s">
        <v>171</v>
      </c>
      <c r="F81" s="0" t="n">
        <v>60.122</v>
      </c>
      <c r="G81" s="0" t="n">
        <v>1</v>
      </c>
      <c r="H81" s="0" t="s">
        <v>79</v>
      </c>
      <c r="I81" s="0" t="s">
        <v>172</v>
      </c>
      <c r="J81" s="0" t="n">
        <v>1993269455</v>
      </c>
      <c r="K81" s="0" t="s">
        <v>81</v>
      </c>
      <c r="L81" s="0" t="s">
        <v>154</v>
      </c>
      <c r="M81" s="12" t="n">
        <v>0.528796296296296</v>
      </c>
      <c r="N81" s="13" t="n">
        <v>0.11212962962963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28</v>
      </c>
      <c r="AD81" s="0" t="n">
        <v>1</v>
      </c>
      <c r="AE81" s="0" t="n">
        <v>1</v>
      </c>
      <c r="AF81" s="0" t="n">
        <v>1</v>
      </c>
      <c r="AH81" s="0" t="n">
        <v>-3</v>
      </c>
      <c r="AI81" s="0" t="n">
        <v>3</v>
      </c>
      <c r="AJ81" s="0" t="n">
        <v>362669</v>
      </c>
      <c r="AL81" s="0" t="n">
        <v>0</v>
      </c>
      <c r="AM81" s="0" t="n">
        <v>0</v>
      </c>
      <c r="AN81" s="0" t="n">
        <v>8</v>
      </c>
      <c r="AO81" s="0" t="n">
        <v>1308</v>
      </c>
      <c r="AP81" s="0" t="n">
        <v>600</v>
      </c>
      <c r="AQ81" s="0" t="s">
        <v>87</v>
      </c>
      <c r="AR81" s="0" t="s">
        <v>40</v>
      </c>
      <c r="AS81" s="0" t="s">
        <v>88</v>
      </c>
      <c r="BC81" s="0" t="str">
        <f aca="false">$AP81&amp;LEFT($AS81,1)</f>
        <v>600C</v>
      </c>
      <c r="BD81" s="0" t="str">
        <f aca="false">AS81</f>
        <v>Catch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str">
        <f aca="false">IF($BD81="Catch","", IF($AZ81&lt;$BC$11,"",$AZ81))</f>
        <v/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33</v>
      </c>
      <c r="C82" s="0" t="n">
        <v>1</v>
      </c>
      <c r="D82" s="0" t="n">
        <v>6</v>
      </c>
      <c r="E82" s="0" t="s">
        <v>171</v>
      </c>
      <c r="F82" s="0" t="n">
        <v>60.122</v>
      </c>
      <c r="G82" s="0" t="n">
        <v>1</v>
      </c>
      <c r="H82" s="0" t="s">
        <v>79</v>
      </c>
      <c r="I82" s="0" t="s">
        <v>172</v>
      </c>
      <c r="J82" s="0" t="n">
        <v>1993269455</v>
      </c>
      <c r="K82" s="0" t="s">
        <v>81</v>
      </c>
      <c r="L82" s="0" t="s">
        <v>154</v>
      </c>
      <c r="M82" s="12" t="n">
        <v>0.528796296296296</v>
      </c>
      <c r="N82" s="13" t="n">
        <v>0.11212962962963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22</v>
      </c>
      <c r="AD82" s="0" t="n">
        <v>1</v>
      </c>
      <c r="AE82" s="0" t="n">
        <v>2</v>
      </c>
      <c r="AN82" s="0" t="n">
        <v>1</v>
      </c>
      <c r="AO82" s="0" t="n">
        <v>1318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1</v>
      </c>
      <c r="AV82" s="0" t="n">
        <v>-4</v>
      </c>
      <c r="AW82" s="0" t="n">
        <v>4</v>
      </c>
      <c r="AX82" s="0" t="n">
        <v>366428</v>
      </c>
      <c r="AZ82" s="0" t="n">
        <v>0</v>
      </c>
      <c r="BA82" s="0" t="n">
        <v>0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n">
        <f aca="false">IF($BD82="Target",IF($AZ82=0,1,""),"")</f>
        <v>1</v>
      </c>
      <c r="BH82" s="1" t="str">
        <f aca="false">IF($BD82="Catch","", IF($AZ82&lt;$BC$11,"",$AZ82))</f>
        <v/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n">
        <f aca="false">IF($BC82=BU$14,$BG82,"")</f>
        <v>1</v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33</v>
      </c>
      <c r="C83" s="0" t="n">
        <v>1</v>
      </c>
      <c r="D83" s="0" t="n">
        <v>6</v>
      </c>
      <c r="E83" s="0" t="s">
        <v>171</v>
      </c>
      <c r="F83" s="0" t="n">
        <v>60.122</v>
      </c>
      <c r="G83" s="0" t="n">
        <v>1</v>
      </c>
      <c r="H83" s="0" t="s">
        <v>79</v>
      </c>
      <c r="I83" s="0" t="s">
        <v>172</v>
      </c>
      <c r="J83" s="0" t="n">
        <v>1993269455</v>
      </c>
      <c r="K83" s="0" t="s">
        <v>81</v>
      </c>
      <c r="L83" s="0" t="s">
        <v>154</v>
      </c>
      <c r="M83" s="12" t="n">
        <v>0.528796296296296</v>
      </c>
      <c r="N83" s="13" t="n">
        <v>0.11212962962963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12</v>
      </c>
      <c r="AD83" s="0" t="n">
        <v>1</v>
      </c>
      <c r="AE83" s="0" t="n">
        <v>3</v>
      </c>
      <c r="AF83" s="0" t="n">
        <v>1</v>
      </c>
      <c r="AH83" s="0" t="n">
        <v>2</v>
      </c>
      <c r="AI83" s="0" t="n">
        <v>-2</v>
      </c>
      <c r="AJ83" s="0" t="n">
        <v>369921</v>
      </c>
      <c r="AL83" s="0" t="n">
        <v>0</v>
      </c>
      <c r="AM83" s="0" t="n">
        <v>0</v>
      </c>
      <c r="AN83" s="0" t="n">
        <v>8</v>
      </c>
      <c r="AO83" s="0" t="n">
        <v>1059</v>
      </c>
      <c r="AP83" s="0" t="n">
        <v>600</v>
      </c>
      <c r="AQ83" s="0" t="s">
        <v>87</v>
      </c>
      <c r="AR83" s="0" t="s">
        <v>40</v>
      </c>
      <c r="AS83" s="0" t="s">
        <v>88</v>
      </c>
      <c r="BC83" s="0" t="str">
        <f aca="false">$AP83&amp;LEFT($AS83,1)</f>
        <v>600C</v>
      </c>
      <c r="BD83" s="0" t="str">
        <f aca="false">AS83</f>
        <v>Catch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str">
        <f aca="false">IF($BD83="Catch","", IF($AZ83&lt;$BC$11,"",$AZ83))</f>
        <v/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33</v>
      </c>
      <c r="C84" s="0" t="n">
        <v>1</v>
      </c>
      <c r="D84" s="0" t="n">
        <v>6</v>
      </c>
      <c r="E84" s="0" t="s">
        <v>171</v>
      </c>
      <c r="F84" s="0" t="n">
        <v>60.122</v>
      </c>
      <c r="G84" s="0" t="n">
        <v>1</v>
      </c>
      <c r="H84" s="0" t="s">
        <v>79</v>
      </c>
      <c r="I84" s="0" t="s">
        <v>172</v>
      </c>
      <c r="J84" s="0" t="n">
        <v>1993269455</v>
      </c>
      <c r="K84" s="0" t="s">
        <v>81</v>
      </c>
      <c r="L84" s="0" t="s">
        <v>154</v>
      </c>
      <c r="M84" s="12" t="n">
        <v>0.528796296296296</v>
      </c>
      <c r="N84" s="13" t="n">
        <v>0.11212962962963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16</v>
      </c>
      <c r="AD84" s="0" t="n">
        <v>1</v>
      </c>
      <c r="AE84" s="0" t="n">
        <v>4</v>
      </c>
      <c r="AN84" s="0" t="n">
        <v>1</v>
      </c>
      <c r="AO84" s="0" t="n">
        <v>1096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-4</v>
      </c>
      <c r="AW84" s="0" t="n">
        <v>4</v>
      </c>
      <c r="AX84" s="0" t="n">
        <v>373463</v>
      </c>
      <c r="AY84" s="0" t="s">
        <v>86</v>
      </c>
      <c r="AZ84" s="0" t="n">
        <v>573</v>
      </c>
      <c r="BA84" s="0" t="n">
        <v>374036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573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573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33</v>
      </c>
      <c r="C85" s="0" t="n">
        <v>1</v>
      </c>
      <c r="D85" s="0" t="n">
        <v>6</v>
      </c>
      <c r="E85" s="0" t="s">
        <v>171</v>
      </c>
      <c r="F85" s="0" t="n">
        <v>60.122</v>
      </c>
      <c r="G85" s="0" t="n">
        <v>1</v>
      </c>
      <c r="H85" s="0" t="s">
        <v>79</v>
      </c>
      <c r="I85" s="0" t="s">
        <v>172</v>
      </c>
      <c r="J85" s="0" t="n">
        <v>1993269455</v>
      </c>
      <c r="K85" s="0" t="s">
        <v>81</v>
      </c>
      <c r="L85" s="0" t="s">
        <v>154</v>
      </c>
      <c r="M85" s="12" t="n">
        <v>0.528796296296296</v>
      </c>
      <c r="N85" s="13" t="n">
        <v>0.11212962962963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21</v>
      </c>
      <c r="AD85" s="0" t="n">
        <v>1</v>
      </c>
      <c r="AE85" s="0" t="n">
        <v>5</v>
      </c>
      <c r="AN85" s="0" t="n">
        <v>1</v>
      </c>
      <c r="AO85" s="0" t="n">
        <v>1214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-10</v>
      </c>
      <c r="AW85" s="0" t="n">
        <v>10</v>
      </c>
      <c r="AX85" s="0" t="n">
        <v>377123</v>
      </c>
      <c r="AY85" s="0" t="s">
        <v>86</v>
      </c>
      <c r="AZ85" s="0" t="n">
        <v>438</v>
      </c>
      <c r="BA85" s="0" t="n">
        <v>377561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438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438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33</v>
      </c>
      <c r="C86" s="0" t="n">
        <v>1</v>
      </c>
      <c r="D86" s="0" t="n">
        <v>6</v>
      </c>
      <c r="E86" s="0" t="s">
        <v>171</v>
      </c>
      <c r="F86" s="0" t="n">
        <v>60.122</v>
      </c>
      <c r="G86" s="0" t="n">
        <v>1</v>
      </c>
      <c r="H86" s="0" t="s">
        <v>79</v>
      </c>
      <c r="I86" s="0" t="s">
        <v>172</v>
      </c>
      <c r="J86" s="0" t="n">
        <v>1993269455</v>
      </c>
      <c r="K86" s="0" t="s">
        <v>81</v>
      </c>
      <c r="L86" s="0" t="s">
        <v>154</v>
      </c>
      <c r="M86" s="12" t="n">
        <v>0.528796296296296</v>
      </c>
      <c r="N86" s="13" t="n">
        <v>0.11212962962963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10</v>
      </c>
      <c r="AD86" s="0" t="n">
        <v>1</v>
      </c>
      <c r="AE86" s="0" t="n">
        <v>6</v>
      </c>
      <c r="AN86" s="0" t="n">
        <v>6</v>
      </c>
      <c r="AO86" s="0" t="n">
        <v>1318</v>
      </c>
      <c r="AP86" s="0" t="n">
        <v>840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-3</v>
      </c>
      <c r="AW86" s="0" t="n">
        <v>3</v>
      </c>
      <c r="AX86" s="0" t="n">
        <v>381114</v>
      </c>
      <c r="AY86" s="0" t="s">
        <v>86</v>
      </c>
      <c r="AZ86" s="0" t="n">
        <v>398</v>
      </c>
      <c r="BA86" s="0" t="n">
        <v>381512</v>
      </c>
      <c r="BC86" s="0" t="str">
        <f aca="false">$AP86&amp;LEFT($AS86,1)</f>
        <v>840T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398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n">
        <f aca="false">IF($BC86=BN$14,$BH86,"")</f>
        <v>398</v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33</v>
      </c>
      <c r="C87" s="0" t="n">
        <v>1</v>
      </c>
      <c r="D87" s="0" t="n">
        <v>6</v>
      </c>
      <c r="E87" s="0" t="s">
        <v>171</v>
      </c>
      <c r="F87" s="0" t="n">
        <v>60.122</v>
      </c>
      <c r="G87" s="0" t="n">
        <v>1</v>
      </c>
      <c r="H87" s="0" t="s">
        <v>79</v>
      </c>
      <c r="I87" s="0" t="s">
        <v>172</v>
      </c>
      <c r="J87" s="0" t="n">
        <v>1993269455</v>
      </c>
      <c r="K87" s="0" t="s">
        <v>81</v>
      </c>
      <c r="L87" s="0" t="s">
        <v>154</v>
      </c>
      <c r="M87" s="12" t="n">
        <v>0.528796296296296</v>
      </c>
      <c r="N87" s="13" t="n">
        <v>0.11212962962963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15</v>
      </c>
      <c r="AD87" s="0" t="n">
        <v>1</v>
      </c>
      <c r="AE87" s="0" t="n">
        <v>7</v>
      </c>
      <c r="AN87" s="0" t="n">
        <v>1</v>
      </c>
      <c r="AO87" s="0" t="n">
        <v>1361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5</v>
      </c>
      <c r="AW87" s="0" t="n">
        <v>-5</v>
      </c>
      <c r="AX87" s="0" t="n">
        <v>384907</v>
      </c>
      <c r="AY87" s="0" t="s">
        <v>86</v>
      </c>
      <c r="AZ87" s="0" t="n">
        <v>392</v>
      </c>
      <c r="BA87" s="0" t="n">
        <v>385299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392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392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33</v>
      </c>
      <c r="C88" s="0" t="n">
        <v>1</v>
      </c>
      <c r="D88" s="0" t="n">
        <v>6</v>
      </c>
      <c r="E88" s="0" t="s">
        <v>171</v>
      </c>
      <c r="F88" s="0" t="n">
        <v>60.122</v>
      </c>
      <c r="G88" s="0" t="n">
        <v>1</v>
      </c>
      <c r="H88" s="0" t="s">
        <v>79</v>
      </c>
      <c r="I88" s="0" t="s">
        <v>172</v>
      </c>
      <c r="J88" s="0" t="n">
        <v>1993269455</v>
      </c>
      <c r="K88" s="0" t="s">
        <v>81</v>
      </c>
      <c r="L88" s="0" t="s">
        <v>154</v>
      </c>
      <c r="M88" s="12" t="n">
        <v>0.528796296296296</v>
      </c>
      <c r="N88" s="13" t="n">
        <v>0.11212962962963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33</v>
      </c>
      <c r="AD88" s="0" t="n">
        <v>1</v>
      </c>
      <c r="AE88" s="0" t="n">
        <v>8</v>
      </c>
      <c r="AN88" s="0" t="n">
        <v>1</v>
      </c>
      <c r="AO88" s="0" t="n">
        <v>1081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0</v>
      </c>
      <c r="AW88" s="0" t="n">
        <v>0</v>
      </c>
      <c r="AX88" s="0" t="n">
        <v>388433</v>
      </c>
      <c r="AY88" s="0" t="s">
        <v>86</v>
      </c>
      <c r="AZ88" s="0" t="n">
        <v>531</v>
      </c>
      <c r="BA88" s="0" t="n">
        <v>388964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531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531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33</v>
      </c>
      <c r="C89" s="0" t="n">
        <v>1</v>
      </c>
      <c r="D89" s="0" t="n">
        <v>6</v>
      </c>
      <c r="E89" s="0" t="s">
        <v>171</v>
      </c>
      <c r="F89" s="0" t="n">
        <v>60.122</v>
      </c>
      <c r="G89" s="0" t="n">
        <v>1</v>
      </c>
      <c r="H89" s="0" t="s">
        <v>79</v>
      </c>
      <c r="I89" s="0" t="s">
        <v>172</v>
      </c>
      <c r="J89" s="0" t="n">
        <v>1993269455</v>
      </c>
      <c r="K89" s="0" t="s">
        <v>81</v>
      </c>
      <c r="L89" s="0" t="s">
        <v>154</v>
      </c>
      <c r="M89" s="12" t="n">
        <v>0.528796296296296</v>
      </c>
      <c r="N89" s="13" t="n">
        <v>0.11212962962963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14</v>
      </c>
      <c r="AD89" s="0" t="n">
        <v>1</v>
      </c>
      <c r="AE89" s="0" t="n">
        <v>9</v>
      </c>
      <c r="AN89" s="0" t="n">
        <v>2</v>
      </c>
      <c r="AO89" s="0" t="n">
        <v>1240</v>
      </c>
      <c r="AP89" s="0" t="n">
        <v>240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-7</v>
      </c>
      <c r="AW89" s="0" t="n">
        <v>7</v>
      </c>
      <c r="AX89" s="0" t="n">
        <v>391760</v>
      </c>
      <c r="AY89" s="0" t="s">
        <v>86</v>
      </c>
      <c r="AZ89" s="0" t="n">
        <v>587</v>
      </c>
      <c r="BA89" s="0" t="n">
        <v>392347</v>
      </c>
      <c r="BC89" s="0" t="str">
        <f aca="false">$AP89&amp;LEFT($AS89,1)</f>
        <v>240T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587</v>
      </c>
      <c r="BI89" s="1" t="n">
        <f aca="false">IF($BC89=BI$14,$BH89,"")</f>
        <v>587</v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33</v>
      </c>
      <c r="C90" s="0" t="n">
        <v>1</v>
      </c>
      <c r="D90" s="0" t="n">
        <v>6</v>
      </c>
      <c r="E90" s="0" t="s">
        <v>171</v>
      </c>
      <c r="F90" s="0" t="n">
        <v>60.122</v>
      </c>
      <c r="G90" s="0" t="n">
        <v>1</v>
      </c>
      <c r="H90" s="0" t="s">
        <v>79</v>
      </c>
      <c r="I90" s="0" t="s">
        <v>172</v>
      </c>
      <c r="J90" s="0" t="n">
        <v>1993269455</v>
      </c>
      <c r="K90" s="0" t="s">
        <v>81</v>
      </c>
      <c r="L90" s="0" t="s">
        <v>154</v>
      </c>
      <c r="M90" s="12" t="n">
        <v>0.528796296296296</v>
      </c>
      <c r="N90" s="13" t="n">
        <v>0.11212962962963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6</v>
      </c>
      <c r="AD90" s="0" t="n">
        <v>1</v>
      </c>
      <c r="AE90" s="0" t="n">
        <v>10</v>
      </c>
      <c r="AN90" s="0" t="n">
        <v>1</v>
      </c>
      <c r="AO90" s="0" t="n">
        <v>1412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3</v>
      </c>
      <c r="AW90" s="0" t="n">
        <v>-3</v>
      </c>
      <c r="AX90" s="0" t="n">
        <v>395602</v>
      </c>
      <c r="AY90" s="0" t="s">
        <v>86</v>
      </c>
      <c r="AZ90" s="0" t="n">
        <v>337</v>
      </c>
      <c r="BA90" s="0" t="n">
        <v>395939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337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337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33</v>
      </c>
      <c r="C91" s="0" t="n">
        <v>1</v>
      </c>
      <c r="D91" s="0" t="n">
        <v>6</v>
      </c>
      <c r="E91" s="0" t="s">
        <v>171</v>
      </c>
      <c r="F91" s="0" t="n">
        <v>60.122</v>
      </c>
      <c r="G91" s="0" t="n">
        <v>1</v>
      </c>
      <c r="H91" s="0" t="s">
        <v>79</v>
      </c>
      <c r="I91" s="0" t="s">
        <v>172</v>
      </c>
      <c r="J91" s="0" t="n">
        <v>1993269455</v>
      </c>
      <c r="K91" s="0" t="s">
        <v>81</v>
      </c>
      <c r="L91" s="0" t="s">
        <v>154</v>
      </c>
      <c r="M91" s="12" t="n">
        <v>0.528796296296296</v>
      </c>
      <c r="N91" s="13" t="n">
        <v>0.11212962962963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20</v>
      </c>
      <c r="AD91" s="0" t="n">
        <v>1</v>
      </c>
      <c r="AE91" s="0" t="n">
        <v>11</v>
      </c>
      <c r="AN91" s="0" t="n">
        <v>1</v>
      </c>
      <c r="AO91" s="0" t="n">
        <v>1038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5</v>
      </c>
      <c r="AW91" s="0" t="n">
        <v>-5</v>
      </c>
      <c r="AX91" s="0" t="n">
        <v>399078</v>
      </c>
      <c r="AY91" s="0" t="s">
        <v>86</v>
      </c>
      <c r="AZ91" s="0" t="n">
        <v>343</v>
      </c>
      <c r="BA91" s="0" t="n">
        <v>399421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343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343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33</v>
      </c>
      <c r="C92" s="0" t="n">
        <v>1</v>
      </c>
      <c r="D92" s="0" t="n">
        <v>6</v>
      </c>
      <c r="E92" s="0" t="s">
        <v>171</v>
      </c>
      <c r="F92" s="0" t="n">
        <v>60.122</v>
      </c>
      <c r="G92" s="0" t="n">
        <v>1</v>
      </c>
      <c r="H92" s="0" t="s">
        <v>79</v>
      </c>
      <c r="I92" s="0" t="s">
        <v>172</v>
      </c>
      <c r="J92" s="0" t="n">
        <v>1993269455</v>
      </c>
      <c r="K92" s="0" t="s">
        <v>81</v>
      </c>
      <c r="L92" s="0" t="s">
        <v>154</v>
      </c>
      <c r="M92" s="12" t="n">
        <v>0.528796296296296</v>
      </c>
      <c r="N92" s="13" t="n">
        <v>0.11212962962963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</v>
      </c>
      <c r="AD92" s="0" t="n">
        <v>1</v>
      </c>
      <c r="AE92" s="0" t="n">
        <v>12</v>
      </c>
      <c r="AN92" s="0" t="n">
        <v>5</v>
      </c>
      <c r="AO92" s="0" t="n">
        <v>1269</v>
      </c>
      <c r="AP92" s="0" t="n">
        <v>720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-8</v>
      </c>
      <c r="AW92" s="0" t="n">
        <v>8</v>
      </c>
      <c r="AX92" s="0" t="n">
        <v>402920</v>
      </c>
      <c r="AY92" s="0" t="s">
        <v>86</v>
      </c>
      <c r="AZ92" s="0" t="n">
        <v>386</v>
      </c>
      <c r="BA92" s="0" t="n">
        <v>403306</v>
      </c>
      <c r="BC92" s="0" t="str">
        <f aca="false">$AP92&amp;LEFT($AS92,1)</f>
        <v>720T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386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n">
        <f aca="false">IF($BC92=BM$14,$BH92,"")</f>
        <v>386</v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33</v>
      </c>
      <c r="C93" s="0" t="n">
        <v>1</v>
      </c>
      <c r="D93" s="0" t="n">
        <v>6</v>
      </c>
      <c r="E93" s="0" t="s">
        <v>171</v>
      </c>
      <c r="F93" s="0" t="n">
        <v>60.122</v>
      </c>
      <c r="G93" s="0" t="n">
        <v>1</v>
      </c>
      <c r="H93" s="0" t="s">
        <v>79</v>
      </c>
      <c r="I93" s="0" t="s">
        <v>172</v>
      </c>
      <c r="J93" s="0" t="n">
        <v>1993269455</v>
      </c>
      <c r="K93" s="0" t="s">
        <v>81</v>
      </c>
      <c r="L93" s="0" t="s">
        <v>154</v>
      </c>
      <c r="M93" s="12" t="n">
        <v>0.528796296296296</v>
      </c>
      <c r="N93" s="13" t="n">
        <v>0.11212962962963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7</v>
      </c>
      <c r="AD93" s="0" t="n">
        <v>1</v>
      </c>
      <c r="AE93" s="0" t="n">
        <v>13</v>
      </c>
      <c r="AN93" s="0" t="n">
        <v>4</v>
      </c>
      <c r="AO93" s="0" t="n">
        <v>1416</v>
      </c>
      <c r="AP93" s="0" t="n">
        <v>480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2</v>
      </c>
      <c r="AW93" s="0" t="n">
        <v>-2</v>
      </c>
      <c r="AX93" s="0" t="n">
        <v>406646</v>
      </c>
      <c r="AY93" s="0" t="s">
        <v>86</v>
      </c>
      <c r="AZ93" s="0" t="n">
        <v>413</v>
      </c>
      <c r="BA93" s="0" t="n">
        <v>407059</v>
      </c>
      <c r="BC93" s="0" t="str">
        <f aca="false">$AP93&amp;LEFT($AS93,1)</f>
        <v>480T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413</v>
      </c>
      <c r="BI93" s="1" t="str">
        <f aca="false">IF($BC93=BI$14,$BH93,"")</f>
        <v/>
      </c>
      <c r="BJ93" s="1" t="str">
        <f aca="false">IF($BC93=BJ$14,$BH93,"")</f>
        <v/>
      </c>
      <c r="BK93" s="1" t="n">
        <f aca="false">IF($BC93=BK$14,$BH93,"")</f>
        <v>413</v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33</v>
      </c>
      <c r="C94" s="0" t="n">
        <v>1</v>
      </c>
      <c r="D94" s="0" t="n">
        <v>6</v>
      </c>
      <c r="E94" s="0" t="s">
        <v>171</v>
      </c>
      <c r="F94" s="0" t="n">
        <v>60.122</v>
      </c>
      <c r="G94" s="0" t="n">
        <v>1</v>
      </c>
      <c r="H94" s="0" t="s">
        <v>79</v>
      </c>
      <c r="I94" s="0" t="s">
        <v>172</v>
      </c>
      <c r="J94" s="0" t="n">
        <v>1993269455</v>
      </c>
      <c r="K94" s="0" t="s">
        <v>81</v>
      </c>
      <c r="L94" s="0" t="s">
        <v>154</v>
      </c>
      <c r="M94" s="12" t="n">
        <v>0.528796296296296</v>
      </c>
      <c r="N94" s="13" t="n">
        <v>0.11212962962963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26</v>
      </c>
      <c r="AD94" s="0" t="n">
        <v>1</v>
      </c>
      <c r="AE94" s="0" t="n">
        <v>14</v>
      </c>
      <c r="AN94" s="0" t="n">
        <v>1</v>
      </c>
      <c r="AO94" s="0" t="n">
        <v>1158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1</v>
      </c>
      <c r="AV94" s="0" t="n">
        <v>-9</v>
      </c>
      <c r="AW94" s="0" t="n">
        <v>9</v>
      </c>
      <c r="AX94" s="0" t="n">
        <v>410255</v>
      </c>
      <c r="AZ94" s="0" t="n">
        <v>0</v>
      </c>
      <c r="BA94" s="0" t="n">
        <v>0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n">
        <f aca="false">IF($BD94="Target",IF($AZ94=0,1,""),"")</f>
        <v>1</v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n">
        <f aca="false">IF($BC94=BU$14,$BG94,"")</f>
        <v>1</v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33</v>
      </c>
      <c r="C95" s="0" t="n">
        <v>1</v>
      </c>
      <c r="D95" s="0" t="n">
        <v>6</v>
      </c>
      <c r="E95" s="0" t="s">
        <v>171</v>
      </c>
      <c r="F95" s="0" t="n">
        <v>60.122</v>
      </c>
      <c r="G95" s="0" t="n">
        <v>1</v>
      </c>
      <c r="H95" s="0" t="s">
        <v>79</v>
      </c>
      <c r="I95" s="0" t="s">
        <v>172</v>
      </c>
      <c r="J95" s="0" t="n">
        <v>1993269455</v>
      </c>
      <c r="K95" s="0" t="s">
        <v>81</v>
      </c>
      <c r="L95" s="0" t="s">
        <v>154</v>
      </c>
      <c r="M95" s="12" t="n">
        <v>0.528796296296296</v>
      </c>
      <c r="N95" s="13" t="n">
        <v>0.11212962962963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4</v>
      </c>
      <c r="AD95" s="0" t="n">
        <v>1</v>
      </c>
      <c r="AE95" s="0" t="n">
        <v>15</v>
      </c>
      <c r="AN95" s="0" t="n">
        <v>1</v>
      </c>
      <c r="AO95" s="0" t="n">
        <v>1095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-1</v>
      </c>
      <c r="AW95" s="0" t="n">
        <v>1</v>
      </c>
      <c r="AX95" s="0" t="n">
        <v>413782</v>
      </c>
      <c r="AY95" s="0" t="s">
        <v>86</v>
      </c>
      <c r="AZ95" s="0" t="n">
        <v>430</v>
      </c>
      <c r="BA95" s="0" t="n">
        <v>414212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430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430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33</v>
      </c>
      <c r="C96" s="0" t="n">
        <v>1</v>
      </c>
      <c r="D96" s="0" t="n">
        <v>6</v>
      </c>
      <c r="E96" s="0" t="s">
        <v>171</v>
      </c>
      <c r="F96" s="0" t="n">
        <v>60.122</v>
      </c>
      <c r="G96" s="0" t="n">
        <v>1</v>
      </c>
      <c r="H96" s="0" t="s">
        <v>79</v>
      </c>
      <c r="I96" s="0" t="s">
        <v>172</v>
      </c>
      <c r="J96" s="0" t="n">
        <v>1993269455</v>
      </c>
      <c r="K96" s="0" t="s">
        <v>81</v>
      </c>
      <c r="L96" s="0" t="s">
        <v>154</v>
      </c>
      <c r="M96" s="12" t="n">
        <v>0.528796296296296</v>
      </c>
      <c r="N96" s="13" t="n">
        <v>0.11212962962963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19</v>
      </c>
      <c r="AD96" s="0" t="n">
        <v>1</v>
      </c>
      <c r="AE96" s="0" t="n">
        <v>16</v>
      </c>
      <c r="AN96" s="0" t="n">
        <v>3</v>
      </c>
      <c r="AO96" s="0" t="n">
        <v>1150</v>
      </c>
      <c r="AP96" s="0" t="n">
        <v>360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-10</v>
      </c>
      <c r="AW96" s="0" t="n">
        <v>10</v>
      </c>
      <c r="AX96" s="0" t="n">
        <v>417141</v>
      </c>
      <c r="AY96" s="0" t="s">
        <v>86</v>
      </c>
      <c r="AZ96" s="0" t="n">
        <v>426</v>
      </c>
      <c r="BA96" s="0" t="n">
        <v>417567</v>
      </c>
      <c r="BC96" s="0" t="str">
        <f aca="false">$AP96&amp;LEFT($AS96,1)</f>
        <v>360T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426</v>
      </c>
      <c r="BI96" s="1" t="str">
        <f aca="false">IF($BC96=BI$14,$BH96,"")</f>
        <v/>
      </c>
      <c r="BJ96" s="1" t="n">
        <f aca="false">IF($BC96=BJ$14,$BH96,"")</f>
        <v>426</v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33</v>
      </c>
      <c r="C97" s="0" t="n">
        <v>1</v>
      </c>
      <c r="D97" s="0" t="n">
        <v>6</v>
      </c>
      <c r="E97" s="0" t="s">
        <v>171</v>
      </c>
      <c r="F97" s="0" t="n">
        <v>60.122</v>
      </c>
      <c r="G97" s="0" t="n">
        <v>1</v>
      </c>
      <c r="H97" s="0" t="s">
        <v>79</v>
      </c>
      <c r="I97" s="0" t="s">
        <v>172</v>
      </c>
      <c r="J97" s="0" t="n">
        <v>1993269455</v>
      </c>
      <c r="K97" s="0" t="s">
        <v>81</v>
      </c>
      <c r="L97" s="0" t="s">
        <v>154</v>
      </c>
      <c r="M97" s="12" t="n">
        <v>0.528796296296296</v>
      </c>
      <c r="N97" s="13" t="n">
        <v>0.11212962962963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17</v>
      </c>
      <c r="AD97" s="0" t="n">
        <v>1</v>
      </c>
      <c r="AE97" s="0" t="n">
        <v>17</v>
      </c>
      <c r="AN97" s="0" t="n">
        <v>7</v>
      </c>
      <c r="AO97" s="0" t="n">
        <v>1150</v>
      </c>
      <c r="AP97" s="0" t="n">
        <v>960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-2</v>
      </c>
      <c r="AW97" s="0" t="n">
        <v>2</v>
      </c>
      <c r="AX97" s="0" t="n">
        <v>421083</v>
      </c>
      <c r="AY97" s="0" t="s">
        <v>86</v>
      </c>
      <c r="AZ97" s="0" t="n">
        <v>495</v>
      </c>
      <c r="BA97" s="0" t="n">
        <v>421578</v>
      </c>
      <c r="BC97" s="0" t="str">
        <f aca="false">$AP97&amp;LEFT($AS97,1)</f>
        <v>960T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495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n">
        <f aca="false">IF($BC97=BO$14,$BH97,"")</f>
        <v>495</v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33</v>
      </c>
      <c r="C98" s="0" t="n">
        <v>1</v>
      </c>
      <c r="D98" s="0" t="n">
        <v>6</v>
      </c>
      <c r="E98" s="0" t="s">
        <v>171</v>
      </c>
      <c r="F98" s="0" t="n">
        <v>60.122</v>
      </c>
      <c r="G98" s="0" t="n">
        <v>1</v>
      </c>
      <c r="H98" s="0" t="s">
        <v>79</v>
      </c>
      <c r="I98" s="0" t="s">
        <v>172</v>
      </c>
      <c r="J98" s="0" t="n">
        <v>1993269455</v>
      </c>
      <c r="K98" s="0" t="s">
        <v>81</v>
      </c>
      <c r="L98" s="0" t="s">
        <v>154</v>
      </c>
      <c r="M98" s="12" t="n">
        <v>0.528796296296296</v>
      </c>
      <c r="N98" s="13" t="n">
        <v>0.11212962962963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5</v>
      </c>
      <c r="AD98" s="0" t="n">
        <v>1</v>
      </c>
      <c r="AE98" s="0" t="n">
        <v>18</v>
      </c>
      <c r="AN98" s="0" t="n">
        <v>1</v>
      </c>
      <c r="AO98" s="0" t="n">
        <v>1468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1</v>
      </c>
      <c r="AV98" s="0" t="n">
        <v>-3</v>
      </c>
      <c r="AW98" s="0" t="n">
        <v>3</v>
      </c>
      <c r="AX98" s="0" t="n">
        <v>424992</v>
      </c>
      <c r="AZ98" s="0" t="n">
        <v>0</v>
      </c>
      <c r="BA98" s="0" t="n">
        <v>0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n">
        <f aca="false">IF($BD98="Target",IF($AZ98=0,1,""),"")</f>
        <v>1</v>
      </c>
      <c r="BH98" s="1" t="str">
        <f aca="false">IF($BD98="Catch","", IF($AZ98&lt;$BC$11,"",$AZ98))</f>
        <v/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n">
        <f aca="false">IF($BC98=BU$14,$BG98,"")</f>
        <v>1</v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33</v>
      </c>
      <c r="C99" s="0" t="n">
        <v>1</v>
      </c>
      <c r="D99" s="0" t="n">
        <v>6</v>
      </c>
      <c r="E99" s="0" t="s">
        <v>171</v>
      </c>
      <c r="F99" s="0" t="n">
        <v>60.122</v>
      </c>
      <c r="G99" s="0" t="n">
        <v>1</v>
      </c>
      <c r="H99" s="0" t="s">
        <v>79</v>
      </c>
      <c r="I99" s="0" t="s">
        <v>172</v>
      </c>
      <c r="J99" s="0" t="n">
        <v>1993269455</v>
      </c>
      <c r="K99" s="0" t="s">
        <v>81</v>
      </c>
      <c r="L99" s="0" t="s">
        <v>154</v>
      </c>
      <c r="M99" s="12" t="n">
        <v>0.528796296296296</v>
      </c>
      <c r="N99" s="13" t="n">
        <v>0.11212962962963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25</v>
      </c>
      <c r="AD99" s="0" t="n">
        <v>1</v>
      </c>
      <c r="AE99" s="0" t="n">
        <v>19</v>
      </c>
      <c r="AN99" s="0" t="n">
        <v>4</v>
      </c>
      <c r="AO99" s="0" t="n">
        <v>1367</v>
      </c>
      <c r="AP99" s="0" t="n">
        <v>480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-9</v>
      </c>
      <c r="AW99" s="0" t="n">
        <v>9</v>
      </c>
      <c r="AX99" s="0" t="n">
        <v>428685</v>
      </c>
      <c r="AY99" s="0" t="s">
        <v>86</v>
      </c>
      <c r="AZ99" s="0" t="n">
        <v>390</v>
      </c>
      <c r="BA99" s="0" t="n">
        <v>429075</v>
      </c>
      <c r="BC99" s="0" t="str">
        <f aca="false">$AP99&amp;LEFT($AS99,1)</f>
        <v>480T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390</v>
      </c>
      <c r="BI99" s="1" t="str">
        <f aca="false">IF($BC99=BI$14,$BH99,"")</f>
        <v/>
      </c>
      <c r="BJ99" s="1" t="str">
        <f aca="false">IF($BC99=BJ$14,$BH99,"")</f>
        <v/>
      </c>
      <c r="BK99" s="1" t="n">
        <f aca="false">IF($BC99=BK$14,$BH99,"")</f>
        <v>390</v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33</v>
      </c>
      <c r="C100" s="0" t="n">
        <v>1</v>
      </c>
      <c r="D100" s="0" t="n">
        <v>6</v>
      </c>
      <c r="E100" s="0" t="s">
        <v>171</v>
      </c>
      <c r="F100" s="0" t="n">
        <v>60.122</v>
      </c>
      <c r="G100" s="0" t="n">
        <v>1</v>
      </c>
      <c r="H100" s="0" t="s">
        <v>79</v>
      </c>
      <c r="I100" s="0" t="s">
        <v>172</v>
      </c>
      <c r="J100" s="0" t="n">
        <v>1993269455</v>
      </c>
      <c r="K100" s="0" t="s">
        <v>81</v>
      </c>
      <c r="L100" s="0" t="s">
        <v>154</v>
      </c>
      <c r="M100" s="12" t="n">
        <v>0.528796296296296</v>
      </c>
      <c r="N100" s="13" t="n">
        <v>0.11212962962963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9</v>
      </c>
      <c r="AD100" s="0" t="n">
        <v>1</v>
      </c>
      <c r="AE100" s="0" t="n">
        <v>20</v>
      </c>
      <c r="AN100" s="0" t="n">
        <v>4</v>
      </c>
      <c r="AO100" s="0" t="n">
        <v>1131</v>
      </c>
      <c r="AP100" s="0" t="n">
        <v>480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-1</v>
      </c>
      <c r="AW100" s="0" t="n">
        <v>1</v>
      </c>
      <c r="AX100" s="0" t="n">
        <v>432128</v>
      </c>
      <c r="AY100" s="0" t="s">
        <v>86</v>
      </c>
      <c r="AZ100" s="0" t="n">
        <v>438</v>
      </c>
      <c r="BA100" s="0" t="n">
        <v>432566</v>
      </c>
      <c r="BC100" s="0" t="str">
        <f aca="false">$AP100&amp;LEFT($AS100,1)</f>
        <v>480T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438</v>
      </c>
      <c r="BI100" s="1" t="str">
        <f aca="false">IF($BC100=BI$14,$BH100,"")</f>
        <v/>
      </c>
      <c r="BJ100" s="1" t="str">
        <f aca="false">IF($BC100=BJ$14,$BH100,"")</f>
        <v/>
      </c>
      <c r="BK100" s="1" t="n">
        <f aca="false">IF($BC100=BK$14,$BH100,"")</f>
        <v>438</v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33</v>
      </c>
      <c r="C101" s="0" t="n">
        <v>1</v>
      </c>
      <c r="D101" s="0" t="n">
        <v>6</v>
      </c>
      <c r="E101" s="0" t="s">
        <v>171</v>
      </c>
      <c r="F101" s="0" t="n">
        <v>60.122</v>
      </c>
      <c r="G101" s="0" t="n">
        <v>1</v>
      </c>
      <c r="H101" s="0" t="s">
        <v>79</v>
      </c>
      <c r="I101" s="0" t="s">
        <v>172</v>
      </c>
      <c r="J101" s="0" t="n">
        <v>1993269455</v>
      </c>
      <c r="K101" s="0" t="s">
        <v>81</v>
      </c>
      <c r="L101" s="0" t="s">
        <v>154</v>
      </c>
      <c r="M101" s="12" t="n">
        <v>0.528796296296296</v>
      </c>
      <c r="N101" s="13" t="n">
        <v>0.11212962962963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31</v>
      </c>
      <c r="AD101" s="0" t="n">
        <v>1</v>
      </c>
      <c r="AE101" s="0" t="n">
        <v>21</v>
      </c>
      <c r="AN101" s="0" t="n">
        <v>5</v>
      </c>
      <c r="AO101" s="0" t="n">
        <v>1438</v>
      </c>
      <c r="AP101" s="0" t="n">
        <v>720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5</v>
      </c>
      <c r="AW101" s="0" t="n">
        <v>-5</v>
      </c>
      <c r="AX101" s="0" t="n">
        <v>436120</v>
      </c>
      <c r="AY101" s="0" t="s">
        <v>86</v>
      </c>
      <c r="AZ101" s="0" t="n">
        <v>375</v>
      </c>
      <c r="BA101" s="0" t="n">
        <v>436495</v>
      </c>
      <c r="BC101" s="0" t="str">
        <f aca="false">$AP101&amp;LEFT($AS101,1)</f>
        <v>720T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375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n">
        <f aca="false">IF($BC101=BM$14,$BH101,"")</f>
        <v>375</v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33</v>
      </c>
      <c r="C102" s="0" t="n">
        <v>1</v>
      </c>
      <c r="D102" s="0" t="n">
        <v>6</v>
      </c>
      <c r="E102" s="0" t="s">
        <v>171</v>
      </c>
      <c r="F102" s="0" t="n">
        <v>60.122</v>
      </c>
      <c r="G102" s="0" t="n">
        <v>1</v>
      </c>
      <c r="H102" s="0" t="s">
        <v>79</v>
      </c>
      <c r="I102" s="0" t="s">
        <v>172</v>
      </c>
      <c r="J102" s="0" t="n">
        <v>1993269455</v>
      </c>
      <c r="K102" s="0" t="s">
        <v>81</v>
      </c>
      <c r="L102" s="0" t="s">
        <v>154</v>
      </c>
      <c r="M102" s="12" t="n">
        <v>0.528796296296296</v>
      </c>
      <c r="N102" s="13" t="n">
        <v>0.11212962962963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13</v>
      </c>
      <c r="AD102" s="0" t="n">
        <v>1</v>
      </c>
      <c r="AE102" s="0" t="n">
        <v>22</v>
      </c>
      <c r="AN102" s="0" t="n">
        <v>5</v>
      </c>
      <c r="AO102" s="0" t="n">
        <v>1393</v>
      </c>
      <c r="AP102" s="0" t="n">
        <v>720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0</v>
      </c>
      <c r="AW102" s="0" t="n">
        <v>0</v>
      </c>
      <c r="AX102" s="0" t="n">
        <v>440078</v>
      </c>
      <c r="AY102" s="0" t="s">
        <v>86</v>
      </c>
      <c r="AZ102" s="0" t="n">
        <v>530</v>
      </c>
      <c r="BA102" s="0" t="n">
        <v>440608</v>
      </c>
      <c r="BC102" s="0" t="str">
        <f aca="false">$AP102&amp;LEFT($AS102,1)</f>
        <v>720T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530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n">
        <f aca="false">IF($BC102=BM$14,$BH102,"")</f>
        <v>530</v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33</v>
      </c>
      <c r="C103" s="0" t="n">
        <v>1</v>
      </c>
      <c r="D103" s="0" t="n">
        <v>6</v>
      </c>
      <c r="E103" s="0" t="s">
        <v>171</v>
      </c>
      <c r="F103" s="0" t="n">
        <v>60.122</v>
      </c>
      <c r="G103" s="0" t="n">
        <v>1</v>
      </c>
      <c r="H103" s="0" t="s">
        <v>79</v>
      </c>
      <c r="I103" s="0" t="s">
        <v>172</v>
      </c>
      <c r="J103" s="0" t="n">
        <v>1993269455</v>
      </c>
      <c r="K103" s="0" t="s">
        <v>81</v>
      </c>
      <c r="L103" s="0" t="s">
        <v>154</v>
      </c>
      <c r="M103" s="12" t="n">
        <v>0.528796296296296</v>
      </c>
      <c r="N103" s="13" t="n">
        <v>0.11212962962963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30</v>
      </c>
      <c r="AD103" s="0" t="n">
        <v>1</v>
      </c>
      <c r="AE103" s="0" t="n">
        <v>23</v>
      </c>
      <c r="AN103" s="0" t="n">
        <v>3</v>
      </c>
      <c r="AO103" s="0" t="n">
        <v>1343</v>
      </c>
      <c r="AP103" s="0" t="n">
        <v>360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0</v>
      </c>
      <c r="AW103" s="0" t="n">
        <v>0</v>
      </c>
      <c r="AX103" s="0" t="n">
        <v>443621</v>
      </c>
      <c r="AY103" s="0" t="s">
        <v>86</v>
      </c>
      <c r="AZ103" s="0" t="n">
        <v>463</v>
      </c>
      <c r="BA103" s="0" t="n">
        <v>444084</v>
      </c>
      <c r="BC103" s="0" t="str">
        <f aca="false">$AP103&amp;LEFT($AS103,1)</f>
        <v>360T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463</v>
      </c>
      <c r="BI103" s="1" t="str">
        <f aca="false">IF($BC103=BI$14,$BH103,"")</f>
        <v/>
      </c>
      <c r="BJ103" s="1" t="n">
        <f aca="false">IF($BC103=BJ$14,$BH103,"")</f>
        <v>463</v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33</v>
      </c>
      <c r="C104" s="0" t="n">
        <v>1</v>
      </c>
      <c r="D104" s="0" t="n">
        <v>6</v>
      </c>
      <c r="E104" s="0" t="s">
        <v>171</v>
      </c>
      <c r="F104" s="0" t="n">
        <v>60.122</v>
      </c>
      <c r="G104" s="0" t="n">
        <v>1</v>
      </c>
      <c r="H104" s="0" t="s">
        <v>79</v>
      </c>
      <c r="I104" s="0" t="s">
        <v>172</v>
      </c>
      <c r="J104" s="0" t="n">
        <v>1993269455</v>
      </c>
      <c r="K104" s="0" t="s">
        <v>81</v>
      </c>
      <c r="L104" s="0" t="s">
        <v>154</v>
      </c>
      <c r="M104" s="12" t="n">
        <v>0.528796296296296</v>
      </c>
      <c r="N104" s="13" t="n">
        <v>0.11212962962963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18</v>
      </c>
      <c r="AD104" s="0" t="n">
        <v>1</v>
      </c>
      <c r="AE104" s="0" t="n">
        <v>24</v>
      </c>
      <c r="AN104" s="0" t="n">
        <v>7</v>
      </c>
      <c r="AO104" s="0" t="n">
        <v>1154</v>
      </c>
      <c r="AP104" s="0" t="n">
        <v>960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-5</v>
      </c>
      <c r="AW104" s="0" t="n">
        <v>5</v>
      </c>
      <c r="AX104" s="0" t="n">
        <v>447580</v>
      </c>
      <c r="AY104" s="0" t="s">
        <v>86</v>
      </c>
      <c r="AZ104" s="0" t="n">
        <v>354</v>
      </c>
      <c r="BA104" s="0" t="n">
        <v>447934</v>
      </c>
      <c r="BC104" s="0" t="str">
        <f aca="false">$AP104&amp;LEFT($AS104,1)</f>
        <v>960T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354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n">
        <f aca="false">IF($BC104=BO$14,$BH104,"")</f>
        <v>354</v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33</v>
      </c>
      <c r="C105" s="0" t="n">
        <v>1</v>
      </c>
      <c r="D105" s="0" t="n">
        <v>6</v>
      </c>
      <c r="E105" s="0" t="s">
        <v>171</v>
      </c>
      <c r="F105" s="0" t="n">
        <v>60.122</v>
      </c>
      <c r="G105" s="0" t="n">
        <v>1</v>
      </c>
      <c r="H105" s="0" t="s">
        <v>79</v>
      </c>
      <c r="I105" s="0" t="s">
        <v>172</v>
      </c>
      <c r="J105" s="0" t="n">
        <v>1993269455</v>
      </c>
      <c r="K105" s="0" t="s">
        <v>81</v>
      </c>
      <c r="L105" s="0" t="s">
        <v>154</v>
      </c>
      <c r="M105" s="12" t="n">
        <v>0.528796296296296</v>
      </c>
      <c r="N105" s="13" t="n">
        <v>0.11212962962963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32</v>
      </c>
      <c r="AD105" s="0" t="n">
        <v>1</v>
      </c>
      <c r="AE105" s="0" t="n">
        <v>25</v>
      </c>
      <c r="AN105" s="0" t="n">
        <v>1</v>
      </c>
      <c r="AO105" s="0" t="n">
        <v>1182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1</v>
      </c>
      <c r="AV105" s="0" t="n">
        <v>-9</v>
      </c>
      <c r="AW105" s="0" t="n">
        <v>9</v>
      </c>
      <c r="AX105" s="0" t="n">
        <v>451206</v>
      </c>
      <c r="AZ105" s="0" t="n">
        <v>0</v>
      </c>
      <c r="BA105" s="0" t="n">
        <v>0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n">
        <f aca="false">IF($BD105="Target",IF($AZ105=0,1,""),"")</f>
        <v>1</v>
      </c>
      <c r="BH105" s="1" t="str">
        <f aca="false">IF($BD105="Catch","", IF($AZ105&lt;$BC$11,"",$AZ105))</f>
        <v/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n">
        <f aca="false">IF($BC105=BU$14,$BG105,"")</f>
        <v>1</v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33</v>
      </c>
      <c r="C106" s="0" t="n">
        <v>1</v>
      </c>
      <c r="D106" s="0" t="n">
        <v>6</v>
      </c>
      <c r="E106" s="0" t="s">
        <v>171</v>
      </c>
      <c r="F106" s="0" t="n">
        <v>60.122</v>
      </c>
      <c r="G106" s="0" t="n">
        <v>1</v>
      </c>
      <c r="H106" s="0" t="s">
        <v>79</v>
      </c>
      <c r="I106" s="0" t="s">
        <v>172</v>
      </c>
      <c r="J106" s="0" t="n">
        <v>1993269455</v>
      </c>
      <c r="K106" s="0" t="s">
        <v>81</v>
      </c>
      <c r="L106" s="0" t="s">
        <v>154</v>
      </c>
      <c r="M106" s="12" t="n">
        <v>0.528796296296296</v>
      </c>
      <c r="N106" s="13" t="n">
        <v>0.11212962962963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</v>
      </c>
      <c r="AD106" s="0" t="n">
        <v>1</v>
      </c>
      <c r="AE106" s="0" t="n">
        <v>26</v>
      </c>
      <c r="AN106" s="0" t="n">
        <v>1</v>
      </c>
      <c r="AO106" s="0" t="n">
        <v>1234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-11</v>
      </c>
      <c r="AW106" s="0" t="n">
        <v>11</v>
      </c>
      <c r="AX106" s="0" t="n">
        <v>454882</v>
      </c>
      <c r="AY106" s="0" t="s">
        <v>86</v>
      </c>
      <c r="AZ106" s="0" t="n">
        <v>348</v>
      </c>
      <c r="BA106" s="0" t="n">
        <v>455230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348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348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33</v>
      </c>
      <c r="C107" s="0" t="n">
        <v>1</v>
      </c>
      <c r="D107" s="0" t="n">
        <v>6</v>
      </c>
      <c r="E107" s="0" t="s">
        <v>171</v>
      </c>
      <c r="F107" s="0" t="n">
        <v>60.122</v>
      </c>
      <c r="G107" s="0" t="n">
        <v>1</v>
      </c>
      <c r="H107" s="0" t="s">
        <v>79</v>
      </c>
      <c r="I107" s="0" t="s">
        <v>172</v>
      </c>
      <c r="J107" s="0" t="n">
        <v>1993269455</v>
      </c>
      <c r="K107" s="0" t="s">
        <v>81</v>
      </c>
      <c r="L107" s="0" t="s">
        <v>154</v>
      </c>
      <c r="M107" s="12" t="n">
        <v>0.528796296296296</v>
      </c>
      <c r="N107" s="13" t="n">
        <v>0.11212962962963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23</v>
      </c>
      <c r="AD107" s="0" t="n">
        <v>1</v>
      </c>
      <c r="AE107" s="0" t="n">
        <v>27</v>
      </c>
      <c r="AN107" s="0" t="n">
        <v>2</v>
      </c>
      <c r="AO107" s="0" t="n">
        <v>1390</v>
      </c>
      <c r="AP107" s="0" t="n">
        <v>240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0</v>
      </c>
      <c r="AW107" s="0" t="n">
        <v>0</v>
      </c>
      <c r="AX107" s="0" t="n">
        <v>458341</v>
      </c>
      <c r="AY107" s="0" t="s">
        <v>86</v>
      </c>
      <c r="AZ107" s="0" t="n">
        <v>69</v>
      </c>
      <c r="BA107" s="0" t="n">
        <v>458410</v>
      </c>
      <c r="BC107" s="0" t="str">
        <f aca="false">$AP107&amp;LEFT($AS107,1)</f>
        <v>240T</v>
      </c>
      <c r="BD107" s="0" t="str">
        <f aca="false">AS107</f>
        <v>Target</v>
      </c>
      <c r="BE107" s="1" t="str">
        <f aca="false">IF($BD107="catch",IF($AL107&gt;0,1,""),"")</f>
        <v/>
      </c>
      <c r="BF107" s="1" t="n">
        <f aca="false">IF(AND($AZ107&gt;0,$AZ107&lt;$BC$11),1,"")</f>
        <v>1</v>
      </c>
      <c r="BG107" s="1" t="str">
        <f aca="false">IF($BD107="Target",IF($AZ107=0,1,""),"")</f>
        <v/>
      </c>
      <c r="BH107" s="1" t="str">
        <f aca="false">IF($BD107="Catch","", IF($AZ107&lt;$BC$11,"",$AZ107))</f>
        <v/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33</v>
      </c>
      <c r="C108" s="0" t="n">
        <v>1</v>
      </c>
      <c r="D108" s="0" t="n">
        <v>6</v>
      </c>
      <c r="E108" s="0" t="s">
        <v>171</v>
      </c>
      <c r="F108" s="0" t="n">
        <v>60.122</v>
      </c>
      <c r="G108" s="0" t="n">
        <v>1</v>
      </c>
      <c r="H108" s="0" t="s">
        <v>79</v>
      </c>
      <c r="I108" s="0" t="s">
        <v>172</v>
      </c>
      <c r="J108" s="0" t="n">
        <v>1993269455</v>
      </c>
      <c r="K108" s="0" t="s">
        <v>81</v>
      </c>
      <c r="L108" s="0" t="s">
        <v>154</v>
      </c>
      <c r="M108" s="12" t="n">
        <v>0.528796296296296</v>
      </c>
      <c r="N108" s="13" t="n">
        <v>0.11212962962963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3</v>
      </c>
      <c r="AD108" s="0" t="n">
        <v>1</v>
      </c>
      <c r="AE108" s="0" t="n">
        <v>28</v>
      </c>
      <c r="AN108" s="0" t="n">
        <v>3</v>
      </c>
      <c r="AO108" s="0" t="n">
        <v>1433</v>
      </c>
      <c r="AP108" s="0" t="n">
        <v>360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-10</v>
      </c>
      <c r="AW108" s="0" t="n">
        <v>10</v>
      </c>
      <c r="AX108" s="0" t="n">
        <v>461984</v>
      </c>
      <c r="AY108" s="0" t="s">
        <v>86</v>
      </c>
      <c r="AZ108" s="0" t="n">
        <v>363</v>
      </c>
      <c r="BA108" s="0" t="n">
        <v>462347</v>
      </c>
      <c r="BC108" s="0" t="str">
        <f aca="false">$AP108&amp;LEFT($AS108,1)</f>
        <v>360T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363</v>
      </c>
      <c r="BI108" s="1" t="str">
        <f aca="false">IF($BC108=BI$14,$BH108,"")</f>
        <v/>
      </c>
      <c r="BJ108" s="1" t="n">
        <f aca="false">IF($BC108=BJ$14,$BH108,"")</f>
        <v>363</v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33</v>
      </c>
      <c r="C109" s="0" t="n">
        <v>1</v>
      </c>
      <c r="D109" s="0" t="n">
        <v>6</v>
      </c>
      <c r="E109" s="0" t="s">
        <v>171</v>
      </c>
      <c r="F109" s="0" t="n">
        <v>60.122</v>
      </c>
      <c r="G109" s="0" t="n">
        <v>1</v>
      </c>
      <c r="H109" s="0" t="s">
        <v>79</v>
      </c>
      <c r="I109" s="0" t="s">
        <v>172</v>
      </c>
      <c r="J109" s="0" t="n">
        <v>1993269455</v>
      </c>
      <c r="K109" s="0" t="s">
        <v>81</v>
      </c>
      <c r="L109" s="0" t="s">
        <v>154</v>
      </c>
      <c r="M109" s="12" t="n">
        <v>0.528796296296296</v>
      </c>
      <c r="N109" s="13" t="n">
        <v>0.11212962962963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8</v>
      </c>
      <c r="AD109" s="0" t="n">
        <v>1</v>
      </c>
      <c r="AE109" s="0" t="n">
        <v>29</v>
      </c>
      <c r="AN109" s="0" t="n">
        <v>7</v>
      </c>
      <c r="AO109" s="0" t="n">
        <v>1453</v>
      </c>
      <c r="AP109" s="0" t="n">
        <v>960</v>
      </c>
      <c r="AQ109" s="0" t="s">
        <v>85</v>
      </c>
      <c r="AR109" s="0" t="s">
        <v>40</v>
      </c>
      <c r="AS109" s="0" t="s">
        <v>56</v>
      </c>
      <c r="AT109" s="0" t="n">
        <v>1</v>
      </c>
      <c r="AV109" s="0" t="n">
        <v>2</v>
      </c>
      <c r="AW109" s="0" t="n">
        <v>-2</v>
      </c>
      <c r="AX109" s="0" t="n">
        <v>466225</v>
      </c>
      <c r="AZ109" s="0" t="n">
        <v>0</v>
      </c>
      <c r="BA109" s="0" t="n">
        <v>0</v>
      </c>
      <c r="BC109" s="0" t="str">
        <f aca="false">$AP109&amp;LEFT($AS109,1)</f>
        <v>960T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n">
        <f aca="false">IF($BD109="Target",IF($AZ109=0,1,""),"")</f>
        <v>1</v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n">
        <f aca="false">IF($BC109=BX$14,$BG109,"")</f>
        <v>1</v>
      </c>
    </row>
    <row r="110" customFormat="false" ht="15" hidden="false" customHeight="false" outlineLevel="0" collapsed="false">
      <c r="A110" s="0" t="s">
        <v>77</v>
      </c>
      <c r="B110" s="0" t="n">
        <v>33</v>
      </c>
      <c r="C110" s="0" t="n">
        <v>1</v>
      </c>
      <c r="D110" s="0" t="n">
        <v>6</v>
      </c>
      <c r="E110" s="0" t="s">
        <v>171</v>
      </c>
      <c r="F110" s="0" t="n">
        <v>60.122</v>
      </c>
      <c r="G110" s="0" t="n">
        <v>1</v>
      </c>
      <c r="H110" s="0" t="s">
        <v>79</v>
      </c>
      <c r="I110" s="0" t="s">
        <v>172</v>
      </c>
      <c r="J110" s="0" t="n">
        <v>1993269455</v>
      </c>
      <c r="K110" s="0" t="s">
        <v>81</v>
      </c>
      <c r="L110" s="0" t="s">
        <v>154</v>
      </c>
      <c r="M110" s="12" t="n">
        <v>0.528796296296296</v>
      </c>
      <c r="N110" s="13" t="n">
        <v>0.11212962962963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29</v>
      </c>
      <c r="AD110" s="0" t="n">
        <v>1</v>
      </c>
      <c r="AE110" s="0" t="n">
        <v>30</v>
      </c>
      <c r="AF110" s="0" t="n">
        <v>1</v>
      </c>
      <c r="AH110" s="0" t="n">
        <v>-6</v>
      </c>
      <c r="AI110" s="0" t="n">
        <v>6</v>
      </c>
      <c r="AJ110" s="0" t="n">
        <v>470018</v>
      </c>
      <c r="AL110" s="0" t="n">
        <v>0</v>
      </c>
      <c r="AM110" s="0" t="n">
        <v>0</v>
      </c>
      <c r="AN110" s="0" t="n">
        <v>8</v>
      </c>
      <c r="AO110" s="0" t="n">
        <v>1345</v>
      </c>
      <c r="AP110" s="0" t="n">
        <v>600</v>
      </c>
      <c r="AQ110" s="0" t="s">
        <v>87</v>
      </c>
      <c r="AR110" s="0" t="s">
        <v>40</v>
      </c>
      <c r="AS110" s="0" t="s">
        <v>88</v>
      </c>
      <c r="BC110" s="0" t="str">
        <f aca="false">$AP110&amp;LEFT($AS110,1)</f>
        <v>600C</v>
      </c>
      <c r="BD110" s="0" t="str">
        <f aca="false">AS110</f>
        <v>Catch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str">
        <f aca="false">IF($BD110="Catch","", IF($AZ110&lt;$BC$11,"",$AZ110))</f>
        <v/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33</v>
      </c>
      <c r="C111" s="0" t="n">
        <v>1</v>
      </c>
      <c r="D111" s="0" t="n">
        <v>6</v>
      </c>
      <c r="E111" s="0" t="s">
        <v>171</v>
      </c>
      <c r="F111" s="0" t="n">
        <v>60.122</v>
      </c>
      <c r="G111" s="0" t="n">
        <v>1</v>
      </c>
      <c r="H111" s="0" t="s">
        <v>79</v>
      </c>
      <c r="I111" s="0" t="s">
        <v>172</v>
      </c>
      <c r="J111" s="0" t="n">
        <v>1993269455</v>
      </c>
      <c r="K111" s="0" t="s">
        <v>81</v>
      </c>
      <c r="L111" s="0" t="s">
        <v>154</v>
      </c>
      <c r="M111" s="12" t="n">
        <v>0.528796296296296</v>
      </c>
      <c r="N111" s="13" t="n">
        <v>0.11212962962963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27</v>
      </c>
      <c r="AD111" s="0" t="n">
        <v>1</v>
      </c>
      <c r="AE111" s="0" t="n">
        <v>31</v>
      </c>
      <c r="AN111" s="0" t="n">
        <v>2</v>
      </c>
      <c r="AO111" s="0" t="n">
        <v>1184</v>
      </c>
      <c r="AP111" s="0" t="n">
        <v>240</v>
      </c>
      <c r="AQ111" s="0" t="s">
        <v>85</v>
      </c>
      <c r="AR111" s="0" t="s">
        <v>40</v>
      </c>
      <c r="AS111" s="0" t="s">
        <v>56</v>
      </c>
      <c r="AT111" s="0" t="n">
        <v>1</v>
      </c>
      <c r="AV111" s="0" t="n">
        <v>-2</v>
      </c>
      <c r="AW111" s="0" t="n">
        <v>2</v>
      </c>
      <c r="AX111" s="0" t="n">
        <v>473278</v>
      </c>
      <c r="AZ111" s="0" t="n">
        <v>0</v>
      </c>
      <c r="BA111" s="0" t="n">
        <v>0</v>
      </c>
      <c r="BC111" s="0" t="str">
        <f aca="false">$AP111&amp;LEFT($AS111,1)</f>
        <v>240T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n">
        <f aca="false">IF($BD111="Target",IF($AZ111=0,1,""),"")</f>
        <v>1</v>
      </c>
      <c r="BH111" s="1" t="str">
        <f aca="false">IF($BD111="Catch","", IF($AZ111&lt;$BC$11,"",$AZ111))</f>
        <v/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n">
        <f aca="false">IF($BC111=BR$14,$BG111,"")</f>
        <v>1</v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33</v>
      </c>
      <c r="C112" s="0" t="n">
        <v>1</v>
      </c>
      <c r="D112" s="0" t="n">
        <v>6</v>
      </c>
      <c r="E112" s="0" t="s">
        <v>171</v>
      </c>
      <c r="F112" s="0" t="n">
        <v>60.122</v>
      </c>
      <c r="G112" s="0" t="n">
        <v>1</v>
      </c>
      <c r="H112" s="0" t="s">
        <v>79</v>
      </c>
      <c r="I112" s="0" t="s">
        <v>172</v>
      </c>
      <c r="J112" s="0" t="n">
        <v>1993269455</v>
      </c>
      <c r="K112" s="0" t="s">
        <v>81</v>
      </c>
      <c r="L112" s="0" t="s">
        <v>154</v>
      </c>
      <c r="M112" s="12" t="n">
        <v>0.528796296296296</v>
      </c>
      <c r="N112" s="13" t="n">
        <v>0.11212962962963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24</v>
      </c>
      <c r="AD112" s="0" t="n">
        <v>1</v>
      </c>
      <c r="AE112" s="0" t="n">
        <v>32</v>
      </c>
      <c r="AN112" s="0" t="n">
        <v>6</v>
      </c>
      <c r="AO112" s="0" t="n">
        <v>1455</v>
      </c>
      <c r="AP112" s="0" t="n">
        <v>840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-8</v>
      </c>
      <c r="AW112" s="0" t="n">
        <v>8</v>
      </c>
      <c r="AX112" s="0" t="n">
        <v>477419</v>
      </c>
      <c r="AY112" s="0" t="s">
        <v>86</v>
      </c>
      <c r="AZ112" s="0" t="n">
        <v>741</v>
      </c>
      <c r="BA112" s="0" t="n">
        <v>478160</v>
      </c>
      <c r="BC112" s="0" t="str">
        <f aca="false">$AP112&amp;LEFT($AS112,1)</f>
        <v>840T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741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n">
        <f aca="false">IF($BC112=BN$14,$BH112,"")</f>
        <v>741</v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33</v>
      </c>
      <c r="C113" s="0" t="n">
        <v>1</v>
      </c>
      <c r="D113" s="0" t="n">
        <v>6</v>
      </c>
      <c r="E113" s="0" t="s">
        <v>171</v>
      </c>
      <c r="F113" s="0" t="n">
        <v>60.122</v>
      </c>
      <c r="G113" s="0" t="n">
        <v>1</v>
      </c>
      <c r="H113" s="0" t="s">
        <v>79</v>
      </c>
      <c r="I113" s="0" t="s">
        <v>172</v>
      </c>
      <c r="J113" s="0" t="n">
        <v>1993269455</v>
      </c>
      <c r="K113" s="0" t="s">
        <v>81</v>
      </c>
      <c r="L113" s="0" t="s">
        <v>154</v>
      </c>
      <c r="M113" s="12" t="n">
        <v>0.528796296296296</v>
      </c>
      <c r="N113" s="13" t="n">
        <v>0.11212962962963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11</v>
      </c>
      <c r="AD113" s="0" t="n">
        <v>1</v>
      </c>
      <c r="AE113" s="0" t="n">
        <v>33</v>
      </c>
      <c r="AN113" s="0" t="n">
        <v>6</v>
      </c>
      <c r="AO113" s="0" t="n">
        <v>1259</v>
      </c>
      <c r="AP113" s="0" t="n">
        <v>840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5</v>
      </c>
      <c r="AW113" s="0" t="n">
        <v>-5</v>
      </c>
      <c r="AX113" s="0" t="n">
        <v>481345</v>
      </c>
      <c r="AY113" s="0" t="s">
        <v>86</v>
      </c>
      <c r="AZ113" s="0" t="n">
        <v>543</v>
      </c>
      <c r="BA113" s="0" t="n">
        <v>481888</v>
      </c>
      <c r="BC113" s="0" t="str">
        <f aca="false">$AP113&amp;LEFT($AS113,1)</f>
        <v>840T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543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n">
        <f aca="false">IF($BC113=BN$14,$BH113,"")</f>
        <v>543</v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</v>
      </c>
      <c r="BJ115" s="21" t="n">
        <f aca="false">(COUNTIF(BJ15:BJ113,"&lt;"&amp;$BP$3))/BJ5</f>
        <v>0.555555555555556</v>
      </c>
      <c r="BK115" s="21" t="n">
        <f aca="false">(COUNTIF(BK15:BK113,"&lt;"&amp;$BP$3))/BK5</f>
        <v>0.666666666666667</v>
      </c>
      <c r="BL115" s="21" t="n">
        <f aca="false">(COUNTIF(BL15:BL113,"&lt;"&amp;$BP$3))/BL5</f>
        <v>0.758620689655172</v>
      </c>
      <c r="BM115" s="21" t="n">
        <f aca="false">(COUNTIF(BM15:BM113,"&lt;"&amp;$BP$3))/BM5</f>
        <v>0.857142857142857</v>
      </c>
      <c r="BN115" s="21" t="n">
        <f aca="false">(COUNTIF(BN15:BN113,"&lt;"&amp;$BP$3))/BN5</f>
        <v>0.222222222222222</v>
      </c>
      <c r="BO115" s="21" t="n">
        <f aca="false">(COUNTIF(BO15:BO113,"&lt;"&amp;$BP$3))/BO5</f>
        <v>0.625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0.555555555555556</v>
      </c>
      <c r="BK116" s="1" t="n">
        <f aca="false">COUNTIF(BK15:BK113,"&lt;"&amp;$BP$116)/BK5</f>
        <v>0.555555555555556</v>
      </c>
      <c r="BL116" s="1" t="n">
        <f aca="false">COUNTIF(BL15:BL113,"&lt;"&amp;$BP$116)/BL5</f>
        <v>0.620689655172414</v>
      </c>
      <c r="BM116" s="1" t="n">
        <f aca="false">COUNTIF(BM15:BM113,"&lt;"&amp;$BP$116)/BM5</f>
        <v>0.571428571428571</v>
      </c>
      <c r="BN116" s="1" t="n">
        <f aca="false">COUNTIF(BN15:BN113,"&lt;"&amp;$BP$116)/BN5</f>
        <v>0.222222222222222</v>
      </c>
      <c r="BO116" s="1" t="n">
        <f aca="false">COUNTIF(BO15:BO113,"&lt;"&amp;$BP$116)/BO5</f>
        <v>0.625</v>
      </c>
      <c r="BP116" s="0" t="n">
        <f aca="false">MEDIAN(BH15:BH113)</f>
        <v>441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</v>
      </c>
      <c r="BJ117" s="1" t="n">
        <f aca="false">COUNTIF(BJ15:BJ113,"&lt;"&amp;$BL$3)/BJ5</f>
        <v>0.555555555555556</v>
      </c>
      <c r="BK117" s="1" t="n">
        <f aca="false">COUNTIF(BK15:BK113,"&lt;"&amp;$BL$3)/BK5</f>
        <v>0.555555555555556</v>
      </c>
      <c r="BL117" s="1" t="n">
        <f aca="false">COUNTIF(BL15:BL113,"&lt;"&amp;$BL$3)/BL5</f>
        <v>0.620689655172414</v>
      </c>
      <c r="BM117" s="1" t="n">
        <f aca="false">COUNTIF(BM15:BM113,"&lt;"&amp;$BL$3)/BM5</f>
        <v>0.571428571428571</v>
      </c>
      <c r="BN117" s="1" t="n">
        <f aca="false">COUNTIF(BN15:BN113,"&lt;"&amp;$BL$3)/BN5</f>
        <v>0.222222222222222</v>
      </c>
      <c r="BO117" s="1" t="n">
        <f aca="false">COUNTIF(BO15:BO113,"&lt;"&amp;$BL$3)/BO5</f>
        <v>0.625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000-000020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33'!BI3:BO3</xm:f>
              <xm:sqref>BG3</xm:sqref>
            </x14:sparkline>
          </x14:sparklines>
        </x14:sparklineGroup>
      </x14:sparklineGroup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Y104" activePane="bottomRight" state="frozen"/>
      <selection pane="topLeft" activeCell="A1" activeCellId="0" sqref="A1"/>
      <selection pane="topRight" activeCell="AY1" activeCellId="0" sqref="AY1"/>
      <selection pane="bottomLeft" activeCell="A104" activeCellId="0" sqref="A104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602.6</v>
      </c>
      <c r="BJ3" s="7" t="n">
        <f aca="false">AVERAGE(BJ$15:BJ$113)</f>
        <v>652.833333333333</v>
      </c>
      <c r="BK3" s="7" t="n">
        <f aca="false">AVERAGE(BK$15:BK$113)</f>
        <v>807.6</v>
      </c>
      <c r="BL3" s="7" t="n">
        <f aca="false">AVERAGE(BL$15:BL$113)</f>
        <v>602.294117647059</v>
      </c>
      <c r="BM3" s="7" t="n">
        <f aca="false">AVERAGE(BM$15:BM$113)</f>
        <v>897.25</v>
      </c>
      <c r="BN3" s="7" t="n">
        <f aca="false">AVERAGE(BN$15:BN$113)</f>
        <v>742.833333333333</v>
      </c>
      <c r="BO3" s="7" t="n">
        <f aca="false">AVERAGE(BO$15:BO$113)</f>
        <v>603.5</v>
      </c>
      <c r="BP3" s="7" t="n">
        <f aca="false">AVERAGE(BH15:BH113)</f>
        <v>665.402777777778</v>
      </c>
      <c r="BQ3" s="1" t="s">
        <v>3</v>
      </c>
      <c r="BR3" s="1" t="n">
        <f aca="false">SUM(BR15:BR113)</f>
        <v>4</v>
      </c>
      <c r="BS3" s="1" t="n">
        <f aca="false">SUM(BS15:BS113)</f>
        <v>3</v>
      </c>
      <c r="BT3" s="1" t="n">
        <f aca="false">SUM(BT15:BT113)</f>
        <v>4</v>
      </c>
      <c r="BU3" s="1" t="n">
        <f aca="false">SUM(BU15:BU113)</f>
        <v>1</v>
      </c>
      <c r="BV3" s="1" t="n">
        <f aca="false">SUM(BV15:BV113)</f>
        <v>1</v>
      </c>
      <c r="BW3" s="1" t="n">
        <f aca="false">SUM(BW15:BW113)</f>
        <v>3</v>
      </c>
      <c r="BX3" s="1" t="n">
        <f aca="false">SUM(BX15:BX113)</f>
        <v>1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129.419086691261</v>
      </c>
      <c r="BJ4" s="7" t="n">
        <f aca="false">STDEV(BJ$15:BJ$113)</f>
        <v>103.804463616295</v>
      </c>
      <c r="BK4" s="7" t="n">
        <f aca="false">STDEV(BK$15:BK$113)</f>
        <v>535.306267476853</v>
      </c>
      <c r="BL4" s="7" t="n">
        <f aca="false">STDEV(BL$15:BL$113)</f>
        <v>269.906215969353</v>
      </c>
      <c r="BM4" s="7" t="n">
        <f aca="false">STDEV(BM$15:BM$113)</f>
        <v>411.323560507505</v>
      </c>
      <c r="BN4" s="7" t="n">
        <f aca="false">STDEV(BN$15:BN$113)</f>
        <v>338.026872699001</v>
      </c>
      <c r="BO4" s="7" t="n">
        <f aca="false">STDEV(BO$15:BO$113)</f>
        <v>291.383890132196</v>
      </c>
      <c r="BP4" s="7" t="n">
        <f aca="false">STDEV(BH15:BH113)</f>
        <v>308.903132622976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5</v>
      </c>
      <c r="BJ5" s="1" t="n">
        <f aca="false">COUNT(BJ$15:BJ$113)</f>
        <v>6</v>
      </c>
      <c r="BK5" s="1" t="n">
        <f aca="false">COUNT(BK$15:BK$113)</f>
        <v>5</v>
      </c>
      <c r="BL5" s="1" t="n">
        <f aca="false">COUNT(BL$15:BL$113)</f>
        <v>34</v>
      </c>
      <c r="BM5" s="1" t="n">
        <f aca="false">COUNT(BM$15:BM$113)</f>
        <v>8</v>
      </c>
      <c r="BN5" s="1" t="n">
        <f aca="false">COUNT(BN$15:BN$113)</f>
        <v>6</v>
      </c>
      <c r="BO5" s="1" t="n">
        <f aca="false">COUNT(BO$15:BO$113)</f>
        <v>8</v>
      </c>
      <c r="BP5" s="1" t="n">
        <f aca="false">COUNT(BH15:BH113)</f>
        <v>72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57.8779750855194</v>
      </c>
      <c r="BJ6" s="7" t="n">
        <f aca="false">BJ4/SQRT(BJ5)</f>
        <v>42.3779948138706</v>
      </c>
      <c r="BK6" s="7" t="n">
        <f aca="false">BK4/SQRT(BK5)</f>
        <v>239.396240571986</v>
      </c>
      <c r="BL6" s="7" t="n">
        <f aca="false">BL4/SQRT(BL5)</f>
        <v>46.2885341599124</v>
      </c>
      <c r="BM6" s="7" t="n">
        <f aca="false">BM4/SQRT(BM5)</f>
        <v>145.424839448326</v>
      </c>
      <c r="BN6" s="7" t="n">
        <f aca="false">BN4/SQRT(BN5)</f>
        <v>137.998892910213</v>
      </c>
      <c r="BO6" s="7" t="n">
        <f aca="false">BO4/SQRT(BO5)</f>
        <v>103.019762320496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18</v>
      </c>
      <c r="BH8" s="1" t="s">
        <v>8</v>
      </c>
      <c r="BI8" s="1" t="n">
        <f aca="false">BI7-BI5</f>
        <v>4</v>
      </c>
      <c r="BJ8" s="1" t="n">
        <f aca="false">BJ7-BJ5</f>
        <v>3</v>
      </c>
      <c r="BK8" s="1" t="n">
        <f aca="false">BK7-BK5</f>
        <v>4</v>
      </c>
      <c r="BL8" s="1" t="n">
        <f aca="false">BL7-BL5</f>
        <v>2</v>
      </c>
      <c r="BM8" s="1" t="n">
        <f aca="false">BM7-BM5</f>
        <v>1</v>
      </c>
      <c r="BN8" s="1" t="n">
        <f aca="false">BN7-BN5</f>
        <v>3</v>
      </c>
      <c r="BO8" s="1" t="n">
        <f aca="false">BO7-BO5</f>
        <v>1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71.3516721426297</v>
      </c>
      <c r="BQ10" s="16" t="n">
        <f aca="false">MAX(BI11:BL11)</f>
        <v>480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1</v>
      </c>
      <c r="BG11" s="1" t="n">
        <f aca="false">SUM(BG15:BG113)</f>
        <v>17</v>
      </c>
      <c r="BH11" s="15" t="s">
        <v>90</v>
      </c>
      <c r="BI11" s="17" t="str">
        <f aca="false">IF(BI3&gt;$BP$11,BI2,"")</f>
        <v/>
      </c>
      <c r="BJ11" s="17" t="str">
        <f aca="false">IF(BJ3&gt;$BP$11,BJ2,"")</f>
        <v/>
      </c>
      <c r="BK11" s="17" t="n">
        <f aca="false">IF(BK3&gt;$BP$11,BK2,"")</f>
        <v>480</v>
      </c>
      <c r="BL11" s="17" t="str">
        <f aca="false">IF(BL3&gt;$BP$11,BL2,"")</f>
        <v/>
      </c>
      <c r="BM11" s="17" t="n">
        <f aca="false">IF(BM3&gt;$BP$11,BM2,"")</f>
        <v>720</v>
      </c>
      <c r="BN11" s="17" t="n">
        <f aca="false">IF(BN3&gt;$BP$11,BN2,"")</f>
        <v>840</v>
      </c>
      <c r="BO11" s="17" t="str">
        <f aca="false">IF(BO3&gt;$BP$11,BO2,"")</f>
        <v/>
      </c>
      <c r="BP11" s="18" t="n">
        <f aca="false">BP3+BP10</f>
        <v>736.754449920408</v>
      </c>
      <c r="BQ11" s="16" t="n">
        <f aca="false">MIN(BL11:BO11)</f>
        <v>720</v>
      </c>
    </row>
    <row r="12" customFormat="false" ht="15" hidden="false" customHeight="false" outlineLevel="0" collapsed="false">
      <c r="BP12" s="19"/>
      <c r="BR12" s="0" t="n">
        <f aca="false">SUM(BR15:BX113)</f>
        <v>17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34</v>
      </c>
      <c r="C15" s="0" t="n">
        <v>2</v>
      </c>
      <c r="D15" s="0" t="n">
        <v>6</v>
      </c>
      <c r="E15" s="0" t="s">
        <v>173</v>
      </c>
      <c r="F15" s="0" t="n">
        <v>60.122</v>
      </c>
      <c r="G15" s="0" t="n">
        <v>1</v>
      </c>
      <c r="H15" s="0" t="s">
        <v>79</v>
      </c>
      <c r="I15" s="0" t="s">
        <v>174</v>
      </c>
      <c r="J15" s="0" t="n">
        <v>899282977</v>
      </c>
      <c r="K15" s="0" t="s">
        <v>81</v>
      </c>
      <c r="L15" s="0" t="s">
        <v>166</v>
      </c>
      <c r="M15" s="12" t="n">
        <v>0.506516203703704</v>
      </c>
      <c r="N15" s="13" t="n">
        <v>0.089849537037037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4</v>
      </c>
      <c r="X15" s="0" t="n">
        <v>1</v>
      </c>
      <c r="Y15" s="0" t="n">
        <v>1</v>
      </c>
      <c r="AN15" s="0" t="n">
        <v>7</v>
      </c>
      <c r="AO15" s="0" t="n">
        <v>1105</v>
      </c>
      <c r="AP15" s="0" t="n">
        <v>960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-5</v>
      </c>
      <c r="AW15" s="0" t="n">
        <v>5</v>
      </c>
      <c r="AX15" s="0" t="n">
        <v>50485</v>
      </c>
      <c r="AY15" s="0" t="s">
        <v>86</v>
      </c>
      <c r="AZ15" s="0" t="n">
        <v>457</v>
      </c>
      <c r="BA15" s="0" t="n">
        <v>50942</v>
      </c>
      <c r="BC15" s="0" t="str">
        <f aca="false">$AP15&amp;LEFT($AS15,1)</f>
        <v>960T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457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n">
        <f aca="false">IF($BC15=BO$14,$BH15,"")</f>
        <v>457</v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34</v>
      </c>
      <c r="C16" s="0" t="n">
        <v>2</v>
      </c>
      <c r="D16" s="0" t="n">
        <v>6</v>
      </c>
      <c r="E16" s="0" t="s">
        <v>173</v>
      </c>
      <c r="F16" s="0" t="n">
        <v>60.122</v>
      </c>
      <c r="G16" s="0" t="n">
        <v>1</v>
      </c>
      <c r="H16" s="0" t="s">
        <v>79</v>
      </c>
      <c r="I16" s="0" t="s">
        <v>174</v>
      </c>
      <c r="J16" s="0" t="n">
        <v>899282977</v>
      </c>
      <c r="K16" s="0" t="s">
        <v>81</v>
      </c>
      <c r="L16" s="0" t="s">
        <v>166</v>
      </c>
      <c r="M16" s="12" t="n">
        <v>0.506516203703704</v>
      </c>
      <c r="N16" s="13" t="n">
        <v>0.089849537037037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21</v>
      </c>
      <c r="X16" s="0" t="n">
        <v>1</v>
      </c>
      <c r="Y16" s="0" t="n">
        <v>2</v>
      </c>
      <c r="AN16" s="0" t="n">
        <v>1</v>
      </c>
      <c r="AO16" s="0" t="n">
        <v>1324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0</v>
      </c>
      <c r="AW16" s="0" t="n">
        <v>0</v>
      </c>
      <c r="AX16" s="0" t="n">
        <v>54244</v>
      </c>
      <c r="AY16" s="0" t="s">
        <v>86</v>
      </c>
      <c r="AZ16" s="0" t="n">
        <v>350</v>
      </c>
      <c r="BA16" s="0" t="n">
        <v>54594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350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350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34</v>
      </c>
      <c r="C17" s="0" t="n">
        <v>2</v>
      </c>
      <c r="D17" s="0" t="n">
        <v>6</v>
      </c>
      <c r="E17" s="0" t="s">
        <v>173</v>
      </c>
      <c r="F17" s="0" t="n">
        <v>60.122</v>
      </c>
      <c r="G17" s="0" t="n">
        <v>1</v>
      </c>
      <c r="H17" s="0" t="s">
        <v>79</v>
      </c>
      <c r="I17" s="0" t="s">
        <v>174</v>
      </c>
      <c r="J17" s="0" t="n">
        <v>899282977</v>
      </c>
      <c r="K17" s="0" t="s">
        <v>81</v>
      </c>
      <c r="L17" s="0" t="s">
        <v>166</v>
      </c>
      <c r="M17" s="12" t="n">
        <v>0.506516203703704</v>
      </c>
      <c r="N17" s="13" t="n">
        <v>0.089849537037037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23</v>
      </c>
      <c r="X17" s="0" t="n">
        <v>1</v>
      </c>
      <c r="Y17" s="0" t="n">
        <v>3</v>
      </c>
      <c r="AN17" s="0" t="n">
        <v>1</v>
      </c>
      <c r="AO17" s="0" t="n">
        <v>1292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-10</v>
      </c>
      <c r="AW17" s="0" t="n">
        <v>10</v>
      </c>
      <c r="AX17" s="0" t="n">
        <v>57986</v>
      </c>
      <c r="AY17" s="0" t="s">
        <v>86</v>
      </c>
      <c r="AZ17" s="0" t="n">
        <v>114</v>
      </c>
      <c r="BA17" s="0" t="n">
        <v>58100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114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114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34</v>
      </c>
      <c r="C18" s="0" t="n">
        <v>2</v>
      </c>
      <c r="D18" s="0" t="n">
        <v>6</v>
      </c>
      <c r="E18" s="0" t="s">
        <v>173</v>
      </c>
      <c r="F18" s="0" t="n">
        <v>60.122</v>
      </c>
      <c r="G18" s="0" t="n">
        <v>1</v>
      </c>
      <c r="H18" s="0" t="s">
        <v>79</v>
      </c>
      <c r="I18" s="0" t="s">
        <v>174</v>
      </c>
      <c r="J18" s="0" t="n">
        <v>899282977</v>
      </c>
      <c r="K18" s="0" t="s">
        <v>81</v>
      </c>
      <c r="L18" s="0" t="s">
        <v>166</v>
      </c>
      <c r="M18" s="12" t="n">
        <v>0.506516203703704</v>
      </c>
      <c r="N18" s="13" t="n">
        <v>0.089849537037037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18</v>
      </c>
      <c r="X18" s="0" t="n">
        <v>1</v>
      </c>
      <c r="Y18" s="0" t="n">
        <v>4</v>
      </c>
      <c r="AN18" s="0" t="n">
        <v>1</v>
      </c>
      <c r="AO18" s="0" t="n">
        <v>1035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5</v>
      </c>
      <c r="AW18" s="0" t="n">
        <v>-5</v>
      </c>
      <c r="AX18" s="0" t="n">
        <v>61446</v>
      </c>
      <c r="AY18" s="0" t="s">
        <v>86</v>
      </c>
      <c r="AZ18" s="0" t="n">
        <v>533</v>
      </c>
      <c r="BA18" s="0" t="n">
        <v>61979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533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533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34</v>
      </c>
      <c r="C19" s="0" t="n">
        <v>2</v>
      </c>
      <c r="D19" s="0" t="n">
        <v>6</v>
      </c>
      <c r="E19" s="0" t="s">
        <v>173</v>
      </c>
      <c r="F19" s="0" t="n">
        <v>60.122</v>
      </c>
      <c r="G19" s="0" t="n">
        <v>1</v>
      </c>
      <c r="H19" s="0" t="s">
        <v>79</v>
      </c>
      <c r="I19" s="0" t="s">
        <v>174</v>
      </c>
      <c r="J19" s="0" t="n">
        <v>899282977</v>
      </c>
      <c r="K19" s="0" t="s">
        <v>81</v>
      </c>
      <c r="L19" s="0" t="s">
        <v>166</v>
      </c>
      <c r="M19" s="12" t="n">
        <v>0.506516203703704</v>
      </c>
      <c r="N19" s="13" t="n">
        <v>0.089849537037037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15</v>
      </c>
      <c r="X19" s="0" t="n">
        <v>1</v>
      </c>
      <c r="Y19" s="0" t="n">
        <v>5</v>
      </c>
      <c r="AN19" s="0" t="n">
        <v>5</v>
      </c>
      <c r="AO19" s="0" t="n">
        <v>1130</v>
      </c>
      <c r="AP19" s="0" t="n">
        <v>720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3</v>
      </c>
      <c r="AW19" s="0" t="n">
        <v>-3</v>
      </c>
      <c r="AX19" s="0" t="n">
        <v>65138</v>
      </c>
      <c r="AY19" s="0" t="s">
        <v>86</v>
      </c>
      <c r="AZ19" s="0" t="n">
        <v>669</v>
      </c>
      <c r="BA19" s="0" t="n">
        <v>65807</v>
      </c>
      <c r="BC19" s="0" t="str">
        <f aca="false">$AP19&amp;LEFT($AS19,1)</f>
        <v>720T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669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n">
        <f aca="false">IF($BC19=BM$14,$BH19,"")</f>
        <v>669</v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34</v>
      </c>
      <c r="C20" s="0" t="n">
        <v>2</v>
      </c>
      <c r="D20" s="0" t="n">
        <v>6</v>
      </c>
      <c r="E20" s="0" t="s">
        <v>173</v>
      </c>
      <c r="F20" s="0" t="n">
        <v>60.122</v>
      </c>
      <c r="G20" s="0" t="n">
        <v>1</v>
      </c>
      <c r="H20" s="0" t="s">
        <v>79</v>
      </c>
      <c r="I20" s="0" t="s">
        <v>174</v>
      </c>
      <c r="J20" s="0" t="n">
        <v>899282977</v>
      </c>
      <c r="K20" s="0" t="s">
        <v>81</v>
      </c>
      <c r="L20" s="0" t="s">
        <v>166</v>
      </c>
      <c r="M20" s="12" t="n">
        <v>0.506516203703704</v>
      </c>
      <c r="N20" s="13" t="n">
        <v>0.089849537037037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31</v>
      </c>
      <c r="X20" s="0" t="n">
        <v>1</v>
      </c>
      <c r="Y20" s="0" t="n">
        <v>6</v>
      </c>
      <c r="AN20" s="0" t="n">
        <v>6</v>
      </c>
      <c r="AO20" s="0" t="n">
        <v>1250</v>
      </c>
      <c r="AP20" s="0" t="n">
        <v>840</v>
      </c>
      <c r="AQ20" s="0" t="s">
        <v>85</v>
      </c>
      <c r="AR20" s="0" t="s">
        <v>34</v>
      </c>
      <c r="AS20" s="0" t="s">
        <v>56</v>
      </c>
      <c r="AT20" s="0" t="n">
        <v>1</v>
      </c>
      <c r="AV20" s="0" t="n">
        <v>-9</v>
      </c>
      <c r="AW20" s="0" t="n">
        <v>9</v>
      </c>
      <c r="AX20" s="0" t="n">
        <v>69080</v>
      </c>
      <c r="AZ20" s="0" t="n">
        <v>0</v>
      </c>
      <c r="BA20" s="0" t="n">
        <v>0</v>
      </c>
      <c r="BC20" s="0" t="str">
        <f aca="false">$AP20&amp;LEFT($AS20,1)</f>
        <v>840T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n">
        <f aca="false">IF($BD20="Target",IF($AZ20=0,1,""),"")</f>
        <v>1</v>
      </c>
      <c r="BH20" s="1" t="str">
        <f aca="false">IF($BD20="Catch","", IF($AZ20&lt;$BC$11,"",$AZ20))</f>
        <v/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n">
        <f aca="false">IF($BC20=BW$14,$BG20,"")</f>
        <v>1</v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34</v>
      </c>
      <c r="C21" s="0" t="n">
        <v>2</v>
      </c>
      <c r="D21" s="0" t="n">
        <v>6</v>
      </c>
      <c r="E21" s="0" t="s">
        <v>173</v>
      </c>
      <c r="F21" s="0" t="n">
        <v>60.122</v>
      </c>
      <c r="G21" s="0" t="n">
        <v>1</v>
      </c>
      <c r="H21" s="0" t="s">
        <v>79</v>
      </c>
      <c r="I21" s="0" t="s">
        <v>174</v>
      </c>
      <c r="J21" s="0" t="n">
        <v>899282977</v>
      </c>
      <c r="K21" s="0" t="s">
        <v>81</v>
      </c>
      <c r="L21" s="0" t="s">
        <v>166</v>
      </c>
      <c r="M21" s="12" t="n">
        <v>0.506516203703704</v>
      </c>
      <c r="N21" s="13" t="n">
        <v>0.089849537037037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12</v>
      </c>
      <c r="X21" s="0" t="n">
        <v>1</v>
      </c>
      <c r="Y21" s="0" t="n">
        <v>7</v>
      </c>
      <c r="AF21" s="0" t="n">
        <v>1</v>
      </c>
      <c r="AH21" s="0" t="n">
        <v>0</v>
      </c>
      <c r="AI21" s="0" t="n">
        <v>0</v>
      </c>
      <c r="AJ21" s="0" t="n">
        <v>72806</v>
      </c>
      <c r="AL21" s="0" t="n">
        <v>0</v>
      </c>
      <c r="AM21" s="0" t="n">
        <v>0</v>
      </c>
      <c r="AN21" s="0" t="n">
        <v>8</v>
      </c>
      <c r="AO21" s="0" t="n">
        <v>1295</v>
      </c>
      <c r="AP21" s="0" t="n">
        <v>600</v>
      </c>
      <c r="AQ21" s="0" t="s">
        <v>87</v>
      </c>
      <c r="AR21" s="0" t="s">
        <v>34</v>
      </c>
      <c r="AS21" s="0" t="s">
        <v>88</v>
      </c>
      <c r="BC21" s="0" t="str">
        <f aca="false">$AP21&amp;LEFT($AS21,1)</f>
        <v>600C</v>
      </c>
      <c r="BD21" s="0" t="str">
        <f aca="false">AS21</f>
        <v>Catch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34</v>
      </c>
      <c r="C22" s="0" t="n">
        <v>2</v>
      </c>
      <c r="D22" s="0" t="n">
        <v>6</v>
      </c>
      <c r="E22" s="0" t="s">
        <v>173</v>
      </c>
      <c r="F22" s="0" t="n">
        <v>60.122</v>
      </c>
      <c r="G22" s="0" t="n">
        <v>1</v>
      </c>
      <c r="H22" s="0" t="s">
        <v>79</v>
      </c>
      <c r="I22" s="0" t="s">
        <v>174</v>
      </c>
      <c r="J22" s="0" t="n">
        <v>899282977</v>
      </c>
      <c r="K22" s="0" t="s">
        <v>81</v>
      </c>
      <c r="L22" s="0" t="s">
        <v>166</v>
      </c>
      <c r="M22" s="12" t="n">
        <v>0.506516203703704</v>
      </c>
      <c r="N22" s="13" t="n">
        <v>0.089849537037037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28</v>
      </c>
      <c r="X22" s="0" t="n">
        <v>1</v>
      </c>
      <c r="Y22" s="0" t="n">
        <v>8</v>
      </c>
      <c r="AN22" s="0" t="n">
        <v>1</v>
      </c>
      <c r="AO22" s="0" t="n">
        <v>1188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2</v>
      </c>
      <c r="AW22" s="0" t="n">
        <v>-2</v>
      </c>
      <c r="AX22" s="0" t="n">
        <v>76432</v>
      </c>
      <c r="AY22" s="0" t="s">
        <v>86</v>
      </c>
      <c r="AZ22" s="0" t="n">
        <v>367</v>
      </c>
      <c r="BA22" s="0" t="n">
        <v>76799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367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367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34</v>
      </c>
      <c r="C23" s="0" t="n">
        <v>2</v>
      </c>
      <c r="D23" s="0" t="n">
        <v>6</v>
      </c>
      <c r="E23" s="0" t="s">
        <v>173</v>
      </c>
      <c r="F23" s="0" t="n">
        <v>60.122</v>
      </c>
      <c r="G23" s="0" t="n">
        <v>1</v>
      </c>
      <c r="H23" s="0" t="s">
        <v>79</v>
      </c>
      <c r="I23" s="0" t="s">
        <v>174</v>
      </c>
      <c r="J23" s="0" t="n">
        <v>899282977</v>
      </c>
      <c r="K23" s="0" t="s">
        <v>81</v>
      </c>
      <c r="L23" s="0" t="s">
        <v>166</v>
      </c>
      <c r="M23" s="12" t="n">
        <v>0.506516203703704</v>
      </c>
      <c r="N23" s="13" t="n">
        <v>0.089849537037037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25</v>
      </c>
      <c r="X23" s="0" t="n">
        <v>1</v>
      </c>
      <c r="Y23" s="0" t="n">
        <v>9</v>
      </c>
      <c r="AN23" s="0" t="n">
        <v>1</v>
      </c>
      <c r="AO23" s="0" t="n">
        <v>1334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0</v>
      </c>
      <c r="AW23" s="0" t="n">
        <v>0</v>
      </c>
      <c r="AX23" s="0" t="n">
        <v>80208</v>
      </c>
      <c r="AY23" s="0" t="s">
        <v>86</v>
      </c>
      <c r="AZ23" s="0" t="n">
        <v>625</v>
      </c>
      <c r="BA23" s="0" t="n">
        <v>80833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625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625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34</v>
      </c>
      <c r="C24" s="0" t="n">
        <v>2</v>
      </c>
      <c r="D24" s="0" t="n">
        <v>6</v>
      </c>
      <c r="E24" s="0" t="s">
        <v>173</v>
      </c>
      <c r="F24" s="0" t="n">
        <v>60.122</v>
      </c>
      <c r="G24" s="0" t="n">
        <v>1</v>
      </c>
      <c r="H24" s="0" t="s">
        <v>79</v>
      </c>
      <c r="I24" s="0" t="s">
        <v>174</v>
      </c>
      <c r="J24" s="0" t="n">
        <v>899282977</v>
      </c>
      <c r="K24" s="0" t="s">
        <v>81</v>
      </c>
      <c r="L24" s="0" t="s">
        <v>166</v>
      </c>
      <c r="M24" s="12" t="n">
        <v>0.506516203703704</v>
      </c>
      <c r="N24" s="13" t="n">
        <v>0.089849537037037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33</v>
      </c>
      <c r="X24" s="0" t="n">
        <v>1</v>
      </c>
      <c r="Y24" s="0" t="n">
        <v>10</v>
      </c>
      <c r="AN24" s="0" t="n">
        <v>2</v>
      </c>
      <c r="AO24" s="0" t="n">
        <v>1122</v>
      </c>
      <c r="AP24" s="0" t="n">
        <v>240</v>
      </c>
      <c r="AQ24" s="0" t="s">
        <v>85</v>
      </c>
      <c r="AR24" s="0" t="s">
        <v>34</v>
      </c>
      <c r="AS24" s="0" t="s">
        <v>56</v>
      </c>
      <c r="AT24" s="0" t="n">
        <v>1</v>
      </c>
      <c r="AV24" s="0" t="n">
        <v>-8</v>
      </c>
      <c r="AW24" s="0" t="n">
        <v>8</v>
      </c>
      <c r="AX24" s="0" t="n">
        <v>83418</v>
      </c>
      <c r="AZ24" s="0" t="n">
        <v>0</v>
      </c>
      <c r="BA24" s="0" t="n">
        <v>0</v>
      </c>
      <c r="BC24" s="0" t="str">
        <f aca="false">$AP24&amp;LEFT($AS24,1)</f>
        <v>240T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n">
        <f aca="false">IF($BD24="Target",IF($AZ24=0,1,""),"")</f>
        <v>1</v>
      </c>
      <c r="BH24" s="1" t="str">
        <f aca="false">IF($BD24="Catch","", IF($AZ24&lt;$BC$11,"",$AZ24))</f>
        <v/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n">
        <f aca="false">IF($BC24=BR$14,$BG24,"")</f>
        <v>1</v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34</v>
      </c>
      <c r="C25" s="0" t="n">
        <v>2</v>
      </c>
      <c r="D25" s="0" t="n">
        <v>6</v>
      </c>
      <c r="E25" s="0" t="s">
        <v>173</v>
      </c>
      <c r="F25" s="0" t="n">
        <v>60.122</v>
      </c>
      <c r="G25" s="0" t="n">
        <v>1</v>
      </c>
      <c r="H25" s="0" t="s">
        <v>79</v>
      </c>
      <c r="I25" s="0" t="s">
        <v>174</v>
      </c>
      <c r="J25" s="0" t="n">
        <v>899282977</v>
      </c>
      <c r="K25" s="0" t="s">
        <v>81</v>
      </c>
      <c r="L25" s="0" t="s">
        <v>166</v>
      </c>
      <c r="M25" s="12" t="n">
        <v>0.506516203703704</v>
      </c>
      <c r="N25" s="13" t="n">
        <v>0.089849537037037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8</v>
      </c>
      <c r="X25" s="0" t="n">
        <v>1</v>
      </c>
      <c r="Y25" s="0" t="n">
        <v>11</v>
      </c>
      <c r="AN25" s="0" t="n">
        <v>4</v>
      </c>
      <c r="AO25" s="0" t="n">
        <v>1188</v>
      </c>
      <c r="AP25" s="0" t="n">
        <v>480</v>
      </c>
      <c r="AQ25" s="0" t="s">
        <v>85</v>
      </c>
      <c r="AR25" s="0" t="s">
        <v>34</v>
      </c>
      <c r="AS25" s="0" t="s">
        <v>56</v>
      </c>
      <c r="AT25" s="0" t="n">
        <v>1</v>
      </c>
      <c r="AV25" s="0" t="n">
        <v>-9</v>
      </c>
      <c r="AW25" s="0" t="n">
        <v>9</v>
      </c>
      <c r="AX25" s="0" t="n">
        <v>86927</v>
      </c>
      <c r="AZ25" s="0" t="n">
        <v>0</v>
      </c>
      <c r="BA25" s="0" t="n">
        <v>0</v>
      </c>
      <c r="BC25" s="0" t="str">
        <f aca="false">$AP25&amp;LEFT($AS25,1)</f>
        <v>480T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n">
        <f aca="false">IF($BD25="Target",IF($AZ25=0,1,""),"")</f>
        <v>1</v>
      </c>
      <c r="BH25" s="1" t="str">
        <f aca="false">IF($BD25="Catch","", IF($AZ25&lt;$BC$11,"",$AZ25))</f>
        <v/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n">
        <f aca="false">IF($BC25=BT$14,$BG25,"")</f>
        <v>1</v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34</v>
      </c>
      <c r="C26" s="0" t="n">
        <v>2</v>
      </c>
      <c r="D26" s="0" t="n">
        <v>6</v>
      </c>
      <c r="E26" s="0" t="s">
        <v>173</v>
      </c>
      <c r="F26" s="0" t="n">
        <v>60.122</v>
      </c>
      <c r="G26" s="0" t="n">
        <v>1</v>
      </c>
      <c r="H26" s="0" t="s">
        <v>79</v>
      </c>
      <c r="I26" s="0" t="s">
        <v>174</v>
      </c>
      <c r="J26" s="0" t="n">
        <v>899282977</v>
      </c>
      <c r="K26" s="0" t="s">
        <v>81</v>
      </c>
      <c r="L26" s="0" t="s">
        <v>166</v>
      </c>
      <c r="M26" s="12" t="n">
        <v>0.506516203703704</v>
      </c>
      <c r="N26" s="13" t="n">
        <v>0.089849537037037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</v>
      </c>
      <c r="X26" s="0" t="n">
        <v>1</v>
      </c>
      <c r="Y26" s="0" t="n">
        <v>12</v>
      </c>
      <c r="AN26" s="0" t="n">
        <v>2</v>
      </c>
      <c r="AO26" s="0" t="n">
        <v>1143</v>
      </c>
      <c r="AP26" s="0" t="n">
        <v>240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3</v>
      </c>
      <c r="AW26" s="0" t="n">
        <v>-3</v>
      </c>
      <c r="AX26" s="0" t="n">
        <v>90138</v>
      </c>
      <c r="AY26" s="0" t="s">
        <v>86</v>
      </c>
      <c r="AZ26" s="0" t="n">
        <v>737</v>
      </c>
      <c r="BA26" s="0" t="n">
        <v>90875</v>
      </c>
      <c r="BC26" s="0" t="str">
        <f aca="false">$AP26&amp;LEFT($AS26,1)</f>
        <v>240T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737</v>
      </c>
      <c r="BI26" s="1" t="n">
        <f aca="false">IF($BC26=BI$14,$BH26,"")</f>
        <v>737</v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34</v>
      </c>
      <c r="C27" s="0" t="n">
        <v>2</v>
      </c>
      <c r="D27" s="0" t="n">
        <v>6</v>
      </c>
      <c r="E27" s="0" t="s">
        <v>173</v>
      </c>
      <c r="F27" s="0" t="n">
        <v>60.122</v>
      </c>
      <c r="G27" s="0" t="n">
        <v>1</v>
      </c>
      <c r="H27" s="0" t="s">
        <v>79</v>
      </c>
      <c r="I27" s="0" t="s">
        <v>174</v>
      </c>
      <c r="J27" s="0" t="n">
        <v>899282977</v>
      </c>
      <c r="K27" s="0" t="s">
        <v>81</v>
      </c>
      <c r="L27" s="0" t="s">
        <v>166</v>
      </c>
      <c r="M27" s="12" t="n">
        <v>0.506516203703704</v>
      </c>
      <c r="N27" s="13" t="n">
        <v>0.089849537037037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9</v>
      </c>
      <c r="X27" s="0" t="n">
        <v>1</v>
      </c>
      <c r="Y27" s="0" t="n">
        <v>13</v>
      </c>
      <c r="AN27" s="0" t="n">
        <v>1</v>
      </c>
      <c r="AO27" s="0" t="n">
        <v>1112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-4</v>
      </c>
      <c r="AW27" s="0" t="n">
        <v>4</v>
      </c>
      <c r="AX27" s="0" t="n">
        <v>93697</v>
      </c>
      <c r="AY27" s="0" t="s">
        <v>86</v>
      </c>
      <c r="AZ27" s="0" t="n">
        <v>878</v>
      </c>
      <c r="BA27" s="0" t="n">
        <v>94575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878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878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34</v>
      </c>
      <c r="C28" s="0" t="n">
        <v>2</v>
      </c>
      <c r="D28" s="0" t="n">
        <v>6</v>
      </c>
      <c r="E28" s="0" t="s">
        <v>173</v>
      </c>
      <c r="F28" s="0" t="n">
        <v>60.122</v>
      </c>
      <c r="G28" s="0" t="n">
        <v>1</v>
      </c>
      <c r="H28" s="0" t="s">
        <v>79</v>
      </c>
      <c r="I28" s="0" t="s">
        <v>174</v>
      </c>
      <c r="J28" s="0" t="n">
        <v>899282977</v>
      </c>
      <c r="K28" s="0" t="s">
        <v>81</v>
      </c>
      <c r="L28" s="0" t="s">
        <v>166</v>
      </c>
      <c r="M28" s="12" t="n">
        <v>0.506516203703704</v>
      </c>
      <c r="N28" s="13" t="n">
        <v>0.089849537037037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19</v>
      </c>
      <c r="X28" s="0" t="n">
        <v>1</v>
      </c>
      <c r="Y28" s="0" t="n">
        <v>14</v>
      </c>
      <c r="AF28" s="0" t="n">
        <v>1</v>
      </c>
      <c r="AH28" s="0" t="n">
        <v>2</v>
      </c>
      <c r="AI28" s="0" t="n">
        <v>-2</v>
      </c>
      <c r="AJ28" s="0" t="n">
        <v>97506</v>
      </c>
      <c r="AL28" s="0" t="n">
        <v>0</v>
      </c>
      <c r="AM28" s="0" t="n">
        <v>0</v>
      </c>
      <c r="AN28" s="0" t="n">
        <v>8</v>
      </c>
      <c r="AO28" s="0" t="n">
        <v>1375</v>
      </c>
      <c r="AP28" s="0" t="n">
        <v>600</v>
      </c>
      <c r="AQ28" s="0" t="s">
        <v>87</v>
      </c>
      <c r="AR28" s="0" t="s">
        <v>34</v>
      </c>
      <c r="AS28" s="0" t="s">
        <v>88</v>
      </c>
      <c r="BC28" s="0" t="str">
        <f aca="false">$AP28&amp;LEFT($AS28,1)</f>
        <v>600C</v>
      </c>
      <c r="BD28" s="0" t="str">
        <f aca="false">AS28</f>
        <v>Catch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str">
        <f aca="false">IF($BD28="Catch","", IF($AZ28&lt;$BC$11,"",$AZ28))</f>
        <v/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34</v>
      </c>
      <c r="C29" s="0" t="n">
        <v>2</v>
      </c>
      <c r="D29" s="0" t="n">
        <v>6</v>
      </c>
      <c r="E29" s="0" t="s">
        <v>173</v>
      </c>
      <c r="F29" s="0" t="n">
        <v>60.122</v>
      </c>
      <c r="G29" s="0" t="n">
        <v>1</v>
      </c>
      <c r="H29" s="0" t="s">
        <v>79</v>
      </c>
      <c r="I29" s="0" t="s">
        <v>174</v>
      </c>
      <c r="J29" s="0" t="n">
        <v>899282977</v>
      </c>
      <c r="K29" s="0" t="s">
        <v>81</v>
      </c>
      <c r="L29" s="0" t="s">
        <v>166</v>
      </c>
      <c r="M29" s="12" t="n">
        <v>0.506516203703704</v>
      </c>
      <c r="N29" s="13" t="n">
        <v>0.089849537037037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</v>
      </c>
      <c r="X29" s="0" t="n">
        <v>1</v>
      </c>
      <c r="Y29" s="0" t="n">
        <v>15</v>
      </c>
      <c r="AN29" s="0" t="n">
        <v>1</v>
      </c>
      <c r="AO29" s="0" t="n">
        <v>1324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-10</v>
      </c>
      <c r="AW29" s="0" t="n">
        <v>10</v>
      </c>
      <c r="AX29" s="0" t="n">
        <v>101282</v>
      </c>
      <c r="AY29" s="0" t="s">
        <v>86</v>
      </c>
      <c r="AZ29" s="0" t="n">
        <v>808</v>
      </c>
      <c r="BA29" s="0" t="n">
        <v>102090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808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808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34</v>
      </c>
      <c r="C30" s="0" t="n">
        <v>2</v>
      </c>
      <c r="D30" s="0" t="n">
        <v>6</v>
      </c>
      <c r="E30" s="0" t="s">
        <v>173</v>
      </c>
      <c r="F30" s="0" t="n">
        <v>60.122</v>
      </c>
      <c r="G30" s="0" t="n">
        <v>1</v>
      </c>
      <c r="H30" s="0" t="s">
        <v>79</v>
      </c>
      <c r="I30" s="0" t="s">
        <v>174</v>
      </c>
      <c r="J30" s="0" t="n">
        <v>899282977</v>
      </c>
      <c r="K30" s="0" t="s">
        <v>81</v>
      </c>
      <c r="L30" s="0" t="s">
        <v>166</v>
      </c>
      <c r="M30" s="12" t="n">
        <v>0.506516203703704</v>
      </c>
      <c r="N30" s="13" t="n">
        <v>0.089849537037037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6</v>
      </c>
      <c r="X30" s="0" t="n">
        <v>1</v>
      </c>
      <c r="Y30" s="0" t="n">
        <v>16</v>
      </c>
      <c r="AF30" s="0" t="n">
        <v>1</v>
      </c>
      <c r="AH30" s="0" t="n">
        <v>1</v>
      </c>
      <c r="AI30" s="0" t="n">
        <v>-1</v>
      </c>
      <c r="AJ30" s="0" t="n">
        <v>104791</v>
      </c>
      <c r="AL30" s="0" t="n">
        <v>0</v>
      </c>
      <c r="AM30" s="0" t="n">
        <v>0</v>
      </c>
      <c r="AN30" s="0" t="n">
        <v>8</v>
      </c>
      <c r="AO30" s="0" t="n">
        <v>1080</v>
      </c>
      <c r="AP30" s="0" t="n">
        <v>600</v>
      </c>
      <c r="AQ30" s="0" t="s">
        <v>87</v>
      </c>
      <c r="AR30" s="0" t="s">
        <v>34</v>
      </c>
      <c r="AS30" s="0" t="s">
        <v>88</v>
      </c>
      <c r="BC30" s="0" t="str">
        <f aca="false">$AP30&amp;LEFT($AS30,1)</f>
        <v>600C</v>
      </c>
      <c r="BD30" s="0" t="str">
        <f aca="false">AS30</f>
        <v>Catch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str">
        <f aca="false">IF($BD30="Catch","", IF($AZ30&lt;$BC$11,"",$AZ30))</f>
        <v/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34</v>
      </c>
      <c r="C31" s="0" t="n">
        <v>2</v>
      </c>
      <c r="D31" s="0" t="n">
        <v>6</v>
      </c>
      <c r="E31" s="0" t="s">
        <v>173</v>
      </c>
      <c r="F31" s="0" t="n">
        <v>60.122</v>
      </c>
      <c r="G31" s="0" t="n">
        <v>1</v>
      </c>
      <c r="H31" s="0" t="s">
        <v>79</v>
      </c>
      <c r="I31" s="0" t="s">
        <v>174</v>
      </c>
      <c r="J31" s="0" t="n">
        <v>899282977</v>
      </c>
      <c r="K31" s="0" t="s">
        <v>81</v>
      </c>
      <c r="L31" s="0" t="s">
        <v>166</v>
      </c>
      <c r="M31" s="12" t="n">
        <v>0.506516203703704</v>
      </c>
      <c r="N31" s="13" t="n">
        <v>0.089849537037037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3</v>
      </c>
      <c r="X31" s="0" t="n">
        <v>1</v>
      </c>
      <c r="Y31" s="0" t="n">
        <v>17</v>
      </c>
      <c r="AN31" s="0" t="n">
        <v>2</v>
      </c>
      <c r="AO31" s="0" t="n">
        <v>1292</v>
      </c>
      <c r="AP31" s="0" t="n">
        <v>240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-3</v>
      </c>
      <c r="AW31" s="0" t="n">
        <v>3</v>
      </c>
      <c r="AX31" s="0" t="n">
        <v>108167</v>
      </c>
      <c r="AY31" s="0" t="s">
        <v>86</v>
      </c>
      <c r="AZ31" s="0" t="n">
        <v>697</v>
      </c>
      <c r="BA31" s="0" t="n">
        <v>108864</v>
      </c>
      <c r="BC31" s="0" t="str">
        <f aca="false">$AP31&amp;LEFT($AS31,1)</f>
        <v>240T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697</v>
      </c>
      <c r="BI31" s="1" t="n">
        <f aca="false">IF($BC31=BI$14,$BH31,"")</f>
        <v>697</v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34</v>
      </c>
      <c r="C32" s="0" t="n">
        <v>2</v>
      </c>
      <c r="D32" s="0" t="n">
        <v>6</v>
      </c>
      <c r="E32" s="0" t="s">
        <v>173</v>
      </c>
      <c r="F32" s="0" t="n">
        <v>60.122</v>
      </c>
      <c r="G32" s="0" t="n">
        <v>1</v>
      </c>
      <c r="H32" s="0" t="s">
        <v>79</v>
      </c>
      <c r="I32" s="0" t="s">
        <v>174</v>
      </c>
      <c r="J32" s="0" t="n">
        <v>899282977</v>
      </c>
      <c r="K32" s="0" t="s">
        <v>81</v>
      </c>
      <c r="L32" s="0" t="s">
        <v>166</v>
      </c>
      <c r="M32" s="12" t="n">
        <v>0.506516203703704</v>
      </c>
      <c r="N32" s="13" t="n">
        <v>0.089849537037037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11</v>
      </c>
      <c r="X32" s="0" t="n">
        <v>1</v>
      </c>
      <c r="Y32" s="0" t="n">
        <v>18</v>
      </c>
      <c r="AN32" s="0" t="n">
        <v>6</v>
      </c>
      <c r="AO32" s="0" t="n">
        <v>1250</v>
      </c>
      <c r="AP32" s="0" t="n">
        <v>840</v>
      </c>
      <c r="AQ32" s="0" t="s">
        <v>85</v>
      </c>
      <c r="AR32" s="0" t="s">
        <v>34</v>
      </c>
      <c r="AS32" s="0" t="s">
        <v>56</v>
      </c>
      <c r="AT32" s="0" t="n">
        <v>1</v>
      </c>
      <c r="AV32" s="0" t="n">
        <v>1</v>
      </c>
      <c r="AW32" s="0" t="n">
        <v>-1</v>
      </c>
      <c r="AX32" s="0" t="n">
        <v>112093</v>
      </c>
      <c r="AZ32" s="0" t="n">
        <v>0</v>
      </c>
      <c r="BA32" s="0" t="n">
        <v>0</v>
      </c>
      <c r="BC32" s="0" t="str">
        <f aca="false">$AP32&amp;LEFT($AS32,1)</f>
        <v>840T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n">
        <f aca="false">IF($BD32="Target",IF($AZ32=0,1,""),"")</f>
        <v>1</v>
      </c>
      <c r="BH32" s="1" t="str">
        <f aca="false">IF($BD32="Catch","", IF($AZ32&lt;$BC$11,"",$AZ32))</f>
        <v/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n">
        <f aca="false">IF($BC32=BW$14,$BG32,"")</f>
        <v>1</v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34</v>
      </c>
      <c r="C33" s="0" t="n">
        <v>2</v>
      </c>
      <c r="D33" s="0" t="n">
        <v>6</v>
      </c>
      <c r="E33" s="0" t="s">
        <v>173</v>
      </c>
      <c r="F33" s="0" t="n">
        <v>60.122</v>
      </c>
      <c r="G33" s="0" t="n">
        <v>1</v>
      </c>
      <c r="H33" s="0" t="s">
        <v>79</v>
      </c>
      <c r="I33" s="0" t="s">
        <v>174</v>
      </c>
      <c r="J33" s="0" t="n">
        <v>899282977</v>
      </c>
      <c r="K33" s="0" t="s">
        <v>81</v>
      </c>
      <c r="L33" s="0" t="s">
        <v>166</v>
      </c>
      <c r="M33" s="12" t="n">
        <v>0.506516203703704</v>
      </c>
      <c r="N33" s="13" t="n">
        <v>0.089849537037037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29</v>
      </c>
      <c r="X33" s="0" t="n">
        <v>1</v>
      </c>
      <c r="Y33" s="0" t="n">
        <v>19</v>
      </c>
      <c r="AN33" s="0" t="n">
        <v>4</v>
      </c>
      <c r="AO33" s="0" t="n">
        <v>1112</v>
      </c>
      <c r="AP33" s="0" t="n">
        <v>480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-10</v>
      </c>
      <c r="AW33" s="0" t="n">
        <v>10</v>
      </c>
      <c r="AX33" s="0" t="n">
        <v>115536</v>
      </c>
      <c r="AY33" s="0" t="s">
        <v>86</v>
      </c>
      <c r="AZ33" s="0" t="n">
        <v>1260</v>
      </c>
      <c r="BA33" s="0" t="n">
        <v>116796</v>
      </c>
      <c r="BC33" s="0" t="str">
        <f aca="false">$AP33&amp;LEFT($AS33,1)</f>
        <v>480T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1260</v>
      </c>
      <c r="BI33" s="1" t="str">
        <f aca="false">IF($BC33=BI$14,$BH33,"")</f>
        <v/>
      </c>
      <c r="BJ33" s="1" t="str">
        <f aca="false">IF($BC33=BJ$14,$BH33,"")</f>
        <v/>
      </c>
      <c r="BK33" s="1" t="n">
        <f aca="false">IF($BC33=BK$14,$BH33,"")</f>
        <v>1260</v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34</v>
      </c>
      <c r="C34" s="0" t="n">
        <v>2</v>
      </c>
      <c r="D34" s="0" t="n">
        <v>6</v>
      </c>
      <c r="E34" s="0" t="s">
        <v>173</v>
      </c>
      <c r="F34" s="0" t="n">
        <v>60.122</v>
      </c>
      <c r="G34" s="0" t="n">
        <v>1</v>
      </c>
      <c r="H34" s="0" t="s">
        <v>79</v>
      </c>
      <c r="I34" s="0" t="s">
        <v>174</v>
      </c>
      <c r="J34" s="0" t="n">
        <v>899282977</v>
      </c>
      <c r="K34" s="0" t="s">
        <v>81</v>
      </c>
      <c r="L34" s="0" t="s">
        <v>166</v>
      </c>
      <c r="M34" s="12" t="n">
        <v>0.506516203703704</v>
      </c>
      <c r="N34" s="13" t="n">
        <v>0.089849537037037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5</v>
      </c>
      <c r="X34" s="0" t="n">
        <v>1</v>
      </c>
      <c r="Y34" s="0" t="n">
        <v>20</v>
      </c>
      <c r="AN34" s="0" t="n">
        <v>6</v>
      </c>
      <c r="AO34" s="0" t="n">
        <v>1334</v>
      </c>
      <c r="AP34" s="0" t="n">
        <v>840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-4</v>
      </c>
      <c r="AW34" s="0" t="n">
        <v>4</v>
      </c>
      <c r="AX34" s="0" t="n">
        <v>119544</v>
      </c>
      <c r="AY34" s="0" t="s">
        <v>86</v>
      </c>
      <c r="AZ34" s="0" t="n">
        <v>1121</v>
      </c>
      <c r="BA34" s="0" t="n">
        <v>120665</v>
      </c>
      <c r="BC34" s="0" t="str">
        <f aca="false">$AP34&amp;LEFT($AS34,1)</f>
        <v>840T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1121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n">
        <f aca="false">IF($BC34=BN$14,$BH34,"")</f>
        <v>1121</v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34</v>
      </c>
      <c r="C35" s="0" t="n">
        <v>2</v>
      </c>
      <c r="D35" s="0" t="n">
        <v>6</v>
      </c>
      <c r="E35" s="0" t="s">
        <v>173</v>
      </c>
      <c r="F35" s="0" t="n">
        <v>60.122</v>
      </c>
      <c r="G35" s="0" t="n">
        <v>1</v>
      </c>
      <c r="H35" s="0" t="s">
        <v>79</v>
      </c>
      <c r="I35" s="0" t="s">
        <v>174</v>
      </c>
      <c r="J35" s="0" t="n">
        <v>899282977</v>
      </c>
      <c r="K35" s="0" t="s">
        <v>81</v>
      </c>
      <c r="L35" s="0" t="s">
        <v>166</v>
      </c>
      <c r="M35" s="12" t="n">
        <v>0.506516203703704</v>
      </c>
      <c r="N35" s="13" t="n">
        <v>0.089849537037037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30</v>
      </c>
      <c r="X35" s="0" t="n">
        <v>1</v>
      </c>
      <c r="Y35" s="0" t="n">
        <v>21</v>
      </c>
      <c r="AN35" s="0" t="n">
        <v>3</v>
      </c>
      <c r="AO35" s="0" t="n">
        <v>1400</v>
      </c>
      <c r="AP35" s="0" t="n">
        <v>360</v>
      </c>
      <c r="AQ35" s="0" t="s">
        <v>85</v>
      </c>
      <c r="AR35" s="0" t="s">
        <v>34</v>
      </c>
      <c r="AS35" s="0" t="s">
        <v>56</v>
      </c>
      <c r="AT35" s="0" t="n">
        <v>1</v>
      </c>
      <c r="AV35" s="0" t="n">
        <v>3</v>
      </c>
      <c r="AW35" s="0" t="n">
        <v>-3</v>
      </c>
      <c r="AX35" s="0" t="n">
        <v>123137</v>
      </c>
      <c r="AZ35" s="0" t="n">
        <v>0</v>
      </c>
      <c r="BA35" s="0" t="n">
        <v>0</v>
      </c>
      <c r="BC35" s="0" t="str">
        <f aca="false">$AP35&amp;LEFT($AS35,1)</f>
        <v>360T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n">
        <f aca="false">IF($BD35="Target",IF($AZ35=0,1,""),"")</f>
        <v>1</v>
      </c>
      <c r="BH35" s="1" t="str">
        <f aca="false">IF($BD35="Catch","", IF($AZ35&lt;$BC$11,"",$AZ35))</f>
        <v/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n">
        <f aca="false">IF($BC35=BS$14,$BG35,"")</f>
        <v>1</v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34</v>
      </c>
      <c r="C36" s="0" t="n">
        <v>2</v>
      </c>
      <c r="D36" s="0" t="n">
        <v>6</v>
      </c>
      <c r="E36" s="0" t="s">
        <v>173</v>
      </c>
      <c r="F36" s="0" t="n">
        <v>60.122</v>
      </c>
      <c r="G36" s="0" t="n">
        <v>1</v>
      </c>
      <c r="H36" s="0" t="s">
        <v>79</v>
      </c>
      <c r="I36" s="0" t="s">
        <v>174</v>
      </c>
      <c r="J36" s="0" t="n">
        <v>899282977</v>
      </c>
      <c r="K36" s="0" t="s">
        <v>81</v>
      </c>
      <c r="L36" s="0" t="s">
        <v>166</v>
      </c>
      <c r="M36" s="12" t="n">
        <v>0.506516203703704</v>
      </c>
      <c r="N36" s="13" t="n">
        <v>0.089849537037037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26</v>
      </c>
      <c r="X36" s="0" t="n">
        <v>1</v>
      </c>
      <c r="Y36" s="0" t="n">
        <v>22</v>
      </c>
      <c r="AN36" s="0" t="n">
        <v>7</v>
      </c>
      <c r="AO36" s="0" t="n">
        <v>1080</v>
      </c>
      <c r="AP36" s="0" t="n">
        <v>960</v>
      </c>
      <c r="AQ36" s="0" t="s">
        <v>85</v>
      </c>
      <c r="AR36" s="0" t="s">
        <v>34</v>
      </c>
      <c r="AS36" s="0" t="s">
        <v>56</v>
      </c>
      <c r="AT36" s="0" t="n">
        <v>1</v>
      </c>
      <c r="AV36" s="0" t="n">
        <v>-9</v>
      </c>
      <c r="AW36" s="0" t="n">
        <v>9</v>
      </c>
      <c r="AX36" s="0" t="n">
        <v>127029</v>
      </c>
      <c r="AZ36" s="0" t="n">
        <v>0</v>
      </c>
      <c r="BA36" s="0" t="n">
        <v>0</v>
      </c>
      <c r="BC36" s="0" t="str">
        <f aca="false">$AP36&amp;LEFT($AS36,1)</f>
        <v>960T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n">
        <f aca="false">IF($BD36="Target",IF($AZ36=0,1,""),"")</f>
        <v>1</v>
      </c>
      <c r="BH36" s="1" t="str">
        <f aca="false">IF($BD36="Catch","", IF($AZ36&lt;$BC$11,"",$AZ36))</f>
        <v/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n">
        <f aca="false">IF($BC36=BX$14,$BG36,"")</f>
        <v>1</v>
      </c>
    </row>
    <row r="37" customFormat="false" ht="15" hidden="false" customHeight="false" outlineLevel="0" collapsed="false">
      <c r="A37" s="0" t="s">
        <v>77</v>
      </c>
      <c r="B37" s="0" t="n">
        <v>34</v>
      </c>
      <c r="C37" s="0" t="n">
        <v>2</v>
      </c>
      <c r="D37" s="0" t="n">
        <v>6</v>
      </c>
      <c r="E37" s="0" t="s">
        <v>173</v>
      </c>
      <c r="F37" s="0" t="n">
        <v>60.122</v>
      </c>
      <c r="G37" s="0" t="n">
        <v>1</v>
      </c>
      <c r="H37" s="0" t="s">
        <v>79</v>
      </c>
      <c r="I37" s="0" t="s">
        <v>174</v>
      </c>
      <c r="J37" s="0" t="n">
        <v>899282977</v>
      </c>
      <c r="K37" s="0" t="s">
        <v>81</v>
      </c>
      <c r="L37" s="0" t="s">
        <v>166</v>
      </c>
      <c r="M37" s="12" t="n">
        <v>0.506516203703704</v>
      </c>
      <c r="N37" s="13" t="n">
        <v>0.089849537037037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27</v>
      </c>
      <c r="X37" s="0" t="n">
        <v>1</v>
      </c>
      <c r="Y37" s="0" t="n">
        <v>23</v>
      </c>
      <c r="AN37" s="0" t="n">
        <v>4</v>
      </c>
      <c r="AO37" s="0" t="n">
        <v>1313</v>
      </c>
      <c r="AP37" s="0" t="n">
        <v>480</v>
      </c>
      <c r="AQ37" s="0" t="s">
        <v>85</v>
      </c>
      <c r="AR37" s="0" t="s">
        <v>34</v>
      </c>
      <c r="AS37" s="0" t="s">
        <v>56</v>
      </c>
      <c r="AT37" s="0" t="n">
        <v>1</v>
      </c>
      <c r="AV37" s="0" t="n">
        <v>-2</v>
      </c>
      <c r="AW37" s="0" t="n">
        <v>2</v>
      </c>
      <c r="AX37" s="0" t="n">
        <v>130655</v>
      </c>
      <c r="AZ37" s="0" t="n">
        <v>0</v>
      </c>
      <c r="BA37" s="0" t="n">
        <v>0</v>
      </c>
      <c r="BC37" s="0" t="str">
        <f aca="false">$AP37&amp;LEFT($AS37,1)</f>
        <v>480T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n">
        <f aca="false">IF($BD37="Target",IF($AZ37=0,1,""),"")</f>
        <v>1</v>
      </c>
      <c r="BH37" s="1" t="str">
        <f aca="false">IF($BD37="Catch","", IF($AZ37&lt;$BC$11,"",$AZ37))</f>
        <v/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n">
        <f aca="false">IF($BC37=BT$14,$BG37,"")</f>
        <v>1</v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34</v>
      </c>
      <c r="C38" s="0" t="n">
        <v>2</v>
      </c>
      <c r="D38" s="0" t="n">
        <v>6</v>
      </c>
      <c r="E38" s="0" t="s">
        <v>173</v>
      </c>
      <c r="F38" s="0" t="n">
        <v>60.122</v>
      </c>
      <c r="G38" s="0" t="n">
        <v>1</v>
      </c>
      <c r="H38" s="0" t="s">
        <v>79</v>
      </c>
      <c r="I38" s="0" t="s">
        <v>174</v>
      </c>
      <c r="J38" s="0" t="n">
        <v>899282977</v>
      </c>
      <c r="K38" s="0" t="s">
        <v>81</v>
      </c>
      <c r="L38" s="0" t="s">
        <v>166</v>
      </c>
      <c r="M38" s="12" t="n">
        <v>0.506516203703704</v>
      </c>
      <c r="N38" s="13" t="n">
        <v>0.089849537037037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14</v>
      </c>
      <c r="X38" s="0" t="n">
        <v>1</v>
      </c>
      <c r="Y38" s="0" t="n">
        <v>24</v>
      </c>
      <c r="AN38" s="0" t="n">
        <v>1</v>
      </c>
      <c r="AO38" s="0" t="n">
        <v>1376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5</v>
      </c>
      <c r="AW38" s="0" t="n">
        <v>-5</v>
      </c>
      <c r="AX38" s="0" t="n">
        <v>134464</v>
      </c>
      <c r="AY38" s="0" t="s">
        <v>86</v>
      </c>
      <c r="AZ38" s="0" t="n">
        <v>625</v>
      </c>
      <c r="BA38" s="0" t="n">
        <v>135089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625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625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34</v>
      </c>
      <c r="C39" s="0" t="n">
        <v>2</v>
      </c>
      <c r="D39" s="0" t="n">
        <v>6</v>
      </c>
      <c r="E39" s="0" t="s">
        <v>173</v>
      </c>
      <c r="F39" s="0" t="n">
        <v>60.122</v>
      </c>
      <c r="G39" s="0" t="n">
        <v>1</v>
      </c>
      <c r="H39" s="0" t="s">
        <v>79</v>
      </c>
      <c r="I39" s="0" t="s">
        <v>174</v>
      </c>
      <c r="J39" s="0" t="n">
        <v>899282977</v>
      </c>
      <c r="K39" s="0" t="s">
        <v>81</v>
      </c>
      <c r="L39" s="0" t="s">
        <v>166</v>
      </c>
      <c r="M39" s="12" t="n">
        <v>0.506516203703704</v>
      </c>
      <c r="N39" s="13" t="n">
        <v>0.089849537037037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16</v>
      </c>
      <c r="X39" s="0" t="n">
        <v>1</v>
      </c>
      <c r="Y39" s="0" t="n">
        <v>25</v>
      </c>
      <c r="AN39" s="0" t="n">
        <v>1</v>
      </c>
      <c r="AO39" s="0" t="n">
        <v>1433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3</v>
      </c>
      <c r="AW39" s="0" t="n">
        <v>-3</v>
      </c>
      <c r="AX39" s="0" t="n">
        <v>138339</v>
      </c>
      <c r="AY39" s="0" t="s">
        <v>86</v>
      </c>
      <c r="AZ39" s="0" t="n">
        <v>481</v>
      </c>
      <c r="BA39" s="0" t="n">
        <v>138820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481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481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34</v>
      </c>
      <c r="C40" s="0" t="n">
        <v>2</v>
      </c>
      <c r="D40" s="0" t="n">
        <v>6</v>
      </c>
      <c r="E40" s="0" t="s">
        <v>173</v>
      </c>
      <c r="F40" s="0" t="n">
        <v>60.122</v>
      </c>
      <c r="G40" s="0" t="n">
        <v>1</v>
      </c>
      <c r="H40" s="0" t="s">
        <v>79</v>
      </c>
      <c r="I40" s="0" t="s">
        <v>174</v>
      </c>
      <c r="J40" s="0" t="n">
        <v>899282977</v>
      </c>
      <c r="K40" s="0" t="s">
        <v>81</v>
      </c>
      <c r="L40" s="0" t="s">
        <v>166</v>
      </c>
      <c r="M40" s="12" t="n">
        <v>0.506516203703704</v>
      </c>
      <c r="N40" s="13" t="n">
        <v>0.089849537037037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22</v>
      </c>
      <c r="X40" s="0" t="n">
        <v>1</v>
      </c>
      <c r="Y40" s="0" t="n">
        <v>26</v>
      </c>
      <c r="AN40" s="0" t="n">
        <v>5</v>
      </c>
      <c r="AO40" s="0" t="n">
        <v>1143</v>
      </c>
      <c r="AP40" s="0" t="n">
        <v>720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-4</v>
      </c>
      <c r="AW40" s="0" t="n">
        <v>4</v>
      </c>
      <c r="AX40" s="0" t="n">
        <v>142049</v>
      </c>
      <c r="AY40" s="0" t="s">
        <v>86</v>
      </c>
      <c r="AZ40" s="0" t="n">
        <v>510</v>
      </c>
      <c r="BA40" s="0" t="n">
        <v>142559</v>
      </c>
      <c r="BC40" s="0" t="str">
        <f aca="false">$AP40&amp;LEFT($AS40,1)</f>
        <v>720T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510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n">
        <f aca="false">IF($BC40=BM$14,$BH40,"")</f>
        <v>510</v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34</v>
      </c>
      <c r="C41" s="0" t="n">
        <v>2</v>
      </c>
      <c r="D41" s="0" t="n">
        <v>6</v>
      </c>
      <c r="E41" s="0" t="s">
        <v>173</v>
      </c>
      <c r="F41" s="0" t="n">
        <v>60.122</v>
      </c>
      <c r="G41" s="0" t="n">
        <v>1</v>
      </c>
      <c r="H41" s="0" t="s">
        <v>79</v>
      </c>
      <c r="I41" s="0" t="s">
        <v>174</v>
      </c>
      <c r="J41" s="0" t="n">
        <v>899282977</v>
      </c>
      <c r="K41" s="0" t="s">
        <v>81</v>
      </c>
      <c r="L41" s="0" t="s">
        <v>166</v>
      </c>
      <c r="M41" s="12" t="n">
        <v>0.506516203703704</v>
      </c>
      <c r="N41" s="13" t="n">
        <v>0.089849537037037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32</v>
      </c>
      <c r="X41" s="0" t="n">
        <v>1</v>
      </c>
      <c r="Y41" s="0" t="n">
        <v>27</v>
      </c>
      <c r="AN41" s="0" t="n">
        <v>5</v>
      </c>
      <c r="AO41" s="0" t="n">
        <v>1295</v>
      </c>
      <c r="AP41" s="0" t="n">
        <v>720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-7</v>
      </c>
      <c r="AW41" s="0" t="n">
        <v>7</v>
      </c>
      <c r="AX41" s="0" t="n">
        <v>145907</v>
      </c>
      <c r="AY41" s="0" t="s">
        <v>86</v>
      </c>
      <c r="AZ41" s="0" t="n">
        <v>1373</v>
      </c>
      <c r="BA41" s="0" t="n">
        <v>147280</v>
      </c>
      <c r="BC41" s="0" t="str">
        <f aca="false">$AP41&amp;LEFT($AS41,1)</f>
        <v>720T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1373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n">
        <f aca="false">IF($BC41=BM$14,$BH41,"")</f>
        <v>1373</v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34</v>
      </c>
      <c r="C42" s="0" t="n">
        <v>2</v>
      </c>
      <c r="D42" s="0" t="n">
        <v>6</v>
      </c>
      <c r="E42" s="0" t="s">
        <v>173</v>
      </c>
      <c r="F42" s="0" t="n">
        <v>60.122</v>
      </c>
      <c r="G42" s="0" t="n">
        <v>1</v>
      </c>
      <c r="H42" s="0" t="s">
        <v>79</v>
      </c>
      <c r="I42" s="0" t="s">
        <v>174</v>
      </c>
      <c r="J42" s="0" t="n">
        <v>899282977</v>
      </c>
      <c r="K42" s="0" t="s">
        <v>81</v>
      </c>
      <c r="L42" s="0" t="s">
        <v>166</v>
      </c>
      <c r="M42" s="12" t="n">
        <v>0.506516203703704</v>
      </c>
      <c r="N42" s="13" t="n">
        <v>0.089849537037037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20</v>
      </c>
      <c r="X42" s="0" t="n">
        <v>1</v>
      </c>
      <c r="Y42" s="0" t="n">
        <v>28</v>
      </c>
      <c r="AN42" s="0" t="n">
        <v>3</v>
      </c>
      <c r="AO42" s="0" t="n">
        <v>1219</v>
      </c>
      <c r="AP42" s="0" t="n">
        <v>360</v>
      </c>
      <c r="AQ42" s="0" t="s">
        <v>85</v>
      </c>
      <c r="AR42" s="0" t="s">
        <v>34</v>
      </c>
      <c r="AS42" s="0" t="s">
        <v>56</v>
      </c>
      <c r="AT42" s="0" t="n">
        <v>1</v>
      </c>
      <c r="AV42" s="0" t="n">
        <v>2</v>
      </c>
      <c r="AW42" s="0" t="n">
        <v>-2</v>
      </c>
      <c r="AX42" s="0" t="n">
        <v>149317</v>
      </c>
      <c r="AZ42" s="0" t="n">
        <v>0</v>
      </c>
      <c r="BA42" s="0" t="n">
        <v>0</v>
      </c>
      <c r="BC42" s="0" t="str">
        <f aca="false">$AP42&amp;LEFT($AS42,1)</f>
        <v>360T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n">
        <f aca="false">IF($BD42="Target",IF($AZ42=0,1,""),"")</f>
        <v>1</v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n">
        <f aca="false">IF($BC42=BS$14,$BG42,"")</f>
        <v>1</v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34</v>
      </c>
      <c r="C43" s="0" t="n">
        <v>2</v>
      </c>
      <c r="D43" s="0" t="n">
        <v>6</v>
      </c>
      <c r="E43" s="0" t="s">
        <v>173</v>
      </c>
      <c r="F43" s="0" t="n">
        <v>60.122</v>
      </c>
      <c r="G43" s="0" t="n">
        <v>1</v>
      </c>
      <c r="H43" s="0" t="s">
        <v>79</v>
      </c>
      <c r="I43" s="0" t="s">
        <v>174</v>
      </c>
      <c r="J43" s="0" t="n">
        <v>899282977</v>
      </c>
      <c r="K43" s="0" t="s">
        <v>81</v>
      </c>
      <c r="L43" s="0" t="s">
        <v>166</v>
      </c>
      <c r="M43" s="12" t="n">
        <v>0.506516203703704</v>
      </c>
      <c r="N43" s="13" t="n">
        <v>0.089849537037037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24</v>
      </c>
      <c r="X43" s="0" t="n">
        <v>1</v>
      </c>
      <c r="Y43" s="0" t="n">
        <v>29</v>
      </c>
      <c r="AN43" s="0" t="n">
        <v>7</v>
      </c>
      <c r="AO43" s="0" t="n">
        <v>1105</v>
      </c>
      <c r="AP43" s="0" t="n">
        <v>960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-2</v>
      </c>
      <c r="AW43" s="0" t="n">
        <v>2</v>
      </c>
      <c r="AX43" s="0" t="n">
        <v>153226</v>
      </c>
      <c r="AY43" s="0" t="s">
        <v>86</v>
      </c>
      <c r="AZ43" s="0" t="n">
        <v>982</v>
      </c>
      <c r="BA43" s="0" t="n">
        <v>154208</v>
      </c>
      <c r="BC43" s="0" t="str">
        <f aca="false">$AP43&amp;LEFT($AS43,1)</f>
        <v>960T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982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n">
        <f aca="false">IF($BC43=BO$14,$BH43,"")</f>
        <v>982</v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34</v>
      </c>
      <c r="C44" s="0" t="n">
        <v>2</v>
      </c>
      <c r="D44" s="0" t="n">
        <v>6</v>
      </c>
      <c r="E44" s="0" t="s">
        <v>173</v>
      </c>
      <c r="F44" s="0" t="n">
        <v>60.122</v>
      </c>
      <c r="G44" s="0" t="n">
        <v>1</v>
      </c>
      <c r="H44" s="0" t="s">
        <v>79</v>
      </c>
      <c r="I44" s="0" t="s">
        <v>174</v>
      </c>
      <c r="J44" s="0" t="n">
        <v>899282977</v>
      </c>
      <c r="K44" s="0" t="s">
        <v>81</v>
      </c>
      <c r="L44" s="0" t="s">
        <v>166</v>
      </c>
      <c r="M44" s="12" t="n">
        <v>0.506516203703704</v>
      </c>
      <c r="N44" s="13" t="n">
        <v>0.089849537037037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17</v>
      </c>
      <c r="X44" s="0" t="n">
        <v>1</v>
      </c>
      <c r="Y44" s="0" t="n">
        <v>30</v>
      </c>
      <c r="AN44" s="0" t="n">
        <v>1</v>
      </c>
      <c r="AO44" s="0" t="n">
        <v>1135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-3</v>
      </c>
      <c r="AW44" s="0" t="n">
        <v>3</v>
      </c>
      <c r="AX44" s="0" t="n">
        <v>156802</v>
      </c>
      <c r="AY44" s="0" t="s">
        <v>86</v>
      </c>
      <c r="AZ44" s="0" t="n">
        <v>413</v>
      </c>
      <c r="BA44" s="0" t="n">
        <v>157215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413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n">
        <f aca="false">IF($BC44=BL$14,$BH44,"")</f>
        <v>413</v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34</v>
      </c>
      <c r="C45" s="0" t="n">
        <v>2</v>
      </c>
      <c r="D45" s="0" t="n">
        <v>6</v>
      </c>
      <c r="E45" s="0" t="s">
        <v>173</v>
      </c>
      <c r="F45" s="0" t="n">
        <v>60.122</v>
      </c>
      <c r="G45" s="0" t="n">
        <v>1</v>
      </c>
      <c r="H45" s="0" t="s">
        <v>79</v>
      </c>
      <c r="I45" s="0" t="s">
        <v>174</v>
      </c>
      <c r="J45" s="0" t="n">
        <v>899282977</v>
      </c>
      <c r="K45" s="0" t="s">
        <v>81</v>
      </c>
      <c r="L45" s="0" t="s">
        <v>166</v>
      </c>
      <c r="M45" s="12" t="n">
        <v>0.506516203703704</v>
      </c>
      <c r="N45" s="13" t="n">
        <v>0.089849537037037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10</v>
      </c>
      <c r="X45" s="0" t="n">
        <v>1</v>
      </c>
      <c r="Y45" s="0" t="n">
        <v>31</v>
      </c>
      <c r="AN45" s="0" t="n">
        <v>1</v>
      </c>
      <c r="AO45" s="0" t="n">
        <v>1400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-5</v>
      </c>
      <c r="AW45" s="0" t="n">
        <v>5</v>
      </c>
      <c r="AX45" s="0" t="n">
        <v>160644</v>
      </c>
      <c r="AY45" s="0" t="s">
        <v>86</v>
      </c>
      <c r="AZ45" s="0" t="n">
        <v>434</v>
      </c>
      <c r="BA45" s="0" t="n">
        <v>161078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434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434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34</v>
      </c>
      <c r="C46" s="0" t="n">
        <v>2</v>
      </c>
      <c r="D46" s="0" t="n">
        <v>6</v>
      </c>
      <c r="E46" s="0" t="s">
        <v>173</v>
      </c>
      <c r="F46" s="0" t="n">
        <v>60.122</v>
      </c>
      <c r="G46" s="0" t="n">
        <v>1</v>
      </c>
      <c r="H46" s="0" t="s">
        <v>79</v>
      </c>
      <c r="I46" s="0" t="s">
        <v>174</v>
      </c>
      <c r="J46" s="0" t="n">
        <v>899282977</v>
      </c>
      <c r="K46" s="0" t="s">
        <v>81</v>
      </c>
      <c r="L46" s="0" t="s">
        <v>166</v>
      </c>
      <c r="M46" s="12" t="n">
        <v>0.506516203703704</v>
      </c>
      <c r="N46" s="13" t="n">
        <v>0.089849537037037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13</v>
      </c>
      <c r="X46" s="0" t="n">
        <v>1</v>
      </c>
      <c r="Y46" s="0" t="n">
        <v>32</v>
      </c>
      <c r="AN46" s="0" t="n">
        <v>1</v>
      </c>
      <c r="AO46" s="0" t="n">
        <v>1122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-2</v>
      </c>
      <c r="AW46" s="0" t="n">
        <v>2</v>
      </c>
      <c r="AX46" s="0" t="n">
        <v>164203</v>
      </c>
      <c r="AY46" s="0" t="s">
        <v>86</v>
      </c>
      <c r="AZ46" s="0" t="n">
        <v>429</v>
      </c>
      <c r="BA46" s="0" t="n">
        <v>164632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429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429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34</v>
      </c>
      <c r="C47" s="0" t="n">
        <v>2</v>
      </c>
      <c r="D47" s="0" t="n">
        <v>6</v>
      </c>
      <c r="E47" s="0" t="s">
        <v>173</v>
      </c>
      <c r="F47" s="0" t="n">
        <v>60.122</v>
      </c>
      <c r="G47" s="0" t="n">
        <v>1</v>
      </c>
      <c r="H47" s="0" t="s">
        <v>79</v>
      </c>
      <c r="I47" s="0" t="s">
        <v>174</v>
      </c>
      <c r="J47" s="0" t="n">
        <v>899282977</v>
      </c>
      <c r="K47" s="0" t="s">
        <v>81</v>
      </c>
      <c r="L47" s="0" t="s">
        <v>166</v>
      </c>
      <c r="M47" s="12" t="n">
        <v>0.506516203703704</v>
      </c>
      <c r="N47" s="13" t="n">
        <v>0.089849537037037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7</v>
      </c>
      <c r="X47" s="0" t="n">
        <v>1</v>
      </c>
      <c r="Y47" s="0" t="n">
        <v>33</v>
      </c>
      <c r="AN47" s="0" t="n">
        <v>3</v>
      </c>
      <c r="AO47" s="0" t="n">
        <v>1313</v>
      </c>
      <c r="AP47" s="0" t="n">
        <v>360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1</v>
      </c>
      <c r="AW47" s="0" t="n">
        <v>-1</v>
      </c>
      <c r="AX47" s="0" t="n">
        <v>167713</v>
      </c>
      <c r="AY47" s="0" t="s">
        <v>86</v>
      </c>
      <c r="AZ47" s="0" t="n">
        <v>761</v>
      </c>
      <c r="BA47" s="0" t="n">
        <v>168474</v>
      </c>
      <c r="BC47" s="0" t="str">
        <f aca="false">$AP47&amp;LEFT($AS47,1)</f>
        <v>360T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761</v>
      </c>
      <c r="BI47" s="1" t="str">
        <f aca="false">IF($BC47=BI$14,$BH47,"")</f>
        <v/>
      </c>
      <c r="BJ47" s="1" t="n">
        <f aca="false">IF($BC47=BJ$14,$BH47,"")</f>
        <v>761</v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34</v>
      </c>
      <c r="C48" s="0" t="n">
        <v>2</v>
      </c>
      <c r="D48" s="0" t="n">
        <v>6</v>
      </c>
      <c r="E48" s="0" t="s">
        <v>173</v>
      </c>
      <c r="F48" s="0" t="n">
        <v>60.122</v>
      </c>
      <c r="G48" s="0" t="n">
        <v>1</v>
      </c>
      <c r="H48" s="0" t="s">
        <v>79</v>
      </c>
      <c r="I48" s="0" t="s">
        <v>174</v>
      </c>
      <c r="J48" s="0" t="n">
        <v>899282977</v>
      </c>
      <c r="K48" s="0" t="s">
        <v>81</v>
      </c>
      <c r="L48" s="0" t="s">
        <v>166</v>
      </c>
      <c r="M48" s="12" t="n">
        <v>0.506516203703704</v>
      </c>
      <c r="N48" s="13" t="n">
        <v>0.089849537037037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13</v>
      </c>
      <c r="AA48" s="0" t="n">
        <v>1</v>
      </c>
      <c r="AB48" s="0" t="n">
        <v>1</v>
      </c>
      <c r="AN48" s="0" t="n">
        <v>2</v>
      </c>
      <c r="AO48" s="0" t="n">
        <v>1294</v>
      </c>
      <c r="AP48" s="0" t="n">
        <v>240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1</v>
      </c>
      <c r="AW48" s="0" t="n">
        <v>-1</v>
      </c>
      <c r="AX48" s="0" t="n">
        <v>239167</v>
      </c>
      <c r="AY48" s="0" t="s">
        <v>86</v>
      </c>
      <c r="AZ48" s="0" t="n">
        <v>622</v>
      </c>
      <c r="BA48" s="0" t="n">
        <v>239789</v>
      </c>
      <c r="BC48" s="0" t="str">
        <f aca="false">$AP48&amp;LEFT($AS48,1)</f>
        <v>240T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622</v>
      </c>
      <c r="BI48" s="1" t="n">
        <f aca="false">IF($BC48=BI$14,$BH48,"")</f>
        <v>622</v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34</v>
      </c>
      <c r="C49" s="0" t="n">
        <v>2</v>
      </c>
      <c r="D49" s="0" t="n">
        <v>6</v>
      </c>
      <c r="E49" s="0" t="s">
        <v>173</v>
      </c>
      <c r="F49" s="0" t="n">
        <v>60.122</v>
      </c>
      <c r="G49" s="0" t="n">
        <v>1</v>
      </c>
      <c r="H49" s="0" t="s">
        <v>79</v>
      </c>
      <c r="I49" s="0" t="s">
        <v>174</v>
      </c>
      <c r="J49" s="0" t="n">
        <v>899282977</v>
      </c>
      <c r="K49" s="0" t="s">
        <v>81</v>
      </c>
      <c r="L49" s="0" t="s">
        <v>166</v>
      </c>
      <c r="M49" s="12" t="n">
        <v>0.506516203703704</v>
      </c>
      <c r="N49" s="13" t="n">
        <v>0.089849537037037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31</v>
      </c>
      <c r="AA49" s="0" t="n">
        <v>1</v>
      </c>
      <c r="AB49" s="0" t="n">
        <v>2</v>
      </c>
      <c r="AN49" s="0" t="n">
        <v>5</v>
      </c>
      <c r="AO49" s="0" t="n">
        <v>1083</v>
      </c>
      <c r="AP49" s="0" t="n">
        <v>720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1</v>
      </c>
      <c r="AW49" s="0" t="n">
        <v>-1</v>
      </c>
      <c r="AX49" s="0" t="n">
        <v>242810</v>
      </c>
      <c r="AY49" s="0" t="s">
        <v>86</v>
      </c>
      <c r="AZ49" s="0" t="n">
        <v>501</v>
      </c>
      <c r="BA49" s="0" t="n">
        <v>243311</v>
      </c>
      <c r="BC49" s="0" t="str">
        <f aca="false">$AP49&amp;LEFT($AS49,1)</f>
        <v>720T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501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n">
        <f aca="false">IF($BC49=BM$14,$BH49,"")</f>
        <v>501</v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34</v>
      </c>
      <c r="C50" s="0" t="n">
        <v>2</v>
      </c>
      <c r="D50" s="0" t="n">
        <v>6</v>
      </c>
      <c r="E50" s="0" t="s">
        <v>173</v>
      </c>
      <c r="F50" s="0" t="n">
        <v>60.122</v>
      </c>
      <c r="G50" s="0" t="n">
        <v>1</v>
      </c>
      <c r="H50" s="0" t="s">
        <v>79</v>
      </c>
      <c r="I50" s="0" t="s">
        <v>174</v>
      </c>
      <c r="J50" s="0" t="n">
        <v>899282977</v>
      </c>
      <c r="K50" s="0" t="s">
        <v>81</v>
      </c>
      <c r="L50" s="0" t="s">
        <v>166</v>
      </c>
      <c r="M50" s="12" t="n">
        <v>0.506516203703704</v>
      </c>
      <c r="N50" s="13" t="n">
        <v>0.089849537037037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29</v>
      </c>
      <c r="AA50" s="0" t="n">
        <v>1</v>
      </c>
      <c r="AB50" s="0" t="n">
        <v>3</v>
      </c>
      <c r="AN50" s="0" t="n">
        <v>4</v>
      </c>
      <c r="AO50" s="0" t="n">
        <v>1020</v>
      </c>
      <c r="AP50" s="0" t="n">
        <v>480</v>
      </c>
      <c r="AQ50" s="0" t="s">
        <v>85</v>
      </c>
      <c r="AR50" s="0" t="s">
        <v>37</v>
      </c>
      <c r="AS50" s="0" t="s">
        <v>56</v>
      </c>
      <c r="AT50" s="0" t="n">
        <v>1</v>
      </c>
      <c r="AV50" s="0" t="n">
        <v>-2</v>
      </c>
      <c r="AW50" s="0" t="n">
        <v>2</v>
      </c>
      <c r="AX50" s="0" t="n">
        <v>246153</v>
      </c>
      <c r="AZ50" s="0" t="n">
        <v>0</v>
      </c>
      <c r="BA50" s="0" t="n">
        <v>0</v>
      </c>
      <c r="BC50" s="0" t="str">
        <f aca="false">$AP50&amp;LEFT($AS50,1)</f>
        <v>480T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n">
        <f aca="false">IF($BD50="Target",IF($AZ50=0,1,""),"")</f>
        <v>1</v>
      </c>
      <c r="BH50" s="1" t="str">
        <f aca="false">IF($BD50="Catch","", IF($AZ50&lt;$BC$11,"",$AZ50))</f>
        <v/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n">
        <f aca="false">IF($BC50=BT$14,$BG50,"")</f>
        <v>1</v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34</v>
      </c>
      <c r="C51" s="0" t="n">
        <v>2</v>
      </c>
      <c r="D51" s="0" t="n">
        <v>6</v>
      </c>
      <c r="E51" s="0" t="s">
        <v>173</v>
      </c>
      <c r="F51" s="0" t="n">
        <v>60.122</v>
      </c>
      <c r="G51" s="0" t="n">
        <v>1</v>
      </c>
      <c r="H51" s="0" t="s">
        <v>79</v>
      </c>
      <c r="I51" s="0" t="s">
        <v>174</v>
      </c>
      <c r="J51" s="0" t="n">
        <v>899282977</v>
      </c>
      <c r="K51" s="0" t="s">
        <v>81</v>
      </c>
      <c r="L51" s="0" t="s">
        <v>166</v>
      </c>
      <c r="M51" s="12" t="n">
        <v>0.506516203703704</v>
      </c>
      <c r="N51" s="13" t="n">
        <v>0.089849537037037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15</v>
      </c>
      <c r="AA51" s="0" t="n">
        <v>1</v>
      </c>
      <c r="AB51" s="0" t="n">
        <v>4</v>
      </c>
      <c r="AN51" s="0" t="n">
        <v>1</v>
      </c>
      <c r="AO51" s="0" t="n">
        <v>1414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-7</v>
      </c>
      <c r="AW51" s="0" t="n">
        <v>7</v>
      </c>
      <c r="AX51" s="0" t="n">
        <v>250012</v>
      </c>
      <c r="AY51" s="0" t="s">
        <v>86</v>
      </c>
      <c r="AZ51" s="0" t="n">
        <v>332</v>
      </c>
      <c r="BA51" s="0" t="n">
        <v>250344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332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332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34</v>
      </c>
      <c r="C52" s="0" t="n">
        <v>2</v>
      </c>
      <c r="D52" s="0" t="n">
        <v>6</v>
      </c>
      <c r="E52" s="0" t="s">
        <v>173</v>
      </c>
      <c r="F52" s="0" t="n">
        <v>60.122</v>
      </c>
      <c r="G52" s="0" t="n">
        <v>1</v>
      </c>
      <c r="H52" s="0" t="s">
        <v>79</v>
      </c>
      <c r="I52" s="0" t="s">
        <v>174</v>
      </c>
      <c r="J52" s="0" t="n">
        <v>899282977</v>
      </c>
      <c r="K52" s="0" t="s">
        <v>81</v>
      </c>
      <c r="L52" s="0" t="s">
        <v>166</v>
      </c>
      <c r="M52" s="12" t="n">
        <v>0.506516203703704</v>
      </c>
      <c r="N52" s="13" t="n">
        <v>0.089849537037037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11</v>
      </c>
      <c r="AA52" s="0" t="n">
        <v>1</v>
      </c>
      <c r="AB52" s="0" t="n">
        <v>5</v>
      </c>
      <c r="AN52" s="0" t="n">
        <v>7</v>
      </c>
      <c r="AO52" s="0" t="n">
        <v>1222</v>
      </c>
      <c r="AP52" s="0" t="n">
        <v>960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-10</v>
      </c>
      <c r="AW52" s="0" t="n">
        <v>10</v>
      </c>
      <c r="AX52" s="0" t="n">
        <v>254037</v>
      </c>
      <c r="AY52" s="0" t="s">
        <v>86</v>
      </c>
      <c r="AZ52" s="0" t="n">
        <v>203</v>
      </c>
      <c r="BA52" s="0" t="n">
        <v>254240</v>
      </c>
      <c r="BC52" s="0" t="str">
        <f aca="false">$AP52&amp;LEFT($AS52,1)</f>
        <v>960T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203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n">
        <f aca="false">IF($BC52=BO$14,$BH52,"")</f>
        <v>203</v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34</v>
      </c>
      <c r="C53" s="0" t="n">
        <v>2</v>
      </c>
      <c r="D53" s="0" t="n">
        <v>6</v>
      </c>
      <c r="E53" s="0" t="s">
        <v>173</v>
      </c>
      <c r="F53" s="0" t="n">
        <v>60.122</v>
      </c>
      <c r="G53" s="0" t="n">
        <v>1</v>
      </c>
      <c r="H53" s="0" t="s">
        <v>79</v>
      </c>
      <c r="I53" s="0" t="s">
        <v>174</v>
      </c>
      <c r="J53" s="0" t="n">
        <v>899282977</v>
      </c>
      <c r="K53" s="0" t="s">
        <v>81</v>
      </c>
      <c r="L53" s="0" t="s">
        <v>166</v>
      </c>
      <c r="M53" s="12" t="n">
        <v>0.506516203703704</v>
      </c>
      <c r="N53" s="13" t="n">
        <v>0.089849537037037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</v>
      </c>
      <c r="AA53" s="0" t="n">
        <v>1</v>
      </c>
      <c r="AB53" s="0" t="n">
        <v>6</v>
      </c>
      <c r="AN53" s="0" t="n">
        <v>3</v>
      </c>
      <c r="AO53" s="0" t="n">
        <v>1427</v>
      </c>
      <c r="AP53" s="0" t="n">
        <v>360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-9</v>
      </c>
      <c r="AW53" s="0" t="n">
        <v>9</v>
      </c>
      <c r="AX53" s="0" t="n">
        <v>257663</v>
      </c>
      <c r="AY53" s="0" t="s">
        <v>86</v>
      </c>
      <c r="AZ53" s="0" t="n">
        <v>737</v>
      </c>
      <c r="BA53" s="0" t="n">
        <v>258400</v>
      </c>
      <c r="BC53" s="0" t="str">
        <f aca="false">$AP53&amp;LEFT($AS53,1)</f>
        <v>360T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737</v>
      </c>
      <c r="BI53" s="1" t="str">
        <f aca="false">IF($BC53=BI$14,$BH53,"")</f>
        <v/>
      </c>
      <c r="BJ53" s="1" t="n">
        <f aca="false">IF($BC53=BJ$14,$BH53,"")</f>
        <v>737</v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34</v>
      </c>
      <c r="C54" s="0" t="n">
        <v>2</v>
      </c>
      <c r="D54" s="0" t="n">
        <v>6</v>
      </c>
      <c r="E54" s="0" t="s">
        <v>173</v>
      </c>
      <c r="F54" s="0" t="n">
        <v>60.122</v>
      </c>
      <c r="G54" s="0" t="n">
        <v>1</v>
      </c>
      <c r="H54" s="0" t="s">
        <v>79</v>
      </c>
      <c r="I54" s="0" t="s">
        <v>174</v>
      </c>
      <c r="J54" s="0" t="n">
        <v>899282977</v>
      </c>
      <c r="K54" s="0" t="s">
        <v>81</v>
      </c>
      <c r="L54" s="0" t="s">
        <v>166</v>
      </c>
      <c r="M54" s="12" t="n">
        <v>0.506516203703704</v>
      </c>
      <c r="N54" s="13" t="n">
        <v>0.089849537037037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22</v>
      </c>
      <c r="AA54" s="0" t="n">
        <v>1</v>
      </c>
      <c r="AB54" s="0" t="n">
        <v>7</v>
      </c>
      <c r="AN54" s="0" t="n">
        <v>1</v>
      </c>
      <c r="AO54" s="0" t="n">
        <v>1383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5</v>
      </c>
      <c r="AW54" s="0" t="n">
        <v>-5</v>
      </c>
      <c r="AX54" s="0" t="n">
        <v>261472</v>
      </c>
      <c r="AY54" s="0" t="s">
        <v>86</v>
      </c>
      <c r="AZ54" s="0" t="n">
        <v>1280</v>
      </c>
      <c r="BA54" s="0" t="n">
        <v>262752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1280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1280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34</v>
      </c>
      <c r="C55" s="0" t="n">
        <v>2</v>
      </c>
      <c r="D55" s="0" t="n">
        <v>6</v>
      </c>
      <c r="E55" s="0" t="s">
        <v>173</v>
      </c>
      <c r="F55" s="0" t="n">
        <v>60.122</v>
      </c>
      <c r="G55" s="0" t="n">
        <v>1</v>
      </c>
      <c r="H55" s="0" t="s">
        <v>79</v>
      </c>
      <c r="I55" s="0" t="s">
        <v>174</v>
      </c>
      <c r="J55" s="0" t="n">
        <v>899282977</v>
      </c>
      <c r="K55" s="0" t="s">
        <v>81</v>
      </c>
      <c r="L55" s="0" t="s">
        <v>166</v>
      </c>
      <c r="M55" s="12" t="n">
        <v>0.506516203703704</v>
      </c>
      <c r="N55" s="13" t="n">
        <v>0.089849537037037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8</v>
      </c>
      <c r="AA55" s="0" t="n">
        <v>1</v>
      </c>
      <c r="AB55" s="0" t="n">
        <v>8</v>
      </c>
      <c r="AN55" s="0" t="n">
        <v>1</v>
      </c>
      <c r="AO55" s="0" t="n">
        <v>1222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-9</v>
      </c>
      <c r="AW55" s="0" t="n">
        <v>9</v>
      </c>
      <c r="AX55" s="0" t="n">
        <v>265148</v>
      </c>
      <c r="AY55" s="0" t="s">
        <v>86</v>
      </c>
      <c r="AZ55" s="0" t="n">
        <v>598</v>
      </c>
      <c r="BA55" s="0" t="n">
        <v>265746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598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598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34</v>
      </c>
      <c r="C56" s="0" t="n">
        <v>2</v>
      </c>
      <c r="D56" s="0" t="n">
        <v>6</v>
      </c>
      <c r="E56" s="0" t="s">
        <v>173</v>
      </c>
      <c r="F56" s="0" t="n">
        <v>60.122</v>
      </c>
      <c r="G56" s="0" t="n">
        <v>1</v>
      </c>
      <c r="H56" s="0" t="s">
        <v>79</v>
      </c>
      <c r="I56" s="0" t="s">
        <v>174</v>
      </c>
      <c r="J56" s="0" t="n">
        <v>899282977</v>
      </c>
      <c r="K56" s="0" t="s">
        <v>81</v>
      </c>
      <c r="L56" s="0" t="s">
        <v>166</v>
      </c>
      <c r="M56" s="12" t="n">
        <v>0.506516203703704</v>
      </c>
      <c r="N56" s="13" t="n">
        <v>0.089849537037037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30</v>
      </c>
      <c r="AA56" s="0" t="n">
        <v>1</v>
      </c>
      <c r="AB56" s="0" t="n">
        <v>9</v>
      </c>
      <c r="AN56" s="0" t="n">
        <v>1</v>
      </c>
      <c r="AO56" s="0" t="n">
        <v>1230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2</v>
      </c>
      <c r="AW56" s="0" t="n">
        <v>-2</v>
      </c>
      <c r="AX56" s="0" t="n">
        <v>268807</v>
      </c>
      <c r="AY56" s="0" t="s">
        <v>86</v>
      </c>
      <c r="AZ56" s="0" t="n">
        <v>52</v>
      </c>
      <c r="BA56" s="0" t="n">
        <v>268859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n">
        <f aca="false">IF(AND($AZ56&gt;0,$AZ56&lt;$BC$11),1,"")</f>
        <v>1</v>
      </c>
      <c r="BG56" s="1" t="str">
        <f aca="false">IF($BD56="Target",IF($AZ56=0,1,""),"")</f>
        <v/>
      </c>
      <c r="BH56" s="1" t="str">
        <f aca="false">IF($BD56="Catch","", IF($AZ56&lt;$BC$11,"",$AZ56))</f>
        <v/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34</v>
      </c>
      <c r="C57" s="0" t="n">
        <v>2</v>
      </c>
      <c r="D57" s="0" t="n">
        <v>6</v>
      </c>
      <c r="E57" s="0" t="s">
        <v>173</v>
      </c>
      <c r="F57" s="0" t="n">
        <v>60.122</v>
      </c>
      <c r="G57" s="0" t="n">
        <v>1</v>
      </c>
      <c r="H57" s="0" t="s">
        <v>79</v>
      </c>
      <c r="I57" s="0" t="s">
        <v>174</v>
      </c>
      <c r="J57" s="0" t="n">
        <v>899282977</v>
      </c>
      <c r="K57" s="0" t="s">
        <v>81</v>
      </c>
      <c r="L57" s="0" t="s">
        <v>166</v>
      </c>
      <c r="M57" s="12" t="n">
        <v>0.506516203703704</v>
      </c>
      <c r="N57" s="13" t="n">
        <v>0.089849537037037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33</v>
      </c>
      <c r="AA57" s="0" t="n">
        <v>1</v>
      </c>
      <c r="AB57" s="0" t="n">
        <v>10</v>
      </c>
      <c r="AN57" s="0" t="n">
        <v>4</v>
      </c>
      <c r="AO57" s="0" t="n">
        <v>1024</v>
      </c>
      <c r="AP57" s="0" t="n">
        <v>480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3</v>
      </c>
      <c r="AW57" s="0" t="n">
        <v>-3</v>
      </c>
      <c r="AX57" s="0" t="n">
        <v>272150</v>
      </c>
      <c r="AY57" s="0" t="s">
        <v>86</v>
      </c>
      <c r="AZ57" s="0" t="n">
        <v>396</v>
      </c>
      <c r="BA57" s="0" t="n">
        <v>272546</v>
      </c>
      <c r="BC57" s="0" t="str">
        <f aca="false">$AP57&amp;LEFT($AS57,1)</f>
        <v>480T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396</v>
      </c>
      <c r="BI57" s="1" t="str">
        <f aca="false">IF($BC57=BI$14,$BH57,"")</f>
        <v/>
      </c>
      <c r="BJ57" s="1" t="str">
        <f aca="false">IF($BC57=BJ$14,$BH57,"")</f>
        <v/>
      </c>
      <c r="BK57" s="1" t="n">
        <f aca="false">IF($BC57=BK$14,$BH57,"")</f>
        <v>396</v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34</v>
      </c>
      <c r="C58" s="0" t="n">
        <v>2</v>
      </c>
      <c r="D58" s="0" t="n">
        <v>6</v>
      </c>
      <c r="E58" s="0" t="s">
        <v>173</v>
      </c>
      <c r="F58" s="0" t="n">
        <v>60.122</v>
      </c>
      <c r="G58" s="0" t="n">
        <v>1</v>
      </c>
      <c r="H58" s="0" t="s">
        <v>79</v>
      </c>
      <c r="I58" s="0" t="s">
        <v>174</v>
      </c>
      <c r="J58" s="0" t="n">
        <v>899282977</v>
      </c>
      <c r="K58" s="0" t="s">
        <v>81</v>
      </c>
      <c r="L58" s="0" t="s">
        <v>166</v>
      </c>
      <c r="M58" s="12" t="n">
        <v>0.506516203703704</v>
      </c>
      <c r="N58" s="13" t="n">
        <v>0.089849537037037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21</v>
      </c>
      <c r="AA58" s="0" t="n">
        <v>1</v>
      </c>
      <c r="AB58" s="0" t="n">
        <v>11</v>
      </c>
      <c r="AN58" s="0" t="n">
        <v>4</v>
      </c>
      <c r="AO58" s="0" t="n">
        <v>1340</v>
      </c>
      <c r="AP58" s="0" t="n">
        <v>480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3</v>
      </c>
      <c r="AW58" s="0" t="n">
        <v>-3</v>
      </c>
      <c r="AX58" s="0" t="n">
        <v>275810</v>
      </c>
      <c r="AY58" s="0" t="s">
        <v>86</v>
      </c>
      <c r="AZ58" s="0" t="n">
        <v>472</v>
      </c>
      <c r="BA58" s="0" t="n">
        <v>276282</v>
      </c>
      <c r="BC58" s="0" t="str">
        <f aca="false">$AP58&amp;LEFT($AS58,1)</f>
        <v>480T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472</v>
      </c>
      <c r="BI58" s="1" t="str">
        <f aca="false">IF($BC58=BI$14,$BH58,"")</f>
        <v/>
      </c>
      <c r="BJ58" s="1" t="str">
        <f aca="false">IF($BC58=BJ$14,$BH58,"")</f>
        <v/>
      </c>
      <c r="BK58" s="1" t="n">
        <f aca="false">IF($BC58=BK$14,$BH58,"")</f>
        <v>472</v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34</v>
      </c>
      <c r="C59" s="0" t="n">
        <v>2</v>
      </c>
      <c r="D59" s="0" t="n">
        <v>6</v>
      </c>
      <c r="E59" s="0" t="s">
        <v>173</v>
      </c>
      <c r="F59" s="0" t="n">
        <v>60.122</v>
      </c>
      <c r="G59" s="0" t="n">
        <v>1</v>
      </c>
      <c r="H59" s="0" t="s">
        <v>79</v>
      </c>
      <c r="I59" s="0" t="s">
        <v>174</v>
      </c>
      <c r="J59" s="0" t="n">
        <v>899282977</v>
      </c>
      <c r="K59" s="0" t="s">
        <v>81</v>
      </c>
      <c r="L59" s="0" t="s">
        <v>166</v>
      </c>
      <c r="M59" s="12" t="n">
        <v>0.506516203703704</v>
      </c>
      <c r="N59" s="13" t="n">
        <v>0.089849537037037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19</v>
      </c>
      <c r="AA59" s="0" t="n">
        <v>1</v>
      </c>
      <c r="AB59" s="0" t="n">
        <v>12</v>
      </c>
      <c r="AN59" s="0" t="n">
        <v>7</v>
      </c>
      <c r="AO59" s="0" t="n">
        <v>1250</v>
      </c>
      <c r="AP59" s="0" t="n">
        <v>960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-5</v>
      </c>
      <c r="AW59" s="0" t="n">
        <v>5</v>
      </c>
      <c r="AX59" s="0" t="n">
        <v>279868</v>
      </c>
      <c r="AY59" s="0" t="s">
        <v>86</v>
      </c>
      <c r="AZ59" s="0" t="n">
        <v>379</v>
      </c>
      <c r="BA59" s="0" t="n">
        <v>280247</v>
      </c>
      <c r="BC59" s="0" t="str">
        <f aca="false">$AP59&amp;LEFT($AS59,1)</f>
        <v>960T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379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n">
        <f aca="false">IF($BC59=BO$14,$BH59,"")</f>
        <v>379</v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34</v>
      </c>
      <c r="C60" s="0" t="n">
        <v>2</v>
      </c>
      <c r="D60" s="0" t="n">
        <v>6</v>
      </c>
      <c r="E60" s="0" t="s">
        <v>173</v>
      </c>
      <c r="F60" s="0" t="n">
        <v>60.122</v>
      </c>
      <c r="G60" s="0" t="n">
        <v>1</v>
      </c>
      <c r="H60" s="0" t="s">
        <v>79</v>
      </c>
      <c r="I60" s="0" t="s">
        <v>174</v>
      </c>
      <c r="J60" s="0" t="n">
        <v>899282977</v>
      </c>
      <c r="K60" s="0" t="s">
        <v>81</v>
      </c>
      <c r="L60" s="0" t="s">
        <v>166</v>
      </c>
      <c r="M60" s="12" t="n">
        <v>0.506516203703704</v>
      </c>
      <c r="N60" s="13" t="n">
        <v>0.089849537037037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3</v>
      </c>
      <c r="AA60" s="0" t="n">
        <v>1</v>
      </c>
      <c r="AB60" s="0" t="n">
        <v>13</v>
      </c>
      <c r="AN60" s="0" t="n">
        <v>6</v>
      </c>
      <c r="AO60" s="0" t="n">
        <v>1094</v>
      </c>
      <c r="AP60" s="0" t="n">
        <v>840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-7</v>
      </c>
      <c r="AW60" s="0" t="n">
        <v>7</v>
      </c>
      <c r="AX60" s="0" t="n">
        <v>283644</v>
      </c>
      <c r="AY60" s="0" t="s">
        <v>86</v>
      </c>
      <c r="AZ60" s="0" t="n">
        <v>342</v>
      </c>
      <c r="BA60" s="0" t="n">
        <v>283986</v>
      </c>
      <c r="BC60" s="0" t="str">
        <f aca="false">$AP60&amp;LEFT($AS60,1)</f>
        <v>840T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342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n">
        <f aca="false">IF($BC60=BN$14,$BH60,"")</f>
        <v>342</v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34</v>
      </c>
      <c r="C61" s="0" t="n">
        <v>2</v>
      </c>
      <c r="D61" s="0" t="n">
        <v>6</v>
      </c>
      <c r="E61" s="0" t="s">
        <v>173</v>
      </c>
      <c r="F61" s="0" t="n">
        <v>60.122</v>
      </c>
      <c r="G61" s="0" t="n">
        <v>1</v>
      </c>
      <c r="H61" s="0" t="s">
        <v>79</v>
      </c>
      <c r="I61" s="0" t="s">
        <v>174</v>
      </c>
      <c r="J61" s="0" t="n">
        <v>899282977</v>
      </c>
      <c r="K61" s="0" t="s">
        <v>81</v>
      </c>
      <c r="L61" s="0" t="s">
        <v>166</v>
      </c>
      <c r="M61" s="12" t="n">
        <v>0.506516203703704</v>
      </c>
      <c r="N61" s="13" t="n">
        <v>0.089849537037037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7</v>
      </c>
      <c r="AA61" s="0" t="n">
        <v>1</v>
      </c>
      <c r="AB61" s="0" t="n">
        <v>14</v>
      </c>
      <c r="AN61" s="0" t="n">
        <v>5</v>
      </c>
      <c r="AO61" s="0" t="n">
        <v>1005</v>
      </c>
      <c r="AP61" s="0" t="n">
        <v>720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-1</v>
      </c>
      <c r="AW61" s="0" t="n">
        <v>1</v>
      </c>
      <c r="AX61" s="0" t="n">
        <v>287203</v>
      </c>
      <c r="AY61" s="0" t="s">
        <v>86</v>
      </c>
      <c r="AZ61" s="0" t="n">
        <v>1324</v>
      </c>
      <c r="BA61" s="0" t="n">
        <v>288527</v>
      </c>
      <c r="BC61" s="0" t="str">
        <f aca="false">$AP61&amp;LEFT($AS61,1)</f>
        <v>720T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1324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n">
        <f aca="false">IF($BC61=BM$14,$BH61,"")</f>
        <v>1324</v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34</v>
      </c>
      <c r="C62" s="0" t="n">
        <v>2</v>
      </c>
      <c r="D62" s="0" t="n">
        <v>6</v>
      </c>
      <c r="E62" s="0" t="s">
        <v>173</v>
      </c>
      <c r="F62" s="0" t="n">
        <v>60.122</v>
      </c>
      <c r="G62" s="0" t="n">
        <v>1</v>
      </c>
      <c r="H62" s="0" t="s">
        <v>79</v>
      </c>
      <c r="I62" s="0" t="s">
        <v>174</v>
      </c>
      <c r="J62" s="0" t="n">
        <v>899282977</v>
      </c>
      <c r="K62" s="0" t="s">
        <v>81</v>
      </c>
      <c r="L62" s="0" t="s">
        <v>166</v>
      </c>
      <c r="M62" s="12" t="n">
        <v>0.506516203703704</v>
      </c>
      <c r="N62" s="13" t="n">
        <v>0.089849537037037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9</v>
      </c>
      <c r="AA62" s="0" t="n">
        <v>1</v>
      </c>
      <c r="AB62" s="0" t="n">
        <v>15</v>
      </c>
      <c r="AN62" s="0" t="n">
        <v>2</v>
      </c>
      <c r="AO62" s="0" t="n">
        <v>1187</v>
      </c>
      <c r="AP62" s="0" t="n">
        <v>240</v>
      </c>
      <c r="AQ62" s="0" t="s">
        <v>85</v>
      </c>
      <c r="AR62" s="0" t="s">
        <v>37</v>
      </c>
      <c r="AS62" s="0" t="s">
        <v>56</v>
      </c>
      <c r="AT62" s="0" t="n">
        <v>1</v>
      </c>
      <c r="AV62" s="0" t="n">
        <v>5</v>
      </c>
      <c r="AW62" s="0" t="n">
        <v>-5</v>
      </c>
      <c r="AX62" s="0" t="n">
        <v>290464</v>
      </c>
      <c r="AZ62" s="0" t="n">
        <v>0</v>
      </c>
      <c r="BA62" s="0" t="n">
        <v>0</v>
      </c>
      <c r="BC62" s="0" t="str">
        <f aca="false">$AP62&amp;LEFT($AS62,1)</f>
        <v>240T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n">
        <f aca="false">IF($BD62="Target",IF($AZ62=0,1,""),"")</f>
        <v>1</v>
      </c>
      <c r="BH62" s="1" t="str">
        <f aca="false">IF($BD62="Catch","", IF($AZ62&lt;$BC$11,"",$AZ62))</f>
        <v/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n">
        <f aca="false">IF($BC62=BR$14,$BG62,"")</f>
        <v>1</v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34</v>
      </c>
      <c r="C63" s="0" t="n">
        <v>2</v>
      </c>
      <c r="D63" s="0" t="n">
        <v>6</v>
      </c>
      <c r="E63" s="0" t="s">
        <v>173</v>
      </c>
      <c r="F63" s="0" t="n">
        <v>60.122</v>
      </c>
      <c r="G63" s="0" t="n">
        <v>1</v>
      </c>
      <c r="H63" s="0" t="s">
        <v>79</v>
      </c>
      <c r="I63" s="0" t="s">
        <v>174</v>
      </c>
      <c r="J63" s="0" t="n">
        <v>899282977</v>
      </c>
      <c r="K63" s="0" t="s">
        <v>81</v>
      </c>
      <c r="L63" s="0" t="s">
        <v>166</v>
      </c>
      <c r="M63" s="12" t="n">
        <v>0.506516203703704</v>
      </c>
      <c r="N63" s="13" t="n">
        <v>0.089849537037037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24</v>
      </c>
      <c r="AA63" s="0" t="n">
        <v>1</v>
      </c>
      <c r="AB63" s="0" t="n">
        <v>16</v>
      </c>
      <c r="AN63" s="0" t="n">
        <v>1</v>
      </c>
      <c r="AO63" s="0" t="n">
        <v>1412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-1</v>
      </c>
      <c r="AW63" s="0" t="n">
        <v>1</v>
      </c>
      <c r="AX63" s="0" t="n">
        <v>294322</v>
      </c>
      <c r="AY63" s="0" t="s">
        <v>86</v>
      </c>
      <c r="AZ63" s="0" t="n">
        <v>468</v>
      </c>
      <c r="BA63" s="0" t="n">
        <v>294790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468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468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34</v>
      </c>
      <c r="C64" s="0" t="n">
        <v>2</v>
      </c>
      <c r="D64" s="0" t="n">
        <v>6</v>
      </c>
      <c r="E64" s="0" t="s">
        <v>173</v>
      </c>
      <c r="F64" s="0" t="n">
        <v>60.122</v>
      </c>
      <c r="G64" s="0" t="n">
        <v>1</v>
      </c>
      <c r="H64" s="0" t="s">
        <v>79</v>
      </c>
      <c r="I64" s="0" t="s">
        <v>174</v>
      </c>
      <c r="J64" s="0" t="n">
        <v>899282977</v>
      </c>
      <c r="K64" s="0" t="s">
        <v>81</v>
      </c>
      <c r="L64" s="0" t="s">
        <v>166</v>
      </c>
      <c r="M64" s="12" t="n">
        <v>0.506516203703704</v>
      </c>
      <c r="N64" s="13" t="n">
        <v>0.089849537037037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26</v>
      </c>
      <c r="AA64" s="0" t="n">
        <v>1</v>
      </c>
      <c r="AB64" s="0" t="n">
        <v>17</v>
      </c>
      <c r="AF64" s="0" t="n">
        <v>1</v>
      </c>
      <c r="AH64" s="0" t="n">
        <v>0</v>
      </c>
      <c r="AI64" s="0" t="n">
        <v>0</v>
      </c>
      <c r="AJ64" s="0" t="n">
        <v>298197</v>
      </c>
      <c r="AL64" s="0" t="n">
        <v>0</v>
      </c>
      <c r="AM64" s="0" t="n">
        <v>0</v>
      </c>
      <c r="AN64" s="0" t="n">
        <v>8</v>
      </c>
      <c r="AO64" s="0" t="n">
        <v>1436</v>
      </c>
      <c r="AP64" s="0" t="n">
        <v>600</v>
      </c>
      <c r="AQ64" s="0" t="s">
        <v>87</v>
      </c>
      <c r="AR64" s="0" t="s">
        <v>37</v>
      </c>
      <c r="AS64" s="0" t="s">
        <v>88</v>
      </c>
      <c r="BC64" s="0" t="str">
        <f aca="false">$AP64&amp;LEFT($AS64,1)</f>
        <v>600C</v>
      </c>
      <c r="BD64" s="0" t="str">
        <f aca="false">AS64</f>
        <v>Catch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str">
        <f aca="false">IF($BD64="Catch","", IF($AZ64&lt;$BC$11,"",$AZ64))</f>
        <v/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34</v>
      </c>
      <c r="C65" s="0" t="n">
        <v>2</v>
      </c>
      <c r="D65" s="0" t="n">
        <v>6</v>
      </c>
      <c r="E65" s="0" t="s">
        <v>173</v>
      </c>
      <c r="F65" s="0" t="n">
        <v>60.122</v>
      </c>
      <c r="G65" s="0" t="n">
        <v>1</v>
      </c>
      <c r="H65" s="0" t="s">
        <v>79</v>
      </c>
      <c r="I65" s="0" t="s">
        <v>174</v>
      </c>
      <c r="J65" s="0" t="n">
        <v>899282977</v>
      </c>
      <c r="K65" s="0" t="s">
        <v>81</v>
      </c>
      <c r="L65" s="0" t="s">
        <v>166</v>
      </c>
      <c r="M65" s="12" t="n">
        <v>0.506516203703704</v>
      </c>
      <c r="N65" s="13" t="n">
        <v>0.089849537037037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</v>
      </c>
      <c r="AA65" s="0" t="n">
        <v>1</v>
      </c>
      <c r="AB65" s="0" t="n">
        <v>18</v>
      </c>
      <c r="AF65" s="0" t="n">
        <v>1</v>
      </c>
      <c r="AH65" s="0" t="n">
        <v>-7</v>
      </c>
      <c r="AI65" s="0" t="n">
        <v>7</v>
      </c>
      <c r="AJ65" s="0" t="n">
        <v>301973</v>
      </c>
      <c r="AL65" s="0" t="n">
        <v>0</v>
      </c>
      <c r="AM65" s="0" t="n">
        <v>0</v>
      </c>
      <c r="AN65" s="0" t="n">
        <v>8</v>
      </c>
      <c r="AO65" s="0" t="n">
        <v>1329</v>
      </c>
      <c r="AP65" s="0" t="n">
        <v>600</v>
      </c>
      <c r="AQ65" s="0" t="s">
        <v>87</v>
      </c>
      <c r="AR65" s="0" t="s">
        <v>37</v>
      </c>
      <c r="AS65" s="0" t="s">
        <v>88</v>
      </c>
      <c r="BC65" s="0" t="str">
        <f aca="false">$AP65&amp;LEFT($AS65,1)</f>
        <v>600C</v>
      </c>
      <c r="BD65" s="0" t="str">
        <f aca="false">AS65</f>
        <v>Catch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str">
        <f aca="false">IF($BD65="Catch","", IF($AZ65&lt;$BC$11,"",$AZ65))</f>
        <v/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34</v>
      </c>
      <c r="C66" s="0" t="n">
        <v>2</v>
      </c>
      <c r="D66" s="0" t="n">
        <v>6</v>
      </c>
      <c r="E66" s="0" t="s">
        <v>173</v>
      </c>
      <c r="F66" s="0" t="n">
        <v>60.122</v>
      </c>
      <c r="G66" s="0" t="n">
        <v>1</v>
      </c>
      <c r="H66" s="0" t="s">
        <v>79</v>
      </c>
      <c r="I66" s="0" t="s">
        <v>174</v>
      </c>
      <c r="J66" s="0" t="n">
        <v>899282977</v>
      </c>
      <c r="K66" s="0" t="s">
        <v>81</v>
      </c>
      <c r="L66" s="0" t="s">
        <v>166</v>
      </c>
      <c r="M66" s="12" t="n">
        <v>0.506516203703704</v>
      </c>
      <c r="N66" s="13" t="n">
        <v>0.089849537037037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32</v>
      </c>
      <c r="AA66" s="0" t="n">
        <v>1</v>
      </c>
      <c r="AB66" s="0" t="n">
        <v>19</v>
      </c>
      <c r="AN66" s="0" t="n">
        <v>1</v>
      </c>
      <c r="AO66" s="0" t="n">
        <v>1064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4</v>
      </c>
      <c r="AW66" s="0" t="n">
        <v>-4</v>
      </c>
      <c r="AX66" s="0" t="n">
        <v>305466</v>
      </c>
      <c r="AY66" s="0" t="s">
        <v>86</v>
      </c>
      <c r="AZ66" s="0" t="n">
        <v>325</v>
      </c>
      <c r="BA66" s="0" t="n">
        <v>305791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325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325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34</v>
      </c>
      <c r="C67" s="0" t="n">
        <v>2</v>
      </c>
      <c r="D67" s="0" t="n">
        <v>6</v>
      </c>
      <c r="E67" s="0" t="s">
        <v>173</v>
      </c>
      <c r="F67" s="0" t="n">
        <v>60.122</v>
      </c>
      <c r="G67" s="0" t="n">
        <v>1</v>
      </c>
      <c r="H67" s="0" t="s">
        <v>79</v>
      </c>
      <c r="I67" s="0" t="s">
        <v>174</v>
      </c>
      <c r="J67" s="0" t="n">
        <v>899282977</v>
      </c>
      <c r="K67" s="0" t="s">
        <v>81</v>
      </c>
      <c r="L67" s="0" t="s">
        <v>166</v>
      </c>
      <c r="M67" s="12" t="n">
        <v>0.506516203703704</v>
      </c>
      <c r="N67" s="13" t="n">
        <v>0.089849537037037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23</v>
      </c>
      <c r="AA67" s="0" t="n">
        <v>1</v>
      </c>
      <c r="AB67" s="0" t="n">
        <v>20</v>
      </c>
      <c r="AN67" s="0" t="n">
        <v>6</v>
      </c>
      <c r="AO67" s="0" t="n">
        <v>1054</v>
      </c>
      <c r="AP67" s="0" t="n">
        <v>840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-4</v>
      </c>
      <c r="AW67" s="0" t="n">
        <v>4</v>
      </c>
      <c r="AX67" s="0" t="n">
        <v>309208</v>
      </c>
      <c r="AY67" s="0" t="s">
        <v>86</v>
      </c>
      <c r="AZ67" s="0" t="n">
        <v>325</v>
      </c>
      <c r="BA67" s="0" t="n">
        <v>309533</v>
      </c>
      <c r="BC67" s="0" t="str">
        <f aca="false">$AP67&amp;LEFT($AS67,1)</f>
        <v>840T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325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n">
        <f aca="false">IF($BC67=BN$14,$BH67,"")</f>
        <v>325</v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34</v>
      </c>
      <c r="C68" s="0" t="n">
        <v>2</v>
      </c>
      <c r="D68" s="0" t="n">
        <v>6</v>
      </c>
      <c r="E68" s="0" t="s">
        <v>173</v>
      </c>
      <c r="F68" s="0" t="n">
        <v>60.122</v>
      </c>
      <c r="G68" s="0" t="n">
        <v>1</v>
      </c>
      <c r="H68" s="0" t="s">
        <v>79</v>
      </c>
      <c r="I68" s="0" t="s">
        <v>174</v>
      </c>
      <c r="J68" s="0" t="n">
        <v>899282977</v>
      </c>
      <c r="K68" s="0" t="s">
        <v>81</v>
      </c>
      <c r="L68" s="0" t="s">
        <v>166</v>
      </c>
      <c r="M68" s="12" t="n">
        <v>0.506516203703704</v>
      </c>
      <c r="N68" s="13" t="n">
        <v>0.089849537037037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18</v>
      </c>
      <c r="AA68" s="0" t="n">
        <v>1</v>
      </c>
      <c r="AB68" s="0" t="n">
        <v>21</v>
      </c>
      <c r="AN68" s="0" t="n">
        <v>1</v>
      </c>
      <c r="AO68" s="0" t="n">
        <v>1206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-1</v>
      </c>
      <c r="AW68" s="0" t="n">
        <v>1</v>
      </c>
      <c r="AX68" s="0" t="n">
        <v>312851</v>
      </c>
      <c r="AY68" s="0" t="s">
        <v>86</v>
      </c>
      <c r="AZ68" s="0" t="n">
        <v>809</v>
      </c>
      <c r="BA68" s="0" t="n">
        <v>313660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809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809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34</v>
      </c>
      <c r="C69" s="0" t="n">
        <v>2</v>
      </c>
      <c r="D69" s="0" t="n">
        <v>6</v>
      </c>
      <c r="E69" s="0" t="s">
        <v>173</v>
      </c>
      <c r="F69" s="0" t="n">
        <v>60.122</v>
      </c>
      <c r="G69" s="0" t="n">
        <v>1</v>
      </c>
      <c r="H69" s="0" t="s">
        <v>79</v>
      </c>
      <c r="I69" s="0" t="s">
        <v>174</v>
      </c>
      <c r="J69" s="0" t="n">
        <v>899282977</v>
      </c>
      <c r="K69" s="0" t="s">
        <v>81</v>
      </c>
      <c r="L69" s="0" t="s">
        <v>166</v>
      </c>
      <c r="M69" s="12" t="n">
        <v>0.506516203703704</v>
      </c>
      <c r="N69" s="13" t="n">
        <v>0.089849537037037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20</v>
      </c>
      <c r="AA69" s="0" t="n">
        <v>1</v>
      </c>
      <c r="AB69" s="0" t="n">
        <v>22</v>
      </c>
      <c r="AN69" s="0" t="n">
        <v>1</v>
      </c>
      <c r="AO69" s="0" t="n">
        <v>1096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-8</v>
      </c>
      <c r="AW69" s="0" t="n">
        <v>8</v>
      </c>
      <c r="AX69" s="0" t="n">
        <v>316394</v>
      </c>
      <c r="AY69" s="0" t="s">
        <v>86</v>
      </c>
      <c r="AZ69" s="0" t="n">
        <v>752</v>
      </c>
      <c r="BA69" s="0" t="n">
        <v>317146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752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752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34</v>
      </c>
      <c r="C70" s="0" t="n">
        <v>2</v>
      </c>
      <c r="D70" s="0" t="n">
        <v>6</v>
      </c>
      <c r="E70" s="0" t="s">
        <v>173</v>
      </c>
      <c r="F70" s="0" t="n">
        <v>60.122</v>
      </c>
      <c r="G70" s="0" t="n">
        <v>1</v>
      </c>
      <c r="H70" s="0" t="s">
        <v>79</v>
      </c>
      <c r="I70" s="0" t="s">
        <v>174</v>
      </c>
      <c r="J70" s="0" t="n">
        <v>899282977</v>
      </c>
      <c r="K70" s="0" t="s">
        <v>81</v>
      </c>
      <c r="L70" s="0" t="s">
        <v>166</v>
      </c>
      <c r="M70" s="12" t="n">
        <v>0.506516203703704</v>
      </c>
      <c r="N70" s="13" t="n">
        <v>0.089849537037037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4</v>
      </c>
      <c r="AA70" s="0" t="n">
        <v>1</v>
      </c>
      <c r="AB70" s="0" t="n">
        <v>23</v>
      </c>
      <c r="AN70" s="0" t="n">
        <v>7</v>
      </c>
      <c r="AO70" s="0" t="n">
        <v>1341</v>
      </c>
      <c r="AP70" s="0" t="n">
        <v>960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-8</v>
      </c>
      <c r="AW70" s="0" t="n">
        <v>8</v>
      </c>
      <c r="AX70" s="0" t="n">
        <v>320535</v>
      </c>
      <c r="AY70" s="0" t="s">
        <v>86</v>
      </c>
      <c r="AZ70" s="0" t="n">
        <v>374</v>
      </c>
      <c r="BA70" s="0" t="n">
        <v>320909</v>
      </c>
      <c r="BC70" s="0" t="str">
        <f aca="false">$AP70&amp;LEFT($AS70,1)</f>
        <v>960T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374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n">
        <f aca="false">IF($BC70=BO$14,$BH70,"")</f>
        <v>374</v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34</v>
      </c>
      <c r="C71" s="0" t="n">
        <v>2</v>
      </c>
      <c r="D71" s="0" t="n">
        <v>6</v>
      </c>
      <c r="E71" s="0" t="s">
        <v>173</v>
      </c>
      <c r="F71" s="0" t="n">
        <v>60.122</v>
      </c>
      <c r="G71" s="0" t="n">
        <v>1</v>
      </c>
      <c r="H71" s="0" t="s">
        <v>79</v>
      </c>
      <c r="I71" s="0" t="s">
        <v>174</v>
      </c>
      <c r="J71" s="0" t="n">
        <v>899282977</v>
      </c>
      <c r="K71" s="0" t="s">
        <v>81</v>
      </c>
      <c r="L71" s="0" t="s">
        <v>166</v>
      </c>
      <c r="M71" s="12" t="n">
        <v>0.506516203703704</v>
      </c>
      <c r="N71" s="13" t="n">
        <v>0.089849537037037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5</v>
      </c>
      <c r="AA71" s="0" t="n">
        <v>1</v>
      </c>
      <c r="AB71" s="0" t="n">
        <v>24</v>
      </c>
      <c r="AN71" s="0" t="n">
        <v>2</v>
      </c>
      <c r="AO71" s="0" t="n">
        <v>1056</v>
      </c>
      <c r="AP71" s="0" t="n">
        <v>240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1</v>
      </c>
      <c r="AW71" s="0" t="n">
        <v>-1</v>
      </c>
      <c r="AX71" s="0" t="n">
        <v>323662</v>
      </c>
      <c r="AY71" s="0" t="s">
        <v>86</v>
      </c>
      <c r="AZ71" s="0" t="n">
        <v>412</v>
      </c>
      <c r="BA71" s="0" t="n">
        <v>324074</v>
      </c>
      <c r="BC71" s="0" t="str">
        <f aca="false">$AP71&amp;LEFT($AS71,1)</f>
        <v>240T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412</v>
      </c>
      <c r="BI71" s="1" t="n">
        <f aca="false">IF($BC71=BI$14,$BH71,"")</f>
        <v>412</v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34</v>
      </c>
      <c r="C72" s="0" t="n">
        <v>2</v>
      </c>
      <c r="D72" s="0" t="n">
        <v>6</v>
      </c>
      <c r="E72" s="0" t="s">
        <v>173</v>
      </c>
      <c r="F72" s="0" t="n">
        <v>60.122</v>
      </c>
      <c r="G72" s="0" t="n">
        <v>1</v>
      </c>
      <c r="H72" s="0" t="s">
        <v>79</v>
      </c>
      <c r="I72" s="0" t="s">
        <v>174</v>
      </c>
      <c r="J72" s="0" t="n">
        <v>899282977</v>
      </c>
      <c r="K72" s="0" t="s">
        <v>81</v>
      </c>
      <c r="L72" s="0" t="s">
        <v>166</v>
      </c>
      <c r="M72" s="12" t="n">
        <v>0.506516203703704</v>
      </c>
      <c r="N72" s="13" t="n">
        <v>0.089849537037037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16</v>
      </c>
      <c r="AA72" s="0" t="n">
        <v>1</v>
      </c>
      <c r="AB72" s="0" t="n">
        <v>25</v>
      </c>
      <c r="AF72" s="0" t="n">
        <v>1</v>
      </c>
      <c r="AH72" s="0" t="n">
        <v>-7</v>
      </c>
      <c r="AI72" s="0" t="n">
        <v>7</v>
      </c>
      <c r="AJ72" s="0" t="n">
        <v>327172</v>
      </c>
      <c r="AL72" s="0" t="n">
        <v>0</v>
      </c>
      <c r="AM72" s="0" t="n">
        <v>0</v>
      </c>
      <c r="AN72" s="0" t="n">
        <v>8</v>
      </c>
      <c r="AO72" s="0" t="n">
        <v>1062</v>
      </c>
      <c r="AP72" s="0" t="n">
        <v>600</v>
      </c>
      <c r="AQ72" s="0" t="s">
        <v>87</v>
      </c>
      <c r="AR72" s="0" t="s">
        <v>37</v>
      </c>
      <c r="AS72" s="0" t="s">
        <v>88</v>
      </c>
      <c r="BC72" s="0" t="str">
        <f aca="false">$AP72&amp;LEFT($AS72,1)</f>
        <v>600C</v>
      </c>
      <c r="BD72" s="0" t="str">
        <f aca="false">AS72</f>
        <v>Catch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str">
        <f aca="false">IF($BD72="Catch","", IF($AZ72&lt;$BC$11,"",$AZ72))</f>
        <v/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34</v>
      </c>
      <c r="C73" s="0" t="n">
        <v>2</v>
      </c>
      <c r="D73" s="0" t="n">
        <v>6</v>
      </c>
      <c r="E73" s="0" t="s">
        <v>173</v>
      </c>
      <c r="F73" s="0" t="n">
        <v>60.122</v>
      </c>
      <c r="G73" s="0" t="n">
        <v>1</v>
      </c>
      <c r="H73" s="0" t="s">
        <v>79</v>
      </c>
      <c r="I73" s="0" t="s">
        <v>174</v>
      </c>
      <c r="J73" s="0" t="n">
        <v>899282977</v>
      </c>
      <c r="K73" s="0" t="s">
        <v>81</v>
      </c>
      <c r="L73" s="0" t="s">
        <v>166</v>
      </c>
      <c r="M73" s="12" t="n">
        <v>0.506516203703704</v>
      </c>
      <c r="N73" s="13" t="n">
        <v>0.089849537037037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14</v>
      </c>
      <c r="AA73" s="0" t="n">
        <v>1</v>
      </c>
      <c r="AB73" s="0" t="n">
        <v>26</v>
      </c>
      <c r="AN73" s="0" t="n">
        <v>1</v>
      </c>
      <c r="AO73" s="0" t="n">
        <v>1123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-3</v>
      </c>
      <c r="AW73" s="0" t="n">
        <v>3</v>
      </c>
      <c r="AX73" s="0" t="n">
        <v>330731</v>
      </c>
      <c r="AY73" s="0" t="s">
        <v>86</v>
      </c>
      <c r="AZ73" s="0" t="n">
        <v>472</v>
      </c>
      <c r="BA73" s="0" t="n">
        <v>331203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472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472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34</v>
      </c>
      <c r="C74" s="0" t="n">
        <v>2</v>
      </c>
      <c r="D74" s="0" t="n">
        <v>6</v>
      </c>
      <c r="E74" s="0" t="s">
        <v>173</v>
      </c>
      <c r="F74" s="0" t="n">
        <v>60.122</v>
      </c>
      <c r="G74" s="0" t="n">
        <v>1</v>
      </c>
      <c r="H74" s="0" t="s">
        <v>79</v>
      </c>
      <c r="I74" s="0" t="s">
        <v>174</v>
      </c>
      <c r="J74" s="0" t="n">
        <v>899282977</v>
      </c>
      <c r="K74" s="0" t="s">
        <v>81</v>
      </c>
      <c r="L74" s="0" t="s">
        <v>166</v>
      </c>
      <c r="M74" s="12" t="n">
        <v>0.506516203703704</v>
      </c>
      <c r="N74" s="13" t="n">
        <v>0.089849537037037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17</v>
      </c>
      <c r="AA74" s="0" t="n">
        <v>1</v>
      </c>
      <c r="AB74" s="0" t="n">
        <v>27</v>
      </c>
      <c r="AN74" s="0" t="n">
        <v>3</v>
      </c>
      <c r="AO74" s="0" t="n">
        <v>1361</v>
      </c>
      <c r="AP74" s="0" t="n">
        <v>360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-2</v>
      </c>
      <c r="AW74" s="0" t="n">
        <v>2</v>
      </c>
      <c r="AX74" s="0" t="n">
        <v>334291</v>
      </c>
      <c r="AY74" s="0" t="s">
        <v>86</v>
      </c>
      <c r="AZ74" s="0" t="n">
        <v>534</v>
      </c>
      <c r="BA74" s="0" t="n">
        <v>334825</v>
      </c>
      <c r="BC74" s="0" t="str">
        <f aca="false">$AP74&amp;LEFT($AS74,1)</f>
        <v>360T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534</v>
      </c>
      <c r="BI74" s="1" t="str">
        <f aca="false">IF($BC74=BI$14,$BH74,"")</f>
        <v/>
      </c>
      <c r="BJ74" s="1" t="n">
        <f aca="false">IF($BC74=BJ$14,$BH74,"")</f>
        <v>534</v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34</v>
      </c>
      <c r="C75" s="0" t="n">
        <v>2</v>
      </c>
      <c r="D75" s="0" t="n">
        <v>6</v>
      </c>
      <c r="E75" s="0" t="s">
        <v>173</v>
      </c>
      <c r="F75" s="0" t="n">
        <v>60.122</v>
      </c>
      <c r="G75" s="0" t="n">
        <v>1</v>
      </c>
      <c r="H75" s="0" t="s">
        <v>79</v>
      </c>
      <c r="I75" s="0" t="s">
        <v>174</v>
      </c>
      <c r="J75" s="0" t="n">
        <v>899282977</v>
      </c>
      <c r="K75" s="0" t="s">
        <v>81</v>
      </c>
      <c r="L75" s="0" t="s">
        <v>166</v>
      </c>
      <c r="M75" s="12" t="n">
        <v>0.506516203703704</v>
      </c>
      <c r="N75" s="13" t="n">
        <v>0.089849537037037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25</v>
      </c>
      <c r="AA75" s="0" t="n">
        <v>1</v>
      </c>
      <c r="AB75" s="0" t="n">
        <v>28</v>
      </c>
      <c r="AN75" s="0" t="n">
        <v>1</v>
      </c>
      <c r="AO75" s="0" t="n">
        <v>1392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5</v>
      </c>
      <c r="AW75" s="0" t="n">
        <v>-5</v>
      </c>
      <c r="AX75" s="0" t="n">
        <v>338116</v>
      </c>
      <c r="AY75" s="0" t="s">
        <v>86</v>
      </c>
      <c r="AZ75" s="0" t="n">
        <v>587</v>
      </c>
      <c r="BA75" s="0" t="n">
        <v>338703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587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587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34</v>
      </c>
      <c r="C76" s="0" t="n">
        <v>2</v>
      </c>
      <c r="D76" s="0" t="n">
        <v>6</v>
      </c>
      <c r="E76" s="0" t="s">
        <v>173</v>
      </c>
      <c r="F76" s="0" t="n">
        <v>60.122</v>
      </c>
      <c r="G76" s="0" t="n">
        <v>1</v>
      </c>
      <c r="H76" s="0" t="s">
        <v>79</v>
      </c>
      <c r="I76" s="0" t="s">
        <v>174</v>
      </c>
      <c r="J76" s="0" t="n">
        <v>899282977</v>
      </c>
      <c r="K76" s="0" t="s">
        <v>81</v>
      </c>
      <c r="L76" s="0" t="s">
        <v>166</v>
      </c>
      <c r="M76" s="12" t="n">
        <v>0.506516203703704</v>
      </c>
      <c r="N76" s="13" t="n">
        <v>0.089849537037037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27</v>
      </c>
      <c r="AA76" s="0" t="n">
        <v>1</v>
      </c>
      <c r="AB76" s="0" t="n">
        <v>29</v>
      </c>
      <c r="AN76" s="0" t="n">
        <v>5</v>
      </c>
      <c r="AO76" s="0" t="n">
        <v>1441</v>
      </c>
      <c r="AP76" s="0" t="n">
        <v>720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-3</v>
      </c>
      <c r="AW76" s="0" t="n">
        <v>3</v>
      </c>
      <c r="AX76" s="0" t="n">
        <v>342125</v>
      </c>
      <c r="AY76" s="0" t="s">
        <v>86</v>
      </c>
      <c r="AZ76" s="0" t="n">
        <v>591</v>
      </c>
      <c r="BA76" s="0" t="n">
        <v>342716</v>
      </c>
      <c r="BC76" s="0" t="str">
        <f aca="false">$AP76&amp;LEFT($AS76,1)</f>
        <v>720T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591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n">
        <f aca="false">IF($BC76=BM$14,$BH76,"")</f>
        <v>591</v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34</v>
      </c>
      <c r="C77" s="0" t="n">
        <v>2</v>
      </c>
      <c r="D77" s="0" t="n">
        <v>6</v>
      </c>
      <c r="E77" s="0" t="s">
        <v>173</v>
      </c>
      <c r="F77" s="0" t="n">
        <v>60.122</v>
      </c>
      <c r="G77" s="0" t="n">
        <v>1</v>
      </c>
      <c r="H77" s="0" t="s">
        <v>79</v>
      </c>
      <c r="I77" s="0" t="s">
        <v>174</v>
      </c>
      <c r="J77" s="0" t="n">
        <v>899282977</v>
      </c>
      <c r="K77" s="0" t="s">
        <v>81</v>
      </c>
      <c r="L77" s="0" t="s">
        <v>166</v>
      </c>
      <c r="M77" s="12" t="n">
        <v>0.506516203703704</v>
      </c>
      <c r="N77" s="13" t="n">
        <v>0.089849537037037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12</v>
      </c>
      <c r="AA77" s="0" t="n">
        <v>1</v>
      </c>
      <c r="AB77" s="0" t="n">
        <v>30</v>
      </c>
      <c r="AN77" s="0" t="n">
        <v>3</v>
      </c>
      <c r="AO77" s="0" t="n">
        <v>1391</v>
      </c>
      <c r="AP77" s="0" t="n">
        <v>360</v>
      </c>
      <c r="AQ77" s="0" t="s">
        <v>85</v>
      </c>
      <c r="AR77" s="0" t="s">
        <v>37</v>
      </c>
      <c r="AS77" s="0" t="s">
        <v>56</v>
      </c>
      <c r="AT77" s="0" t="n">
        <v>1</v>
      </c>
      <c r="AV77" s="0" t="n">
        <v>-4</v>
      </c>
      <c r="AW77" s="0" t="n">
        <v>4</v>
      </c>
      <c r="AX77" s="0" t="n">
        <v>345717</v>
      </c>
      <c r="AZ77" s="0" t="n">
        <v>0</v>
      </c>
      <c r="BA77" s="0" t="n">
        <v>0</v>
      </c>
      <c r="BC77" s="0" t="str">
        <f aca="false">$AP77&amp;LEFT($AS77,1)</f>
        <v>360T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n">
        <f aca="false">IF($BD77="Target",IF($AZ77=0,1,""),"")</f>
        <v>1</v>
      </c>
      <c r="BH77" s="1" t="str">
        <f aca="false">IF($BD77="Catch","", IF($AZ77&lt;$BC$11,"",$AZ77))</f>
        <v/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n">
        <f aca="false">IF($BC77=BS$14,$BG77,"")</f>
        <v>1</v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34</v>
      </c>
      <c r="C78" s="0" t="n">
        <v>2</v>
      </c>
      <c r="D78" s="0" t="n">
        <v>6</v>
      </c>
      <c r="E78" s="0" t="s">
        <v>173</v>
      </c>
      <c r="F78" s="0" t="n">
        <v>60.122</v>
      </c>
      <c r="G78" s="0" t="n">
        <v>1</v>
      </c>
      <c r="H78" s="0" t="s">
        <v>79</v>
      </c>
      <c r="I78" s="0" t="s">
        <v>174</v>
      </c>
      <c r="J78" s="0" t="n">
        <v>899282977</v>
      </c>
      <c r="K78" s="0" t="s">
        <v>81</v>
      </c>
      <c r="L78" s="0" t="s">
        <v>166</v>
      </c>
      <c r="M78" s="12" t="n">
        <v>0.506516203703704</v>
      </c>
      <c r="N78" s="13" t="n">
        <v>0.089849537037037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6</v>
      </c>
      <c r="AA78" s="0" t="n">
        <v>1</v>
      </c>
      <c r="AB78" s="0" t="n">
        <v>31</v>
      </c>
      <c r="AN78" s="0" t="n">
        <v>6</v>
      </c>
      <c r="AO78" s="0" t="n">
        <v>1035</v>
      </c>
      <c r="AP78" s="0" t="n">
        <v>840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2</v>
      </c>
      <c r="AW78" s="0" t="n">
        <v>-2</v>
      </c>
      <c r="AX78" s="0" t="n">
        <v>349426</v>
      </c>
      <c r="AY78" s="0" t="s">
        <v>86</v>
      </c>
      <c r="AZ78" s="0" t="n">
        <v>848</v>
      </c>
      <c r="BA78" s="0" t="n">
        <v>350274</v>
      </c>
      <c r="BC78" s="0" t="str">
        <f aca="false">$AP78&amp;LEFT($AS78,1)</f>
        <v>840T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848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n">
        <f aca="false">IF($BC78=BN$14,$BH78,"")</f>
        <v>848</v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34</v>
      </c>
      <c r="C79" s="0" t="n">
        <v>2</v>
      </c>
      <c r="D79" s="0" t="n">
        <v>6</v>
      </c>
      <c r="E79" s="0" t="s">
        <v>173</v>
      </c>
      <c r="F79" s="0" t="n">
        <v>60.122</v>
      </c>
      <c r="G79" s="0" t="n">
        <v>1</v>
      </c>
      <c r="H79" s="0" t="s">
        <v>79</v>
      </c>
      <c r="I79" s="0" t="s">
        <v>174</v>
      </c>
      <c r="J79" s="0" t="n">
        <v>899282977</v>
      </c>
      <c r="K79" s="0" t="s">
        <v>81</v>
      </c>
      <c r="L79" s="0" t="s">
        <v>166</v>
      </c>
      <c r="M79" s="12" t="n">
        <v>0.506516203703704</v>
      </c>
      <c r="N79" s="13" t="n">
        <v>0.089849537037037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10</v>
      </c>
      <c r="AA79" s="0" t="n">
        <v>1</v>
      </c>
      <c r="AB79" s="0" t="n">
        <v>32</v>
      </c>
      <c r="AN79" s="0" t="n">
        <v>1</v>
      </c>
      <c r="AO79" s="0" t="n">
        <v>1105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4</v>
      </c>
      <c r="AW79" s="0" t="n">
        <v>-4</v>
      </c>
      <c r="AX79" s="0" t="n">
        <v>352969</v>
      </c>
      <c r="AY79" s="0" t="s">
        <v>86</v>
      </c>
      <c r="AZ79" s="0" t="n">
        <v>473</v>
      </c>
      <c r="BA79" s="0" t="n">
        <v>353442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473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n">
        <f aca="false">IF($BC79=BL$14,$BH79,"")</f>
        <v>473</v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34</v>
      </c>
      <c r="C80" s="0" t="n">
        <v>2</v>
      </c>
      <c r="D80" s="0" t="n">
        <v>6</v>
      </c>
      <c r="E80" s="0" t="s">
        <v>173</v>
      </c>
      <c r="F80" s="0" t="n">
        <v>60.122</v>
      </c>
      <c r="G80" s="0" t="n">
        <v>1</v>
      </c>
      <c r="H80" s="0" t="s">
        <v>79</v>
      </c>
      <c r="I80" s="0" t="s">
        <v>174</v>
      </c>
      <c r="J80" s="0" t="n">
        <v>899282977</v>
      </c>
      <c r="K80" s="0" t="s">
        <v>81</v>
      </c>
      <c r="L80" s="0" t="s">
        <v>166</v>
      </c>
      <c r="M80" s="12" t="n">
        <v>0.506516203703704</v>
      </c>
      <c r="N80" s="13" t="n">
        <v>0.089849537037037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28</v>
      </c>
      <c r="AA80" s="0" t="n">
        <v>1</v>
      </c>
      <c r="AB80" s="0" t="n">
        <v>33</v>
      </c>
      <c r="AN80" s="0" t="n">
        <v>1</v>
      </c>
      <c r="AO80" s="0" t="n">
        <v>1182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0</v>
      </c>
      <c r="AW80" s="0" t="n">
        <v>0</v>
      </c>
      <c r="AX80" s="0" t="n">
        <v>356595</v>
      </c>
      <c r="AY80" s="0" t="s">
        <v>86</v>
      </c>
      <c r="AZ80" s="0" t="n">
        <v>603</v>
      </c>
      <c r="BA80" s="0" t="n">
        <v>357198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603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603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34</v>
      </c>
      <c r="C81" s="0" t="n">
        <v>2</v>
      </c>
      <c r="D81" s="0" t="n">
        <v>6</v>
      </c>
      <c r="E81" s="0" t="s">
        <v>173</v>
      </c>
      <c r="F81" s="0" t="n">
        <v>60.122</v>
      </c>
      <c r="G81" s="0" t="n">
        <v>1</v>
      </c>
      <c r="H81" s="0" t="s">
        <v>79</v>
      </c>
      <c r="I81" s="0" t="s">
        <v>174</v>
      </c>
      <c r="J81" s="0" t="n">
        <v>899282977</v>
      </c>
      <c r="K81" s="0" t="s">
        <v>81</v>
      </c>
      <c r="L81" s="0" t="s">
        <v>166</v>
      </c>
      <c r="M81" s="12" t="n">
        <v>0.506516203703704</v>
      </c>
      <c r="N81" s="13" t="n">
        <v>0.089849537037037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11</v>
      </c>
      <c r="AD81" s="0" t="n">
        <v>1</v>
      </c>
      <c r="AE81" s="0" t="n">
        <v>1</v>
      </c>
      <c r="AN81" s="0" t="n">
        <v>7</v>
      </c>
      <c r="AO81" s="0" t="n">
        <v>1259</v>
      </c>
      <c r="AP81" s="0" t="n">
        <v>960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-8</v>
      </c>
      <c r="AW81" s="0" t="n">
        <v>8</v>
      </c>
      <c r="AX81" s="0" t="n">
        <v>383923</v>
      </c>
      <c r="AY81" s="0" t="s">
        <v>86</v>
      </c>
      <c r="AZ81" s="0" t="n">
        <v>853</v>
      </c>
      <c r="BA81" s="0" t="n">
        <v>384776</v>
      </c>
      <c r="BC81" s="0" t="str">
        <f aca="false">$AP81&amp;LEFT($AS81,1)</f>
        <v>960T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853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n">
        <f aca="false">IF($BC81=BO$14,$BH81,"")</f>
        <v>853</v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34</v>
      </c>
      <c r="C82" s="0" t="n">
        <v>2</v>
      </c>
      <c r="D82" s="0" t="n">
        <v>6</v>
      </c>
      <c r="E82" s="0" t="s">
        <v>173</v>
      </c>
      <c r="F82" s="0" t="n">
        <v>60.122</v>
      </c>
      <c r="G82" s="0" t="n">
        <v>1</v>
      </c>
      <c r="H82" s="0" t="s">
        <v>79</v>
      </c>
      <c r="I82" s="0" t="s">
        <v>174</v>
      </c>
      <c r="J82" s="0" t="n">
        <v>899282977</v>
      </c>
      <c r="K82" s="0" t="s">
        <v>81</v>
      </c>
      <c r="L82" s="0" t="s">
        <v>166</v>
      </c>
      <c r="M82" s="12" t="n">
        <v>0.506516203703704</v>
      </c>
      <c r="N82" s="13" t="n">
        <v>0.089849537037037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21</v>
      </c>
      <c r="AD82" s="0" t="n">
        <v>1</v>
      </c>
      <c r="AE82" s="0" t="n">
        <v>2</v>
      </c>
      <c r="AN82" s="0" t="n">
        <v>2</v>
      </c>
      <c r="AO82" s="0" t="n">
        <v>1214</v>
      </c>
      <c r="AP82" s="0" t="n">
        <v>240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-7</v>
      </c>
      <c r="AW82" s="0" t="n">
        <v>7</v>
      </c>
      <c r="AX82" s="0" t="n">
        <v>387216</v>
      </c>
      <c r="AY82" s="0" t="s">
        <v>86</v>
      </c>
      <c r="AZ82" s="0" t="n">
        <v>545</v>
      </c>
      <c r="BA82" s="0" t="n">
        <v>387761</v>
      </c>
      <c r="BC82" s="0" t="str">
        <f aca="false">$AP82&amp;LEFT($AS82,1)</f>
        <v>240T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545</v>
      </c>
      <c r="BI82" s="1" t="n">
        <f aca="false">IF($BC82=BI$14,$BH82,"")</f>
        <v>545</v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34</v>
      </c>
      <c r="C83" s="0" t="n">
        <v>2</v>
      </c>
      <c r="D83" s="0" t="n">
        <v>6</v>
      </c>
      <c r="E83" s="0" t="s">
        <v>173</v>
      </c>
      <c r="F83" s="0" t="n">
        <v>60.122</v>
      </c>
      <c r="G83" s="0" t="n">
        <v>1</v>
      </c>
      <c r="H83" s="0" t="s">
        <v>79</v>
      </c>
      <c r="I83" s="0" t="s">
        <v>174</v>
      </c>
      <c r="J83" s="0" t="n">
        <v>899282977</v>
      </c>
      <c r="K83" s="0" t="s">
        <v>81</v>
      </c>
      <c r="L83" s="0" t="s">
        <v>166</v>
      </c>
      <c r="M83" s="12" t="n">
        <v>0.506516203703704</v>
      </c>
      <c r="N83" s="13" t="n">
        <v>0.089849537037037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13</v>
      </c>
      <c r="AD83" s="0" t="n">
        <v>1</v>
      </c>
      <c r="AE83" s="0" t="n">
        <v>3</v>
      </c>
      <c r="AN83" s="0" t="n">
        <v>1</v>
      </c>
      <c r="AO83" s="0" t="n">
        <v>1393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0</v>
      </c>
      <c r="AW83" s="0" t="n">
        <v>0</v>
      </c>
      <c r="AX83" s="0" t="n">
        <v>391042</v>
      </c>
      <c r="AY83" s="0" t="s">
        <v>86</v>
      </c>
      <c r="AZ83" s="0" t="n">
        <v>560</v>
      </c>
      <c r="BA83" s="0" t="n">
        <v>391602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560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560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34</v>
      </c>
      <c r="C84" s="0" t="n">
        <v>2</v>
      </c>
      <c r="D84" s="0" t="n">
        <v>6</v>
      </c>
      <c r="E84" s="0" t="s">
        <v>173</v>
      </c>
      <c r="F84" s="0" t="n">
        <v>60.122</v>
      </c>
      <c r="G84" s="0" t="n">
        <v>1</v>
      </c>
      <c r="H84" s="0" t="s">
        <v>79</v>
      </c>
      <c r="I84" s="0" t="s">
        <v>174</v>
      </c>
      <c r="J84" s="0" t="n">
        <v>899282977</v>
      </c>
      <c r="K84" s="0" t="s">
        <v>81</v>
      </c>
      <c r="L84" s="0" t="s">
        <v>166</v>
      </c>
      <c r="M84" s="12" t="n">
        <v>0.506516203703704</v>
      </c>
      <c r="N84" s="13" t="n">
        <v>0.089849537037037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23</v>
      </c>
      <c r="AD84" s="0" t="n">
        <v>1</v>
      </c>
      <c r="AE84" s="0" t="n">
        <v>4</v>
      </c>
      <c r="AN84" s="0" t="n">
        <v>6</v>
      </c>
      <c r="AO84" s="0" t="n">
        <v>1390</v>
      </c>
      <c r="AP84" s="0" t="n">
        <v>840</v>
      </c>
      <c r="AQ84" s="0" t="s">
        <v>85</v>
      </c>
      <c r="AR84" s="0" t="s">
        <v>40</v>
      </c>
      <c r="AS84" s="0" t="s">
        <v>56</v>
      </c>
      <c r="AT84" s="0" t="n">
        <v>1</v>
      </c>
      <c r="AV84" s="0" t="n">
        <v>-5</v>
      </c>
      <c r="AW84" s="0" t="n">
        <v>5</v>
      </c>
      <c r="AX84" s="0" t="n">
        <v>395117</v>
      </c>
      <c r="AZ84" s="0" t="n">
        <v>0</v>
      </c>
      <c r="BA84" s="0" t="n">
        <v>0</v>
      </c>
      <c r="BC84" s="0" t="str">
        <f aca="false">$AP84&amp;LEFT($AS84,1)</f>
        <v>840T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n">
        <f aca="false">IF($BD84="Target",IF($AZ84=0,1,""),"")</f>
        <v>1</v>
      </c>
      <c r="BH84" s="1" t="str">
        <f aca="false">IF($BD84="Catch","", IF($AZ84&lt;$BC$11,"",$AZ84))</f>
        <v/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n">
        <f aca="false">IF($BC84=BW$14,$BG84,"")</f>
        <v>1</v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34</v>
      </c>
      <c r="C85" s="0" t="n">
        <v>2</v>
      </c>
      <c r="D85" s="0" t="n">
        <v>6</v>
      </c>
      <c r="E85" s="0" t="s">
        <v>173</v>
      </c>
      <c r="F85" s="0" t="n">
        <v>60.122</v>
      </c>
      <c r="G85" s="0" t="n">
        <v>1</v>
      </c>
      <c r="H85" s="0" t="s">
        <v>79</v>
      </c>
      <c r="I85" s="0" t="s">
        <v>174</v>
      </c>
      <c r="J85" s="0" t="n">
        <v>899282977</v>
      </c>
      <c r="K85" s="0" t="s">
        <v>81</v>
      </c>
      <c r="L85" s="0" t="s">
        <v>166</v>
      </c>
      <c r="M85" s="12" t="n">
        <v>0.506516203703704</v>
      </c>
      <c r="N85" s="13" t="n">
        <v>0.089849537037037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15</v>
      </c>
      <c r="AD85" s="0" t="n">
        <v>1</v>
      </c>
      <c r="AE85" s="0" t="n">
        <v>5</v>
      </c>
      <c r="AF85" s="0" t="n">
        <v>1</v>
      </c>
      <c r="AH85" s="0" t="n">
        <v>4</v>
      </c>
      <c r="AI85" s="0" t="n">
        <v>-4</v>
      </c>
      <c r="AJ85" s="0" t="n">
        <v>398909</v>
      </c>
      <c r="AL85" s="0" t="n">
        <v>0</v>
      </c>
      <c r="AM85" s="0" t="n">
        <v>0</v>
      </c>
      <c r="AN85" s="0" t="n">
        <v>8</v>
      </c>
      <c r="AO85" s="0" t="n">
        <v>1361</v>
      </c>
      <c r="AP85" s="0" t="n">
        <v>600</v>
      </c>
      <c r="AQ85" s="0" t="s">
        <v>87</v>
      </c>
      <c r="AR85" s="0" t="s">
        <v>40</v>
      </c>
      <c r="AS85" s="0" t="s">
        <v>88</v>
      </c>
      <c r="BC85" s="0" t="str">
        <f aca="false">$AP85&amp;LEFT($AS85,1)</f>
        <v>600C</v>
      </c>
      <c r="BD85" s="0" t="str">
        <f aca="false">AS85</f>
        <v>Catch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str">
        <f aca="false">IF($BD85="Catch","", IF($AZ85&lt;$BC$11,"",$AZ85))</f>
        <v/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34</v>
      </c>
      <c r="C86" s="0" t="n">
        <v>2</v>
      </c>
      <c r="D86" s="0" t="n">
        <v>6</v>
      </c>
      <c r="E86" s="0" t="s">
        <v>173</v>
      </c>
      <c r="F86" s="0" t="n">
        <v>60.122</v>
      </c>
      <c r="G86" s="0" t="n">
        <v>1</v>
      </c>
      <c r="H86" s="0" t="s">
        <v>79</v>
      </c>
      <c r="I86" s="0" t="s">
        <v>174</v>
      </c>
      <c r="J86" s="0" t="n">
        <v>899282977</v>
      </c>
      <c r="K86" s="0" t="s">
        <v>81</v>
      </c>
      <c r="L86" s="0" t="s">
        <v>166</v>
      </c>
      <c r="M86" s="12" t="n">
        <v>0.506516203703704</v>
      </c>
      <c r="N86" s="13" t="n">
        <v>0.089849537037037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25</v>
      </c>
      <c r="AD86" s="0" t="n">
        <v>1</v>
      </c>
      <c r="AE86" s="0" t="n">
        <v>6</v>
      </c>
      <c r="AN86" s="0" t="n">
        <v>1</v>
      </c>
      <c r="AO86" s="0" t="n">
        <v>1367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2</v>
      </c>
      <c r="AW86" s="0" t="n">
        <v>-2</v>
      </c>
      <c r="AX86" s="0" t="n">
        <v>402718</v>
      </c>
      <c r="AY86" s="0" t="s">
        <v>86</v>
      </c>
      <c r="AZ86" s="0" t="n">
        <v>389</v>
      </c>
      <c r="BA86" s="0" t="n">
        <v>403107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389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389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34</v>
      </c>
      <c r="C87" s="0" t="n">
        <v>2</v>
      </c>
      <c r="D87" s="0" t="n">
        <v>6</v>
      </c>
      <c r="E87" s="0" t="s">
        <v>173</v>
      </c>
      <c r="F87" s="0" t="n">
        <v>60.122</v>
      </c>
      <c r="G87" s="0" t="n">
        <v>1</v>
      </c>
      <c r="H87" s="0" t="s">
        <v>79</v>
      </c>
      <c r="I87" s="0" t="s">
        <v>174</v>
      </c>
      <c r="J87" s="0" t="n">
        <v>899282977</v>
      </c>
      <c r="K87" s="0" t="s">
        <v>81</v>
      </c>
      <c r="L87" s="0" t="s">
        <v>166</v>
      </c>
      <c r="M87" s="12" t="n">
        <v>0.506516203703704</v>
      </c>
      <c r="N87" s="13" t="n">
        <v>0.089849537037037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26</v>
      </c>
      <c r="AD87" s="0" t="n">
        <v>1</v>
      </c>
      <c r="AE87" s="0" t="n">
        <v>7</v>
      </c>
      <c r="AN87" s="0" t="n">
        <v>1</v>
      </c>
      <c r="AO87" s="0" t="n">
        <v>1158</v>
      </c>
      <c r="AP87" s="0" t="n">
        <v>600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-9</v>
      </c>
      <c r="AW87" s="0" t="n">
        <v>9</v>
      </c>
      <c r="AX87" s="0" t="n">
        <v>406327</v>
      </c>
      <c r="AY87" s="0" t="s">
        <v>86</v>
      </c>
      <c r="AZ87" s="0" t="n">
        <v>576</v>
      </c>
      <c r="BA87" s="0" t="n">
        <v>406903</v>
      </c>
      <c r="BC87" s="0" t="str">
        <f aca="false">$AP87&amp;LEFT($AS87,1)</f>
        <v>600T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576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n">
        <f aca="false">IF($BC87=BL$14,$BH87,"")</f>
        <v>576</v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34</v>
      </c>
      <c r="C88" s="0" t="n">
        <v>2</v>
      </c>
      <c r="D88" s="0" t="n">
        <v>6</v>
      </c>
      <c r="E88" s="0" t="s">
        <v>173</v>
      </c>
      <c r="F88" s="0" t="n">
        <v>60.122</v>
      </c>
      <c r="G88" s="0" t="n">
        <v>1</v>
      </c>
      <c r="H88" s="0" t="s">
        <v>79</v>
      </c>
      <c r="I88" s="0" t="s">
        <v>174</v>
      </c>
      <c r="J88" s="0" t="n">
        <v>899282977</v>
      </c>
      <c r="K88" s="0" t="s">
        <v>81</v>
      </c>
      <c r="L88" s="0" t="s">
        <v>166</v>
      </c>
      <c r="M88" s="12" t="n">
        <v>0.506516203703704</v>
      </c>
      <c r="N88" s="13" t="n">
        <v>0.089849537037037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6</v>
      </c>
      <c r="AD88" s="0" t="n">
        <v>1</v>
      </c>
      <c r="AE88" s="0" t="n">
        <v>8</v>
      </c>
      <c r="AN88" s="0" t="n">
        <v>1</v>
      </c>
      <c r="AO88" s="0" t="n">
        <v>1412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1</v>
      </c>
      <c r="AW88" s="0" t="n">
        <v>-1</v>
      </c>
      <c r="AX88" s="0" t="n">
        <v>410169</v>
      </c>
      <c r="AY88" s="0" t="s">
        <v>86</v>
      </c>
      <c r="AZ88" s="0" t="n">
        <v>512</v>
      </c>
      <c r="BA88" s="0" t="n">
        <v>410681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512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512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34</v>
      </c>
      <c r="C89" s="0" t="n">
        <v>2</v>
      </c>
      <c r="D89" s="0" t="n">
        <v>6</v>
      </c>
      <c r="E89" s="0" t="s">
        <v>173</v>
      </c>
      <c r="F89" s="0" t="n">
        <v>60.122</v>
      </c>
      <c r="G89" s="0" t="n">
        <v>1</v>
      </c>
      <c r="H89" s="0" t="s">
        <v>79</v>
      </c>
      <c r="I89" s="0" t="s">
        <v>174</v>
      </c>
      <c r="J89" s="0" t="n">
        <v>899282977</v>
      </c>
      <c r="K89" s="0" t="s">
        <v>81</v>
      </c>
      <c r="L89" s="0" t="s">
        <v>166</v>
      </c>
      <c r="M89" s="12" t="n">
        <v>0.506516203703704</v>
      </c>
      <c r="N89" s="13" t="n">
        <v>0.089849537037037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</v>
      </c>
      <c r="AD89" s="0" t="n">
        <v>1</v>
      </c>
      <c r="AE89" s="0" t="n">
        <v>9</v>
      </c>
      <c r="AN89" s="0" t="n">
        <v>3</v>
      </c>
      <c r="AO89" s="0" t="n">
        <v>1234</v>
      </c>
      <c r="AP89" s="0" t="n">
        <v>360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-8</v>
      </c>
      <c r="AW89" s="0" t="n">
        <v>8</v>
      </c>
      <c r="AX89" s="0" t="n">
        <v>413612</v>
      </c>
      <c r="AY89" s="0" t="s">
        <v>86</v>
      </c>
      <c r="AZ89" s="0" t="n">
        <v>701</v>
      </c>
      <c r="BA89" s="0" t="n">
        <v>414313</v>
      </c>
      <c r="BC89" s="0" t="str">
        <f aca="false">$AP89&amp;LEFT($AS89,1)</f>
        <v>360T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701</v>
      </c>
      <c r="BI89" s="1" t="str">
        <f aca="false">IF($BC89=BI$14,$BH89,"")</f>
        <v/>
      </c>
      <c r="BJ89" s="1" t="n">
        <f aca="false">IF($BC89=BJ$14,$BH89,"")</f>
        <v>701</v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34</v>
      </c>
      <c r="C90" s="0" t="n">
        <v>2</v>
      </c>
      <c r="D90" s="0" t="n">
        <v>6</v>
      </c>
      <c r="E90" s="0" t="s">
        <v>173</v>
      </c>
      <c r="F90" s="0" t="n">
        <v>60.122</v>
      </c>
      <c r="G90" s="0" t="n">
        <v>1</v>
      </c>
      <c r="H90" s="0" t="s">
        <v>79</v>
      </c>
      <c r="I90" s="0" t="s">
        <v>174</v>
      </c>
      <c r="J90" s="0" t="n">
        <v>899282977</v>
      </c>
      <c r="K90" s="0" t="s">
        <v>81</v>
      </c>
      <c r="L90" s="0" t="s">
        <v>166</v>
      </c>
      <c r="M90" s="12" t="n">
        <v>0.506516203703704</v>
      </c>
      <c r="N90" s="13" t="n">
        <v>0.089849537037037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8</v>
      </c>
      <c r="AD90" s="0" t="n">
        <v>1</v>
      </c>
      <c r="AE90" s="0" t="n">
        <v>10</v>
      </c>
      <c r="AN90" s="0" t="n">
        <v>4</v>
      </c>
      <c r="AO90" s="0" t="n">
        <v>1453</v>
      </c>
      <c r="AP90" s="0" t="n">
        <v>480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5</v>
      </c>
      <c r="AW90" s="0" t="n">
        <v>-5</v>
      </c>
      <c r="AX90" s="0" t="n">
        <v>417372</v>
      </c>
      <c r="AY90" s="0" t="s">
        <v>86</v>
      </c>
      <c r="AZ90" s="0" t="n">
        <v>1510</v>
      </c>
      <c r="BA90" s="0" t="n">
        <v>418882</v>
      </c>
      <c r="BC90" s="0" t="str">
        <f aca="false">$AP90&amp;LEFT($AS90,1)</f>
        <v>480T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1510</v>
      </c>
      <c r="BI90" s="1" t="str">
        <f aca="false">IF($BC90=BI$14,$BH90,"")</f>
        <v/>
      </c>
      <c r="BJ90" s="1" t="str">
        <f aca="false">IF($BC90=BJ$14,$BH90,"")</f>
        <v/>
      </c>
      <c r="BK90" s="1" t="n">
        <f aca="false">IF($BC90=BK$14,$BH90,"")</f>
        <v>1510</v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34</v>
      </c>
      <c r="C91" s="0" t="n">
        <v>2</v>
      </c>
      <c r="D91" s="0" t="n">
        <v>6</v>
      </c>
      <c r="E91" s="0" t="s">
        <v>173</v>
      </c>
      <c r="F91" s="0" t="n">
        <v>60.122</v>
      </c>
      <c r="G91" s="0" t="n">
        <v>1</v>
      </c>
      <c r="H91" s="0" t="s">
        <v>79</v>
      </c>
      <c r="I91" s="0" t="s">
        <v>174</v>
      </c>
      <c r="J91" s="0" t="n">
        <v>899282977</v>
      </c>
      <c r="K91" s="0" t="s">
        <v>81</v>
      </c>
      <c r="L91" s="0" t="s">
        <v>166</v>
      </c>
      <c r="M91" s="12" t="n">
        <v>0.506516203703704</v>
      </c>
      <c r="N91" s="13" t="n">
        <v>0.089849537037037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32</v>
      </c>
      <c r="AD91" s="0" t="n">
        <v>1</v>
      </c>
      <c r="AE91" s="0" t="n">
        <v>11</v>
      </c>
      <c r="AN91" s="0" t="n">
        <v>5</v>
      </c>
      <c r="AO91" s="0" t="n">
        <v>1182</v>
      </c>
      <c r="AP91" s="0" t="n">
        <v>720</v>
      </c>
      <c r="AQ91" s="0" t="s">
        <v>85</v>
      </c>
      <c r="AR91" s="0" t="s">
        <v>40</v>
      </c>
      <c r="AS91" s="0" t="s">
        <v>56</v>
      </c>
      <c r="AT91" s="0" t="n">
        <v>1</v>
      </c>
      <c r="AV91" s="0" t="n">
        <v>5</v>
      </c>
      <c r="AW91" s="0" t="n">
        <v>-5</v>
      </c>
      <c r="AX91" s="0" t="n">
        <v>421114</v>
      </c>
      <c r="AZ91" s="0" t="n">
        <v>0</v>
      </c>
      <c r="BA91" s="0" t="n">
        <v>0</v>
      </c>
      <c r="BC91" s="0" t="str">
        <f aca="false">$AP91&amp;LEFT($AS91,1)</f>
        <v>720T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n">
        <f aca="false">IF($BD91="Target",IF($AZ91=0,1,""),"")</f>
        <v>1</v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n">
        <f aca="false">IF($BC91=BV$14,$BG91,"")</f>
        <v>1</v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34</v>
      </c>
      <c r="C92" s="0" t="n">
        <v>2</v>
      </c>
      <c r="D92" s="0" t="n">
        <v>6</v>
      </c>
      <c r="E92" s="0" t="s">
        <v>173</v>
      </c>
      <c r="F92" s="0" t="n">
        <v>60.122</v>
      </c>
      <c r="G92" s="0" t="n">
        <v>1</v>
      </c>
      <c r="H92" s="0" t="s">
        <v>79</v>
      </c>
      <c r="I92" s="0" t="s">
        <v>174</v>
      </c>
      <c r="J92" s="0" t="n">
        <v>899282977</v>
      </c>
      <c r="K92" s="0" t="s">
        <v>81</v>
      </c>
      <c r="L92" s="0" t="s">
        <v>166</v>
      </c>
      <c r="M92" s="12" t="n">
        <v>0.506516203703704</v>
      </c>
      <c r="N92" s="13" t="n">
        <v>0.089849537037037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16</v>
      </c>
      <c r="AD92" s="0" t="n">
        <v>1</v>
      </c>
      <c r="AE92" s="0" t="n">
        <v>12</v>
      </c>
      <c r="AN92" s="0" t="n">
        <v>3</v>
      </c>
      <c r="AO92" s="0" t="n">
        <v>1096</v>
      </c>
      <c r="AP92" s="0" t="n">
        <v>360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-9</v>
      </c>
      <c r="AW92" s="0" t="n">
        <v>9</v>
      </c>
      <c r="AX92" s="0" t="n">
        <v>424424</v>
      </c>
      <c r="AY92" s="0" t="s">
        <v>86</v>
      </c>
      <c r="AZ92" s="0" t="n">
        <v>667</v>
      </c>
      <c r="BA92" s="0" t="n">
        <v>425091</v>
      </c>
      <c r="BC92" s="0" t="str">
        <f aca="false">$AP92&amp;LEFT($AS92,1)</f>
        <v>360T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667</v>
      </c>
      <c r="BI92" s="1" t="str">
        <f aca="false">IF($BC92=BI$14,$BH92,"")</f>
        <v/>
      </c>
      <c r="BJ92" s="1" t="n">
        <f aca="false">IF($BC92=BJ$14,$BH92,"")</f>
        <v>667</v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34</v>
      </c>
      <c r="C93" s="0" t="n">
        <v>2</v>
      </c>
      <c r="D93" s="0" t="n">
        <v>6</v>
      </c>
      <c r="E93" s="0" t="s">
        <v>173</v>
      </c>
      <c r="F93" s="0" t="n">
        <v>60.122</v>
      </c>
      <c r="G93" s="0" t="n">
        <v>1</v>
      </c>
      <c r="H93" s="0" t="s">
        <v>79</v>
      </c>
      <c r="I93" s="0" t="s">
        <v>174</v>
      </c>
      <c r="J93" s="0" t="n">
        <v>899282977</v>
      </c>
      <c r="K93" s="0" t="s">
        <v>81</v>
      </c>
      <c r="L93" s="0" t="s">
        <v>166</v>
      </c>
      <c r="M93" s="12" t="n">
        <v>0.506516203703704</v>
      </c>
      <c r="N93" s="13" t="n">
        <v>0.089849537037037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20</v>
      </c>
      <c r="AD93" s="0" t="n">
        <v>1</v>
      </c>
      <c r="AE93" s="0" t="n">
        <v>13</v>
      </c>
      <c r="AF93" s="0" t="n">
        <v>1</v>
      </c>
      <c r="AH93" s="0" t="n">
        <v>-7</v>
      </c>
      <c r="AI93" s="0" t="n">
        <v>7</v>
      </c>
      <c r="AJ93" s="0" t="n">
        <v>427900</v>
      </c>
      <c r="AL93" s="0" t="n">
        <v>0</v>
      </c>
      <c r="AM93" s="0" t="n">
        <v>0</v>
      </c>
      <c r="AN93" s="0" t="n">
        <v>8</v>
      </c>
      <c r="AO93" s="0" t="n">
        <v>1038</v>
      </c>
      <c r="AP93" s="0" t="n">
        <v>600</v>
      </c>
      <c r="AQ93" s="0" t="s">
        <v>87</v>
      </c>
      <c r="AR93" s="0" t="s">
        <v>40</v>
      </c>
      <c r="AS93" s="0" t="s">
        <v>88</v>
      </c>
      <c r="BC93" s="0" t="str">
        <f aca="false">$AP93&amp;LEFT($AS93,1)</f>
        <v>600C</v>
      </c>
      <c r="BD93" s="0" t="str">
        <f aca="false">AS93</f>
        <v>Catch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str">
        <f aca="false">IF($BD93="Catch","", IF($AZ93&lt;$BC$11,"",$AZ93))</f>
        <v/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34</v>
      </c>
      <c r="C94" s="0" t="n">
        <v>2</v>
      </c>
      <c r="D94" s="0" t="n">
        <v>6</v>
      </c>
      <c r="E94" s="0" t="s">
        <v>173</v>
      </c>
      <c r="F94" s="0" t="n">
        <v>60.122</v>
      </c>
      <c r="G94" s="0" t="n">
        <v>1</v>
      </c>
      <c r="H94" s="0" t="s">
        <v>79</v>
      </c>
      <c r="I94" s="0" t="s">
        <v>174</v>
      </c>
      <c r="J94" s="0" t="n">
        <v>899282977</v>
      </c>
      <c r="K94" s="0" t="s">
        <v>81</v>
      </c>
      <c r="L94" s="0" t="s">
        <v>166</v>
      </c>
      <c r="M94" s="12" t="n">
        <v>0.506516203703704</v>
      </c>
      <c r="N94" s="13" t="n">
        <v>0.089849537037037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</v>
      </c>
      <c r="AD94" s="0" t="n">
        <v>1</v>
      </c>
      <c r="AE94" s="0" t="n">
        <v>14</v>
      </c>
      <c r="AN94" s="0" t="n">
        <v>2</v>
      </c>
      <c r="AO94" s="0" t="n">
        <v>1269</v>
      </c>
      <c r="AP94" s="0" t="n">
        <v>240</v>
      </c>
      <c r="AQ94" s="0" t="s">
        <v>85</v>
      </c>
      <c r="AR94" s="0" t="s">
        <v>40</v>
      </c>
      <c r="AS94" s="0" t="s">
        <v>56</v>
      </c>
      <c r="AT94" s="0" t="n">
        <v>1</v>
      </c>
      <c r="AV94" s="0" t="n">
        <v>-1</v>
      </c>
      <c r="AW94" s="0" t="n">
        <v>1</v>
      </c>
      <c r="AX94" s="0" t="n">
        <v>431243</v>
      </c>
      <c r="AZ94" s="0" t="n">
        <v>0</v>
      </c>
      <c r="BA94" s="0" t="n">
        <v>0</v>
      </c>
      <c r="BC94" s="0" t="str">
        <f aca="false">$AP94&amp;LEFT($AS94,1)</f>
        <v>240T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n">
        <f aca="false">IF($BD94="Target",IF($AZ94=0,1,""),"")</f>
        <v>1</v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n">
        <f aca="false">IF($BC94=BR$14,$BG94,"")</f>
        <v>1</v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34</v>
      </c>
      <c r="C95" s="0" t="n">
        <v>2</v>
      </c>
      <c r="D95" s="0" t="n">
        <v>6</v>
      </c>
      <c r="E95" s="0" t="s">
        <v>173</v>
      </c>
      <c r="F95" s="0" t="n">
        <v>60.122</v>
      </c>
      <c r="G95" s="0" t="n">
        <v>1</v>
      </c>
      <c r="H95" s="0" t="s">
        <v>79</v>
      </c>
      <c r="I95" s="0" t="s">
        <v>174</v>
      </c>
      <c r="J95" s="0" t="n">
        <v>899282977</v>
      </c>
      <c r="K95" s="0" t="s">
        <v>81</v>
      </c>
      <c r="L95" s="0" t="s">
        <v>166</v>
      </c>
      <c r="M95" s="12" t="n">
        <v>0.506516203703704</v>
      </c>
      <c r="N95" s="13" t="n">
        <v>0.089849537037037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28</v>
      </c>
      <c r="AD95" s="0" t="n">
        <v>1</v>
      </c>
      <c r="AE95" s="0" t="n">
        <v>15</v>
      </c>
      <c r="AN95" s="0" t="n">
        <v>1</v>
      </c>
      <c r="AO95" s="0" t="n">
        <v>1308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4</v>
      </c>
      <c r="AW95" s="0" t="n">
        <v>-4</v>
      </c>
      <c r="AX95" s="0" t="n">
        <v>434986</v>
      </c>
      <c r="AY95" s="0" t="s">
        <v>86</v>
      </c>
      <c r="AZ95" s="0" t="n">
        <v>869</v>
      </c>
      <c r="BA95" s="0" t="n">
        <v>435855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869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869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34</v>
      </c>
      <c r="C96" s="0" t="n">
        <v>2</v>
      </c>
      <c r="D96" s="0" t="n">
        <v>6</v>
      </c>
      <c r="E96" s="0" t="s">
        <v>173</v>
      </c>
      <c r="F96" s="0" t="n">
        <v>60.122</v>
      </c>
      <c r="G96" s="0" t="n">
        <v>1</v>
      </c>
      <c r="H96" s="0" t="s">
        <v>79</v>
      </c>
      <c r="I96" s="0" t="s">
        <v>174</v>
      </c>
      <c r="J96" s="0" t="n">
        <v>899282977</v>
      </c>
      <c r="K96" s="0" t="s">
        <v>81</v>
      </c>
      <c r="L96" s="0" t="s">
        <v>166</v>
      </c>
      <c r="M96" s="12" t="n">
        <v>0.506516203703704</v>
      </c>
      <c r="N96" s="13" t="n">
        <v>0.089849537037037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30</v>
      </c>
      <c r="AD96" s="0" t="n">
        <v>1</v>
      </c>
      <c r="AE96" s="0" t="n">
        <v>16</v>
      </c>
      <c r="AN96" s="0" t="n">
        <v>1</v>
      </c>
      <c r="AO96" s="0" t="n">
        <v>1343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-5</v>
      </c>
      <c r="AW96" s="0" t="n">
        <v>5</v>
      </c>
      <c r="AX96" s="0" t="n">
        <v>438778</v>
      </c>
      <c r="AY96" s="0" t="s">
        <v>86</v>
      </c>
      <c r="AZ96" s="0" t="n">
        <v>638</v>
      </c>
      <c r="BA96" s="0" t="n">
        <v>439416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638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638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34</v>
      </c>
      <c r="C97" s="0" t="n">
        <v>2</v>
      </c>
      <c r="D97" s="0" t="n">
        <v>6</v>
      </c>
      <c r="E97" s="0" t="s">
        <v>173</v>
      </c>
      <c r="F97" s="0" t="n">
        <v>60.122</v>
      </c>
      <c r="G97" s="0" t="n">
        <v>1</v>
      </c>
      <c r="H97" s="0" t="s">
        <v>79</v>
      </c>
      <c r="I97" s="0" t="s">
        <v>174</v>
      </c>
      <c r="J97" s="0" t="n">
        <v>899282977</v>
      </c>
      <c r="K97" s="0" t="s">
        <v>81</v>
      </c>
      <c r="L97" s="0" t="s">
        <v>166</v>
      </c>
      <c r="M97" s="12" t="n">
        <v>0.506516203703704</v>
      </c>
      <c r="N97" s="13" t="n">
        <v>0.089849537037037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33</v>
      </c>
      <c r="AD97" s="0" t="n">
        <v>1</v>
      </c>
      <c r="AE97" s="0" t="n">
        <v>17</v>
      </c>
      <c r="AN97" s="0" t="n">
        <v>1</v>
      </c>
      <c r="AO97" s="0" t="n">
        <v>1081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-10</v>
      </c>
      <c r="AW97" s="0" t="n">
        <v>10</v>
      </c>
      <c r="AX97" s="0" t="n">
        <v>442304</v>
      </c>
      <c r="AY97" s="0" t="s">
        <v>86</v>
      </c>
      <c r="AZ97" s="0" t="n">
        <v>1270</v>
      </c>
      <c r="BA97" s="0" t="n">
        <v>443574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1270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1270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34</v>
      </c>
      <c r="C98" s="0" t="n">
        <v>2</v>
      </c>
      <c r="D98" s="0" t="n">
        <v>6</v>
      </c>
      <c r="E98" s="0" t="s">
        <v>173</v>
      </c>
      <c r="F98" s="0" t="n">
        <v>60.122</v>
      </c>
      <c r="G98" s="0" t="n">
        <v>1</v>
      </c>
      <c r="H98" s="0" t="s">
        <v>79</v>
      </c>
      <c r="I98" s="0" t="s">
        <v>174</v>
      </c>
      <c r="J98" s="0" t="n">
        <v>899282977</v>
      </c>
      <c r="K98" s="0" t="s">
        <v>81</v>
      </c>
      <c r="L98" s="0" t="s">
        <v>166</v>
      </c>
      <c r="M98" s="12" t="n">
        <v>0.506516203703704</v>
      </c>
      <c r="N98" s="13" t="n">
        <v>0.089849537037037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31</v>
      </c>
      <c r="AD98" s="0" t="n">
        <v>1</v>
      </c>
      <c r="AE98" s="0" t="n">
        <v>18</v>
      </c>
      <c r="AF98" s="0" t="n">
        <v>1</v>
      </c>
      <c r="AH98" s="0" t="n">
        <v>-7</v>
      </c>
      <c r="AI98" s="0" t="n">
        <v>7</v>
      </c>
      <c r="AJ98" s="0" t="n">
        <v>446179</v>
      </c>
      <c r="AL98" s="0" t="n">
        <v>0</v>
      </c>
      <c r="AM98" s="0" t="n">
        <v>0</v>
      </c>
      <c r="AN98" s="0" t="n">
        <v>8</v>
      </c>
      <c r="AO98" s="0" t="n">
        <v>1438</v>
      </c>
      <c r="AP98" s="0" t="n">
        <v>600</v>
      </c>
      <c r="AQ98" s="0" t="s">
        <v>87</v>
      </c>
      <c r="AR98" s="0" t="s">
        <v>40</v>
      </c>
      <c r="AS98" s="0" t="s">
        <v>88</v>
      </c>
      <c r="BC98" s="0" t="str">
        <f aca="false">$AP98&amp;LEFT($AS98,1)</f>
        <v>600C</v>
      </c>
      <c r="BD98" s="0" t="str">
        <f aca="false">AS98</f>
        <v>Catch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str">
        <f aca="false">IF($BD98="Catch","", IF($AZ98&lt;$BC$11,"",$AZ98))</f>
        <v/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34</v>
      </c>
      <c r="C99" s="0" t="n">
        <v>2</v>
      </c>
      <c r="D99" s="0" t="n">
        <v>6</v>
      </c>
      <c r="E99" s="0" t="s">
        <v>173</v>
      </c>
      <c r="F99" s="0" t="n">
        <v>60.122</v>
      </c>
      <c r="G99" s="0" t="n">
        <v>1</v>
      </c>
      <c r="H99" s="0" t="s">
        <v>79</v>
      </c>
      <c r="I99" s="0" t="s">
        <v>174</v>
      </c>
      <c r="J99" s="0" t="n">
        <v>899282977</v>
      </c>
      <c r="K99" s="0" t="s">
        <v>81</v>
      </c>
      <c r="L99" s="0" t="s">
        <v>166</v>
      </c>
      <c r="M99" s="12" t="n">
        <v>0.506516203703704</v>
      </c>
      <c r="N99" s="13" t="n">
        <v>0.089849537037037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27</v>
      </c>
      <c r="AD99" s="0" t="n">
        <v>1</v>
      </c>
      <c r="AE99" s="0" t="n">
        <v>19</v>
      </c>
      <c r="AN99" s="0" t="n">
        <v>1</v>
      </c>
      <c r="AO99" s="0" t="n">
        <v>1184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-9</v>
      </c>
      <c r="AW99" s="0" t="n">
        <v>9</v>
      </c>
      <c r="AX99" s="0" t="n">
        <v>449805</v>
      </c>
      <c r="AY99" s="0" t="s">
        <v>86</v>
      </c>
      <c r="AZ99" s="0" t="n">
        <v>595</v>
      </c>
      <c r="BA99" s="0" t="n">
        <v>450400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595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595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34</v>
      </c>
      <c r="C100" s="0" t="n">
        <v>2</v>
      </c>
      <c r="D100" s="0" t="n">
        <v>6</v>
      </c>
      <c r="E100" s="0" t="s">
        <v>173</v>
      </c>
      <c r="F100" s="0" t="n">
        <v>60.122</v>
      </c>
      <c r="G100" s="0" t="n">
        <v>1</v>
      </c>
      <c r="H100" s="0" t="s">
        <v>79</v>
      </c>
      <c r="I100" s="0" t="s">
        <v>174</v>
      </c>
      <c r="J100" s="0" t="n">
        <v>899282977</v>
      </c>
      <c r="K100" s="0" t="s">
        <v>81</v>
      </c>
      <c r="L100" s="0" t="s">
        <v>166</v>
      </c>
      <c r="M100" s="12" t="n">
        <v>0.506516203703704</v>
      </c>
      <c r="N100" s="13" t="n">
        <v>0.089849537037037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5</v>
      </c>
      <c r="AD100" s="0" t="n">
        <v>1</v>
      </c>
      <c r="AE100" s="0" t="n">
        <v>20</v>
      </c>
      <c r="AN100" s="0" t="n">
        <v>1</v>
      </c>
      <c r="AO100" s="0" t="n">
        <v>1468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-10</v>
      </c>
      <c r="AW100" s="0" t="n">
        <v>10</v>
      </c>
      <c r="AX100" s="0" t="n">
        <v>453714</v>
      </c>
      <c r="AY100" s="0" t="s">
        <v>86</v>
      </c>
      <c r="AZ100" s="0" t="n">
        <v>1286</v>
      </c>
      <c r="BA100" s="0" t="n">
        <v>455000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1286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1286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34</v>
      </c>
      <c r="C101" s="0" t="n">
        <v>2</v>
      </c>
      <c r="D101" s="0" t="n">
        <v>6</v>
      </c>
      <c r="E101" s="0" t="s">
        <v>173</v>
      </c>
      <c r="F101" s="0" t="n">
        <v>60.122</v>
      </c>
      <c r="G101" s="0" t="n">
        <v>1</v>
      </c>
      <c r="H101" s="0" t="s">
        <v>79</v>
      </c>
      <c r="I101" s="0" t="s">
        <v>174</v>
      </c>
      <c r="J101" s="0" t="n">
        <v>899282977</v>
      </c>
      <c r="K101" s="0" t="s">
        <v>81</v>
      </c>
      <c r="L101" s="0" t="s">
        <v>166</v>
      </c>
      <c r="M101" s="12" t="n">
        <v>0.506516203703704</v>
      </c>
      <c r="N101" s="13" t="n">
        <v>0.089849537037037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9</v>
      </c>
      <c r="AD101" s="0" t="n">
        <v>1</v>
      </c>
      <c r="AE101" s="0" t="n">
        <v>21</v>
      </c>
      <c r="AN101" s="0" t="n">
        <v>5</v>
      </c>
      <c r="AO101" s="0" t="n">
        <v>1131</v>
      </c>
      <c r="AP101" s="0" t="n">
        <v>720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5</v>
      </c>
      <c r="AW101" s="0" t="n">
        <v>-5</v>
      </c>
      <c r="AX101" s="0" t="n">
        <v>457390</v>
      </c>
      <c r="AY101" s="0" t="s">
        <v>86</v>
      </c>
      <c r="AZ101" s="0" t="n">
        <v>761</v>
      </c>
      <c r="BA101" s="0" t="n">
        <v>458151</v>
      </c>
      <c r="BC101" s="0" t="str">
        <f aca="false">$AP101&amp;LEFT($AS101,1)</f>
        <v>720T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761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n">
        <f aca="false">IF($BC101=BM$14,$BH101,"")</f>
        <v>761</v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34</v>
      </c>
      <c r="C102" s="0" t="n">
        <v>2</v>
      </c>
      <c r="D102" s="0" t="n">
        <v>6</v>
      </c>
      <c r="E102" s="0" t="s">
        <v>173</v>
      </c>
      <c r="F102" s="0" t="n">
        <v>60.122</v>
      </c>
      <c r="G102" s="0" t="n">
        <v>1</v>
      </c>
      <c r="H102" s="0" t="s">
        <v>79</v>
      </c>
      <c r="I102" s="0" t="s">
        <v>174</v>
      </c>
      <c r="J102" s="0" t="n">
        <v>899282977</v>
      </c>
      <c r="K102" s="0" t="s">
        <v>81</v>
      </c>
      <c r="L102" s="0" t="s">
        <v>166</v>
      </c>
      <c r="M102" s="12" t="n">
        <v>0.506516203703704</v>
      </c>
      <c r="N102" s="13" t="n">
        <v>0.089849537037037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29</v>
      </c>
      <c r="AD102" s="0" t="n">
        <v>1</v>
      </c>
      <c r="AE102" s="0" t="n">
        <v>22</v>
      </c>
      <c r="AN102" s="0" t="n">
        <v>4</v>
      </c>
      <c r="AO102" s="0" t="n">
        <v>1345</v>
      </c>
      <c r="AP102" s="0" t="n">
        <v>480</v>
      </c>
      <c r="AQ102" s="0" t="s">
        <v>85</v>
      </c>
      <c r="AR102" s="0" t="s">
        <v>40</v>
      </c>
      <c r="AS102" s="0" t="s">
        <v>56</v>
      </c>
      <c r="AT102" s="0" t="n">
        <v>1</v>
      </c>
      <c r="AV102" s="0" t="n">
        <v>-6</v>
      </c>
      <c r="AW102" s="0" t="n">
        <v>6</v>
      </c>
      <c r="AX102" s="0" t="n">
        <v>461066</v>
      </c>
      <c r="AZ102" s="0" t="n">
        <v>0</v>
      </c>
      <c r="BA102" s="0" t="n">
        <v>0</v>
      </c>
      <c r="BC102" s="0" t="str">
        <f aca="false">$AP102&amp;LEFT($AS102,1)</f>
        <v>480T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n">
        <f aca="false">IF($BD102="Target",IF($AZ102=0,1,""),"")</f>
        <v>1</v>
      </c>
      <c r="BH102" s="1" t="str">
        <f aca="false">IF($BD102="Catch","", IF($AZ102&lt;$BC$11,"",$AZ102))</f>
        <v/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n">
        <f aca="false">IF($BC102=BT$14,$BG102,"")</f>
        <v>1</v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34</v>
      </c>
      <c r="C103" s="0" t="n">
        <v>2</v>
      </c>
      <c r="D103" s="0" t="n">
        <v>6</v>
      </c>
      <c r="E103" s="0" t="s">
        <v>173</v>
      </c>
      <c r="F103" s="0" t="n">
        <v>60.122</v>
      </c>
      <c r="G103" s="0" t="n">
        <v>1</v>
      </c>
      <c r="H103" s="0" t="s">
        <v>79</v>
      </c>
      <c r="I103" s="0" t="s">
        <v>174</v>
      </c>
      <c r="J103" s="0" t="n">
        <v>899282977</v>
      </c>
      <c r="K103" s="0" t="s">
        <v>81</v>
      </c>
      <c r="L103" s="0" t="s">
        <v>166</v>
      </c>
      <c r="M103" s="12" t="n">
        <v>0.506516203703704</v>
      </c>
      <c r="N103" s="13" t="n">
        <v>0.089849537037037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3</v>
      </c>
      <c r="AD103" s="0" t="n">
        <v>1</v>
      </c>
      <c r="AE103" s="0" t="n">
        <v>23</v>
      </c>
      <c r="AN103" s="0" t="n">
        <v>3</v>
      </c>
      <c r="AO103" s="0" t="n">
        <v>1433</v>
      </c>
      <c r="AP103" s="0" t="n">
        <v>360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1</v>
      </c>
      <c r="AW103" s="0" t="n">
        <v>-1</v>
      </c>
      <c r="AX103" s="0" t="n">
        <v>464692</v>
      </c>
      <c r="AY103" s="0" t="s">
        <v>86</v>
      </c>
      <c r="AZ103" s="0" t="n">
        <v>517</v>
      </c>
      <c r="BA103" s="0" t="n">
        <v>465209</v>
      </c>
      <c r="BC103" s="0" t="str">
        <f aca="false">$AP103&amp;LEFT($AS103,1)</f>
        <v>360T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517</v>
      </c>
      <c r="BI103" s="1" t="str">
        <f aca="false">IF($BC103=BI$14,$BH103,"")</f>
        <v/>
      </c>
      <c r="BJ103" s="1" t="n">
        <f aca="false">IF($BC103=BJ$14,$BH103,"")</f>
        <v>517</v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34</v>
      </c>
      <c r="C104" s="0" t="n">
        <v>2</v>
      </c>
      <c r="D104" s="0" t="n">
        <v>6</v>
      </c>
      <c r="E104" s="0" t="s">
        <v>173</v>
      </c>
      <c r="F104" s="0" t="n">
        <v>60.122</v>
      </c>
      <c r="G104" s="0" t="n">
        <v>1</v>
      </c>
      <c r="H104" s="0" t="s">
        <v>79</v>
      </c>
      <c r="I104" s="0" t="s">
        <v>174</v>
      </c>
      <c r="J104" s="0" t="n">
        <v>899282977</v>
      </c>
      <c r="K104" s="0" t="s">
        <v>81</v>
      </c>
      <c r="L104" s="0" t="s">
        <v>166</v>
      </c>
      <c r="M104" s="12" t="n">
        <v>0.506516203703704</v>
      </c>
      <c r="N104" s="13" t="n">
        <v>0.089849537037037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19</v>
      </c>
      <c r="AD104" s="0" t="n">
        <v>1</v>
      </c>
      <c r="AE104" s="0" t="n">
        <v>24</v>
      </c>
      <c r="AN104" s="0" t="n">
        <v>6</v>
      </c>
      <c r="AO104" s="0" t="n">
        <v>1150</v>
      </c>
      <c r="AP104" s="0" t="n">
        <v>840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5</v>
      </c>
      <c r="AW104" s="0" t="n">
        <v>-5</v>
      </c>
      <c r="AX104" s="0" t="n">
        <v>468518</v>
      </c>
      <c r="AY104" s="0" t="s">
        <v>86</v>
      </c>
      <c r="AZ104" s="0" t="n">
        <v>1024</v>
      </c>
      <c r="BA104" s="0" t="n">
        <v>469542</v>
      </c>
      <c r="BC104" s="0" t="str">
        <f aca="false">$AP104&amp;LEFT($AS104,1)</f>
        <v>840T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1024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n">
        <f aca="false">IF($BC104=BN$14,$BH104,"")</f>
        <v>1024</v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34</v>
      </c>
      <c r="C105" s="0" t="n">
        <v>2</v>
      </c>
      <c r="D105" s="0" t="n">
        <v>6</v>
      </c>
      <c r="E105" s="0" t="s">
        <v>173</v>
      </c>
      <c r="F105" s="0" t="n">
        <v>60.122</v>
      </c>
      <c r="G105" s="0" t="n">
        <v>1</v>
      </c>
      <c r="H105" s="0" t="s">
        <v>79</v>
      </c>
      <c r="I105" s="0" t="s">
        <v>174</v>
      </c>
      <c r="J105" s="0" t="n">
        <v>899282977</v>
      </c>
      <c r="K105" s="0" t="s">
        <v>81</v>
      </c>
      <c r="L105" s="0" t="s">
        <v>166</v>
      </c>
      <c r="M105" s="12" t="n">
        <v>0.506516203703704</v>
      </c>
      <c r="N105" s="13" t="n">
        <v>0.089849537037037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18</v>
      </c>
      <c r="AD105" s="0" t="n">
        <v>1</v>
      </c>
      <c r="AE105" s="0" t="n">
        <v>25</v>
      </c>
      <c r="AN105" s="0" t="n">
        <v>7</v>
      </c>
      <c r="AO105" s="0" t="n">
        <v>1154</v>
      </c>
      <c r="AP105" s="0" t="n">
        <v>960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1</v>
      </c>
      <c r="AW105" s="0" t="n">
        <v>-1</v>
      </c>
      <c r="AX105" s="0" t="n">
        <v>472476</v>
      </c>
      <c r="AY105" s="0" t="s">
        <v>86</v>
      </c>
      <c r="AZ105" s="0" t="n">
        <v>921</v>
      </c>
      <c r="BA105" s="0" t="n">
        <v>473397</v>
      </c>
      <c r="BC105" s="0" t="str">
        <f aca="false">$AP105&amp;LEFT($AS105,1)</f>
        <v>960T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921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n">
        <f aca="false">IF($BC105=BO$14,$BH105,"")</f>
        <v>921</v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34</v>
      </c>
      <c r="C106" s="0" t="n">
        <v>2</v>
      </c>
      <c r="D106" s="0" t="n">
        <v>6</v>
      </c>
      <c r="E106" s="0" t="s">
        <v>173</v>
      </c>
      <c r="F106" s="0" t="n">
        <v>60.122</v>
      </c>
      <c r="G106" s="0" t="n">
        <v>1</v>
      </c>
      <c r="H106" s="0" t="s">
        <v>79</v>
      </c>
      <c r="I106" s="0" t="s">
        <v>174</v>
      </c>
      <c r="J106" s="0" t="n">
        <v>899282977</v>
      </c>
      <c r="K106" s="0" t="s">
        <v>81</v>
      </c>
      <c r="L106" s="0" t="s">
        <v>166</v>
      </c>
      <c r="M106" s="12" t="n">
        <v>0.506516203703704</v>
      </c>
      <c r="N106" s="13" t="n">
        <v>0.089849537037037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22</v>
      </c>
      <c r="AD106" s="0" t="n">
        <v>1</v>
      </c>
      <c r="AE106" s="0" t="n">
        <v>26</v>
      </c>
      <c r="AN106" s="0" t="n">
        <v>1</v>
      </c>
      <c r="AO106" s="0" t="n">
        <v>1318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1</v>
      </c>
      <c r="AV106" s="0" t="n">
        <v>0</v>
      </c>
      <c r="AW106" s="0" t="n">
        <v>0</v>
      </c>
      <c r="AX106" s="0" t="n">
        <v>476235</v>
      </c>
      <c r="AZ106" s="0" t="n">
        <v>0</v>
      </c>
      <c r="BA106" s="0" t="n">
        <v>0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n">
        <f aca="false">IF($BD106="Target",IF($AZ106=0,1,""),"")</f>
        <v>1</v>
      </c>
      <c r="BH106" s="1" t="str">
        <f aca="false">IF($BD106="Catch","", IF($AZ106&lt;$BC$11,"",$AZ106))</f>
        <v/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n">
        <f aca="false">IF($BC106=BU$14,$BG106,"")</f>
        <v>1</v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34</v>
      </c>
      <c r="C107" s="0" t="n">
        <v>2</v>
      </c>
      <c r="D107" s="0" t="n">
        <v>6</v>
      </c>
      <c r="E107" s="0" t="s">
        <v>173</v>
      </c>
      <c r="F107" s="0" t="n">
        <v>60.122</v>
      </c>
      <c r="G107" s="0" t="n">
        <v>1</v>
      </c>
      <c r="H107" s="0" t="s">
        <v>79</v>
      </c>
      <c r="I107" s="0" t="s">
        <v>174</v>
      </c>
      <c r="J107" s="0" t="n">
        <v>899282977</v>
      </c>
      <c r="K107" s="0" t="s">
        <v>81</v>
      </c>
      <c r="L107" s="0" t="s">
        <v>166</v>
      </c>
      <c r="M107" s="12" t="n">
        <v>0.506516203703704</v>
      </c>
      <c r="N107" s="13" t="n">
        <v>0.089849537037037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4</v>
      </c>
      <c r="AD107" s="0" t="n">
        <v>1</v>
      </c>
      <c r="AE107" s="0" t="n">
        <v>27</v>
      </c>
      <c r="AN107" s="0" t="n">
        <v>2</v>
      </c>
      <c r="AO107" s="0" t="n">
        <v>1095</v>
      </c>
      <c r="AP107" s="0" t="n">
        <v>240</v>
      </c>
      <c r="AQ107" s="0" t="s">
        <v>85</v>
      </c>
      <c r="AR107" s="0" t="s">
        <v>40</v>
      </c>
      <c r="AS107" s="0" t="s">
        <v>56</v>
      </c>
      <c r="AT107" s="0" t="n">
        <v>1</v>
      </c>
      <c r="AV107" s="0" t="n">
        <v>-2</v>
      </c>
      <c r="AW107" s="0" t="n">
        <v>2</v>
      </c>
      <c r="AX107" s="0" t="n">
        <v>479412</v>
      </c>
      <c r="AZ107" s="0" t="n">
        <v>0</v>
      </c>
      <c r="BA107" s="0" t="n">
        <v>0</v>
      </c>
      <c r="BC107" s="0" t="str">
        <f aca="false">$AP107&amp;LEFT($AS107,1)</f>
        <v>240T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n">
        <f aca="false">IF($BD107="Target",IF($AZ107=0,1,""),"")</f>
        <v>1</v>
      </c>
      <c r="BH107" s="1" t="str">
        <f aca="false">IF($BD107="Catch","", IF($AZ107&lt;$BC$11,"",$AZ107))</f>
        <v/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n">
        <f aca="false">IF($BC107=BR$14,$BG107,"")</f>
        <v>1</v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34</v>
      </c>
      <c r="C108" s="0" t="n">
        <v>2</v>
      </c>
      <c r="D108" s="0" t="n">
        <v>6</v>
      </c>
      <c r="E108" s="0" t="s">
        <v>173</v>
      </c>
      <c r="F108" s="0" t="n">
        <v>60.122</v>
      </c>
      <c r="G108" s="0" t="n">
        <v>1</v>
      </c>
      <c r="H108" s="0" t="s">
        <v>79</v>
      </c>
      <c r="I108" s="0" t="s">
        <v>174</v>
      </c>
      <c r="J108" s="0" t="n">
        <v>899282977</v>
      </c>
      <c r="K108" s="0" t="s">
        <v>81</v>
      </c>
      <c r="L108" s="0" t="s">
        <v>166</v>
      </c>
      <c r="M108" s="12" t="n">
        <v>0.506516203703704</v>
      </c>
      <c r="N108" s="13" t="n">
        <v>0.089849537037037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7</v>
      </c>
      <c r="AD108" s="0" t="n">
        <v>1</v>
      </c>
      <c r="AE108" s="0" t="n">
        <v>28</v>
      </c>
      <c r="AN108" s="0" t="n">
        <v>6</v>
      </c>
      <c r="AO108" s="0" t="n">
        <v>1416</v>
      </c>
      <c r="AP108" s="0" t="n">
        <v>840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3</v>
      </c>
      <c r="AW108" s="0" t="n">
        <v>-3</v>
      </c>
      <c r="AX108" s="0" t="n">
        <v>483503</v>
      </c>
      <c r="AY108" s="0" t="s">
        <v>86</v>
      </c>
      <c r="AZ108" s="0" t="n">
        <v>797</v>
      </c>
      <c r="BA108" s="0" t="n">
        <v>484300</v>
      </c>
      <c r="BC108" s="0" t="str">
        <f aca="false">$AP108&amp;LEFT($AS108,1)</f>
        <v>840T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797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n">
        <f aca="false">IF($BC108=BN$14,$BH108,"")</f>
        <v>797</v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34</v>
      </c>
      <c r="C109" s="0" t="n">
        <v>2</v>
      </c>
      <c r="D109" s="0" t="n">
        <v>6</v>
      </c>
      <c r="E109" s="0" t="s">
        <v>173</v>
      </c>
      <c r="F109" s="0" t="n">
        <v>60.122</v>
      </c>
      <c r="G109" s="0" t="n">
        <v>1</v>
      </c>
      <c r="H109" s="0" t="s">
        <v>79</v>
      </c>
      <c r="I109" s="0" t="s">
        <v>174</v>
      </c>
      <c r="J109" s="0" t="n">
        <v>899282977</v>
      </c>
      <c r="K109" s="0" t="s">
        <v>81</v>
      </c>
      <c r="L109" s="0" t="s">
        <v>166</v>
      </c>
      <c r="M109" s="12" t="n">
        <v>0.506516203703704</v>
      </c>
      <c r="N109" s="13" t="n">
        <v>0.089849537037037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12</v>
      </c>
      <c r="AD109" s="0" t="n">
        <v>1</v>
      </c>
      <c r="AE109" s="0" t="n">
        <v>29</v>
      </c>
      <c r="AN109" s="0" t="n">
        <v>7</v>
      </c>
      <c r="AO109" s="0" t="n">
        <v>1059</v>
      </c>
      <c r="AP109" s="0" t="n">
        <v>960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3</v>
      </c>
      <c r="AW109" s="0" t="n">
        <v>-3</v>
      </c>
      <c r="AX109" s="0" t="n">
        <v>487362</v>
      </c>
      <c r="AY109" s="0" t="s">
        <v>86</v>
      </c>
      <c r="AZ109" s="0" t="n">
        <v>659</v>
      </c>
      <c r="BA109" s="0" t="n">
        <v>488021</v>
      </c>
      <c r="BC109" s="0" t="str">
        <f aca="false">$AP109&amp;LEFT($AS109,1)</f>
        <v>960T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659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n">
        <f aca="false">IF($BC109=BO$14,$BH109,"")</f>
        <v>659</v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34</v>
      </c>
      <c r="C110" s="0" t="n">
        <v>2</v>
      </c>
      <c r="D110" s="0" t="n">
        <v>6</v>
      </c>
      <c r="E110" s="0" t="s">
        <v>173</v>
      </c>
      <c r="F110" s="0" t="n">
        <v>60.122</v>
      </c>
      <c r="G110" s="0" t="n">
        <v>1</v>
      </c>
      <c r="H110" s="0" t="s">
        <v>79</v>
      </c>
      <c r="I110" s="0" t="s">
        <v>174</v>
      </c>
      <c r="J110" s="0" t="n">
        <v>899282977</v>
      </c>
      <c r="K110" s="0" t="s">
        <v>81</v>
      </c>
      <c r="L110" s="0" t="s">
        <v>166</v>
      </c>
      <c r="M110" s="12" t="n">
        <v>0.506516203703704</v>
      </c>
      <c r="N110" s="13" t="n">
        <v>0.089849537037037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14</v>
      </c>
      <c r="AD110" s="0" t="n">
        <v>1</v>
      </c>
      <c r="AE110" s="0" t="n">
        <v>30</v>
      </c>
      <c r="AN110" s="0" t="n">
        <v>1</v>
      </c>
      <c r="AO110" s="0" t="n">
        <v>1240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-10</v>
      </c>
      <c r="AW110" s="0" t="n">
        <v>10</v>
      </c>
      <c r="AX110" s="0" t="n">
        <v>491055</v>
      </c>
      <c r="AY110" s="0" t="s">
        <v>86</v>
      </c>
      <c r="AZ110" s="0" t="n">
        <v>392</v>
      </c>
      <c r="BA110" s="0" t="n">
        <v>491447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392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392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34</v>
      </c>
      <c r="C111" s="0" t="n">
        <v>2</v>
      </c>
      <c r="D111" s="0" t="n">
        <v>6</v>
      </c>
      <c r="E111" s="0" t="s">
        <v>173</v>
      </c>
      <c r="F111" s="0" t="n">
        <v>60.122</v>
      </c>
      <c r="G111" s="0" t="n">
        <v>1</v>
      </c>
      <c r="H111" s="0" t="s">
        <v>79</v>
      </c>
      <c r="I111" s="0" t="s">
        <v>174</v>
      </c>
      <c r="J111" s="0" t="n">
        <v>899282977</v>
      </c>
      <c r="K111" s="0" t="s">
        <v>81</v>
      </c>
      <c r="L111" s="0" t="s">
        <v>166</v>
      </c>
      <c r="M111" s="12" t="n">
        <v>0.506516203703704</v>
      </c>
      <c r="N111" s="13" t="n">
        <v>0.089849537037037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24</v>
      </c>
      <c r="AD111" s="0" t="n">
        <v>1</v>
      </c>
      <c r="AE111" s="0" t="n">
        <v>31</v>
      </c>
      <c r="AN111" s="0" t="n">
        <v>1</v>
      </c>
      <c r="AO111" s="0" t="n">
        <v>1455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-7</v>
      </c>
      <c r="AW111" s="0" t="n">
        <v>7</v>
      </c>
      <c r="AX111" s="0" t="n">
        <v>494947</v>
      </c>
      <c r="AY111" s="0" t="s">
        <v>86</v>
      </c>
      <c r="AZ111" s="0" t="n">
        <v>635</v>
      </c>
      <c r="BA111" s="0" t="n">
        <v>495582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635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635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34</v>
      </c>
      <c r="C112" s="0" t="n">
        <v>2</v>
      </c>
      <c r="D112" s="0" t="n">
        <v>6</v>
      </c>
      <c r="E112" s="0" t="s">
        <v>173</v>
      </c>
      <c r="F112" s="0" t="n">
        <v>60.122</v>
      </c>
      <c r="G112" s="0" t="n">
        <v>1</v>
      </c>
      <c r="H112" s="0" t="s">
        <v>79</v>
      </c>
      <c r="I112" s="0" t="s">
        <v>174</v>
      </c>
      <c r="J112" s="0" t="n">
        <v>899282977</v>
      </c>
      <c r="K112" s="0" t="s">
        <v>81</v>
      </c>
      <c r="L112" s="0" t="s">
        <v>166</v>
      </c>
      <c r="M112" s="12" t="n">
        <v>0.506516203703704</v>
      </c>
      <c r="N112" s="13" t="n">
        <v>0.089849537037037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10</v>
      </c>
      <c r="AD112" s="0" t="n">
        <v>1</v>
      </c>
      <c r="AE112" s="0" t="n">
        <v>32</v>
      </c>
      <c r="AN112" s="0" t="n">
        <v>4</v>
      </c>
      <c r="AO112" s="0" t="n">
        <v>1318</v>
      </c>
      <c r="AP112" s="0" t="n">
        <v>480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5</v>
      </c>
      <c r="AW112" s="0" t="n">
        <v>-5</v>
      </c>
      <c r="AX112" s="0" t="n">
        <v>498573</v>
      </c>
      <c r="AY112" s="0" t="s">
        <v>86</v>
      </c>
      <c r="AZ112" s="0" t="n">
        <v>400</v>
      </c>
      <c r="BA112" s="0" t="n">
        <v>498973</v>
      </c>
      <c r="BC112" s="0" t="str">
        <f aca="false">$AP112&amp;LEFT($AS112,1)</f>
        <v>480T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400</v>
      </c>
      <c r="BI112" s="1" t="str">
        <f aca="false">IF($BC112=BI$14,$BH112,"")</f>
        <v/>
      </c>
      <c r="BJ112" s="1" t="str">
        <f aca="false">IF($BC112=BJ$14,$BH112,"")</f>
        <v/>
      </c>
      <c r="BK112" s="1" t="n">
        <f aca="false">IF($BC112=BK$14,$BH112,"")</f>
        <v>400</v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34</v>
      </c>
      <c r="C113" s="0" t="n">
        <v>2</v>
      </c>
      <c r="D113" s="0" t="n">
        <v>6</v>
      </c>
      <c r="E113" s="0" t="s">
        <v>173</v>
      </c>
      <c r="F113" s="0" t="n">
        <v>60.122</v>
      </c>
      <c r="G113" s="0" t="n">
        <v>1</v>
      </c>
      <c r="H113" s="0" t="s">
        <v>79</v>
      </c>
      <c r="I113" s="0" t="s">
        <v>174</v>
      </c>
      <c r="J113" s="0" t="n">
        <v>899282977</v>
      </c>
      <c r="K113" s="0" t="s">
        <v>81</v>
      </c>
      <c r="L113" s="0" t="s">
        <v>166</v>
      </c>
      <c r="M113" s="12" t="n">
        <v>0.506516203703704</v>
      </c>
      <c r="N113" s="13" t="n">
        <v>0.089849537037037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17</v>
      </c>
      <c r="AD113" s="0" t="n">
        <v>1</v>
      </c>
      <c r="AE113" s="0" t="n">
        <v>33</v>
      </c>
      <c r="AN113" s="0" t="n">
        <v>5</v>
      </c>
      <c r="AO113" s="0" t="n">
        <v>1150</v>
      </c>
      <c r="AP113" s="0" t="n">
        <v>720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-11</v>
      </c>
      <c r="AW113" s="0" t="n">
        <v>11</v>
      </c>
      <c r="AX113" s="0" t="n">
        <v>502299</v>
      </c>
      <c r="AY113" s="0" t="s">
        <v>86</v>
      </c>
      <c r="AZ113" s="0" t="n">
        <v>1449</v>
      </c>
      <c r="BA113" s="0" t="n">
        <v>503748</v>
      </c>
      <c r="BC113" s="0" t="str">
        <f aca="false">$AP113&amp;LEFT($AS113,1)</f>
        <v>720T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1449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n">
        <f aca="false">IF($BC113=BM$14,$BH113,"")</f>
        <v>1449</v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0.6</v>
      </c>
      <c r="BJ115" s="21" t="n">
        <f aca="false">(COUNTIF(BJ15:BJ113,"&lt;"&amp;$BP$3))/BJ5</f>
        <v>0.333333333333333</v>
      </c>
      <c r="BK115" s="21" t="n">
        <f aca="false">(COUNTIF(BK15:BK113,"&lt;"&amp;$BP$3))/BK5</f>
        <v>0.6</v>
      </c>
      <c r="BL115" s="21" t="n">
        <f aca="false">(COUNTIF(BL15:BL113,"&lt;"&amp;$BP$3))/BL5</f>
        <v>0.764705882352941</v>
      </c>
      <c r="BM115" s="21" t="n">
        <f aca="false">(COUNTIF(BM15:BM113,"&lt;"&amp;$BP$3))/BM5</f>
        <v>0.375</v>
      </c>
      <c r="BN115" s="21" t="n">
        <f aca="false">(COUNTIF(BN15:BN113,"&lt;"&amp;$BP$3))/BN5</f>
        <v>0.333333333333333</v>
      </c>
      <c r="BO115" s="21" t="n">
        <f aca="false">(COUNTIF(BO15:BO113,"&lt;"&amp;$BP$3))/BO5</f>
        <v>0.625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0.4</v>
      </c>
      <c r="BJ116" s="1" t="n">
        <f aca="false">COUNTIF(BJ15:BJ113,"&lt;"&amp;$BP$116)/BJ5</f>
        <v>0.333333333333333</v>
      </c>
      <c r="BK116" s="1" t="n">
        <f aca="false">COUNTIF(BK15:BK113,"&lt;"&amp;$BP$116)/BK5</f>
        <v>0.6</v>
      </c>
      <c r="BL116" s="1" t="n">
        <f aca="false">COUNTIF(BL15:BL113,"&lt;"&amp;$BP$116)/BL5</f>
        <v>0.588235294117647</v>
      </c>
      <c r="BM116" s="1" t="n">
        <f aca="false">COUNTIF(BM15:BM113,"&lt;"&amp;$BP$116)/BM5</f>
        <v>0.375</v>
      </c>
      <c r="BN116" s="1" t="n">
        <f aca="false">COUNTIF(BN15:BN113,"&lt;"&amp;$BP$116)/BN5</f>
        <v>0.333333333333333</v>
      </c>
      <c r="BO116" s="1" t="n">
        <f aca="false">COUNTIF(BO15:BO113,"&lt;"&amp;$BP$116)/BO5</f>
        <v>0.5</v>
      </c>
      <c r="BP116" s="0" t="n">
        <f aca="false">MEDIAN(BH15:BH113)</f>
        <v>596.5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0.4</v>
      </c>
      <c r="BJ117" s="1" t="n">
        <f aca="false">COUNTIF(BJ15:BJ113,"&lt;"&amp;$BL$3)/BJ5</f>
        <v>0.333333333333333</v>
      </c>
      <c r="BK117" s="1" t="n">
        <f aca="false">COUNTIF(BK15:BK113,"&lt;"&amp;$BL$3)/BK5</f>
        <v>0.6</v>
      </c>
      <c r="BL117" s="1" t="n">
        <f aca="false">COUNTIF(BL15:BL113,"&lt;"&amp;$BL$3)/BL5</f>
        <v>0.617647058823529</v>
      </c>
      <c r="BM117" s="1" t="n">
        <f aca="false">COUNTIF(BM15:BM113,"&lt;"&amp;$BL$3)/BM5</f>
        <v>0.375</v>
      </c>
      <c r="BN117" s="1" t="n">
        <f aca="false">COUNTIF(BN15:BN113,"&lt;"&amp;$BL$3)/BN5</f>
        <v>0.333333333333333</v>
      </c>
      <c r="BO117" s="1" t="n">
        <f aca="false">COUNTIF(BO15:BO113,"&lt;"&amp;$BL$3)/BO5</f>
        <v>0.5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100-000021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34'!BI3:BO3</xm:f>
              <xm:sqref>BG3</xm:sqref>
            </x14:sparkline>
          </x14:sparklines>
        </x14:sparklineGroup>
      </x14:sparklineGroup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E105" activePane="bottomRight" state="frozen"/>
      <selection pane="topLeft" activeCell="A1" activeCellId="0" sqref="A1"/>
      <selection pane="topRight" activeCell="BE1" activeCellId="0" sqref="BE1"/>
      <selection pane="bottomLeft" activeCell="A105" activeCellId="0" sqref="A105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403.222222222222</v>
      </c>
      <c r="BJ3" s="7" t="n">
        <f aca="false">AVERAGE(BJ$15:BJ$113)</f>
        <v>373.666666666667</v>
      </c>
      <c r="BK3" s="7" t="n">
        <f aca="false">AVERAGE(BK$15:BK$113)</f>
        <v>345.625</v>
      </c>
      <c r="BL3" s="7" t="n">
        <f aca="false">AVERAGE(BL$15:BL$113)</f>
        <v>340.583333333333</v>
      </c>
      <c r="BM3" s="7" t="n">
        <f aca="false">AVERAGE(BM$15:BM$113)</f>
        <v>321.222222222222</v>
      </c>
      <c r="BN3" s="7" t="n">
        <f aca="false">AVERAGE(BN$15:BN$113)</f>
        <v>477.666666666667</v>
      </c>
      <c r="BO3" s="7" t="n">
        <f aca="false">AVERAGE(BO$15:BO$113)</f>
        <v>353.625</v>
      </c>
      <c r="BP3" s="7" t="n">
        <f aca="false">AVERAGE(BH15:BH113)</f>
        <v>364.056818181818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56.2067117384076</v>
      </c>
      <c r="BJ4" s="7" t="n">
        <f aca="false">STDEV(BJ$15:BJ$113)</f>
        <v>84.0386815698581</v>
      </c>
      <c r="BK4" s="7" t="n">
        <f aca="false">STDEV(BK$15:BK$113)</f>
        <v>65.0141468121692</v>
      </c>
      <c r="BL4" s="7" t="n">
        <f aca="false">STDEV(BL$15:BL$113)</f>
        <v>145.278722264677</v>
      </c>
      <c r="BM4" s="7" t="n">
        <f aca="false">STDEV(BM$15:BM$113)</f>
        <v>117.577397676783</v>
      </c>
      <c r="BN4" s="7" t="n">
        <f aca="false">STDEV(BN$15:BN$113)</f>
        <v>209.727203767179</v>
      </c>
      <c r="BO4" s="7" t="n">
        <f aca="false">STDEV(BO$15:BO$113)</f>
        <v>108.749958949089</v>
      </c>
      <c r="BP4" s="7" t="n">
        <f aca="false">STDEV(BH15:BH113)</f>
        <v>134.167193512598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8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8</v>
      </c>
      <c r="BP5" s="1" t="n">
        <f aca="false">COUNT(BH15:BH113)</f>
        <v>88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18.7355705794692</v>
      </c>
      <c r="BJ6" s="7" t="n">
        <f aca="false">BJ4/SQRT(BJ5)</f>
        <v>28.0128938566194</v>
      </c>
      <c r="BK6" s="7" t="n">
        <f aca="false">BK4/SQRT(BK5)</f>
        <v>22.9859720419713</v>
      </c>
      <c r="BL6" s="7" t="n">
        <f aca="false">BL4/SQRT(BL5)</f>
        <v>24.2131203774462</v>
      </c>
      <c r="BM6" s="7" t="n">
        <f aca="false">BM4/SQRT(BM5)</f>
        <v>39.1924658922611</v>
      </c>
      <c r="BN6" s="7" t="n">
        <f aca="false">BN4/SQRT(BN5)</f>
        <v>69.9090679223931</v>
      </c>
      <c r="BO6" s="7" t="n">
        <f aca="false">BO4/SQRT(BO5)</f>
        <v>38.4489167133298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2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1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1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28.0319358300775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2</v>
      </c>
      <c r="BG11" s="1" t="n">
        <f aca="false">SUM(BG15:BG113)</f>
        <v>0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n">
        <f aca="false">IF(BN3&gt;$BP$11,BN2,"")</f>
        <v>840</v>
      </c>
      <c r="BO11" s="17" t="str">
        <f aca="false">IF(BO3&gt;$BP$11,BO2,"")</f>
        <v/>
      </c>
      <c r="BP11" s="18" t="n">
        <f aca="false">BP3+BP10</f>
        <v>392.088754011896</v>
      </c>
      <c r="BQ11" s="16" t="n">
        <f aca="false">MIN(BL11:BO11)</f>
        <v>840</v>
      </c>
    </row>
    <row r="12" customFormat="false" ht="15" hidden="false" customHeight="false" outlineLevel="0" collapsed="false">
      <c r="BP12" s="19"/>
      <c r="BR12" s="0" t="n">
        <f aca="false">SUM(BR15:BX113)</f>
        <v>0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35</v>
      </c>
      <c r="C15" s="0" t="n">
        <v>1</v>
      </c>
      <c r="D15" s="0" t="n">
        <v>8</v>
      </c>
      <c r="E15" s="0" t="s">
        <v>175</v>
      </c>
      <c r="F15" s="0" t="n">
        <v>60.122</v>
      </c>
      <c r="G15" s="0" t="n">
        <v>1</v>
      </c>
      <c r="H15" s="0" t="s">
        <v>79</v>
      </c>
      <c r="I15" s="0" t="s">
        <v>176</v>
      </c>
      <c r="J15" s="0" t="n">
        <v>-714075155</v>
      </c>
      <c r="K15" s="0" t="s">
        <v>81</v>
      </c>
      <c r="L15" s="0" t="s">
        <v>177</v>
      </c>
      <c r="M15" s="12" t="n">
        <v>0.5028125</v>
      </c>
      <c r="N15" s="13" t="n">
        <v>0.0861458333333333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13</v>
      </c>
      <c r="X15" s="0" t="n">
        <v>1</v>
      </c>
      <c r="Y15" s="0" t="n">
        <v>1</v>
      </c>
      <c r="AN15" s="0" t="n">
        <v>5</v>
      </c>
      <c r="AO15" s="0" t="n">
        <v>1122</v>
      </c>
      <c r="AP15" s="0" t="n">
        <v>720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-6</v>
      </c>
      <c r="AW15" s="0" t="n">
        <v>6</v>
      </c>
      <c r="AX15" s="0" t="n">
        <v>76302</v>
      </c>
      <c r="AY15" s="0" t="s">
        <v>86</v>
      </c>
      <c r="AZ15" s="0" t="n">
        <v>171</v>
      </c>
      <c r="BA15" s="0" t="n">
        <v>76473</v>
      </c>
      <c r="BC15" s="0" t="str">
        <f aca="false">$AP15&amp;LEFT($AS15,1)</f>
        <v>720T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171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n">
        <f aca="false">IF($BC15=BM$14,$BH15,"")</f>
        <v>171</v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35</v>
      </c>
      <c r="C16" s="0" t="n">
        <v>1</v>
      </c>
      <c r="D16" s="0" t="n">
        <v>8</v>
      </c>
      <c r="E16" s="0" t="s">
        <v>175</v>
      </c>
      <c r="F16" s="0" t="n">
        <v>60.122</v>
      </c>
      <c r="G16" s="0" t="n">
        <v>1</v>
      </c>
      <c r="H16" s="0" t="s">
        <v>79</v>
      </c>
      <c r="I16" s="0" t="s">
        <v>176</v>
      </c>
      <c r="J16" s="0" t="n">
        <v>-714075155</v>
      </c>
      <c r="K16" s="0" t="s">
        <v>81</v>
      </c>
      <c r="L16" s="0" t="s">
        <v>177</v>
      </c>
      <c r="M16" s="12" t="n">
        <v>0.5028125</v>
      </c>
      <c r="N16" s="13" t="n">
        <v>0.0861458333333333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33</v>
      </c>
      <c r="X16" s="0" t="n">
        <v>1</v>
      </c>
      <c r="Y16" s="0" t="n">
        <v>2</v>
      </c>
      <c r="AN16" s="0" t="n">
        <v>7</v>
      </c>
      <c r="AO16" s="0" t="n">
        <v>1122</v>
      </c>
      <c r="AP16" s="0" t="n">
        <v>960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-9</v>
      </c>
      <c r="AW16" s="0" t="n">
        <v>9</v>
      </c>
      <c r="AX16" s="0" t="n">
        <v>80227</v>
      </c>
      <c r="AY16" s="0" t="s">
        <v>86</v>
      </c>
      <c r="AZ16" s="0" t="n">
        <v>3</v>
      </c>
      <c r="BA16" s="0" t="n">
        <v>80230</v>
      </c>
      <c r="BC16" s="0" t="str">
        <f aca="false">$AP16&amp;LEFT($AS16,1)</f>
        <v>960T</v>
      </c>
      <c r="BD16" s="0" t="str">
        <f aca="false">AS16</f>
        <v>Target</v>
      </c>
      <c r="BE16" s="1" t="str">
        <f aca="false">IF($BD16="catch",IF($AL16&gt;0,1,""),"")</f>
        <v/>
      </c>
      <c r="BF16" s="1" t="n">
        <f aca="false">IF(AND($AZ16&gt;0,$AZ16&lt;$BC$11),1,"")</f>
        <v>1</v>
      </c>
      <c r="BG16" s="1" t="str">
        <f aca="false">IF($BD16="Target",IF($AZ16=0,1,""),"")</f>
        <v/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35</v>
      </c>
      <c r="C17" s="0" t="n">
        <v>1</v>
      </c>
      <c r="D17" s="0" t="n">
        <v>8</v>
      </c>
      <c r="E17" s="0" t="s">
        <v>175</v>
      </c>
      <c r="F17" s="0" t="n">
        <v>60.122</v>
      </c>
      <c r="G17" s="0" t="n">
        <v>1</v>
      </c>
      <c r="H17" s="0" t="s">
        <v>79</v>
      </c>
      <c r="I17" s="0" t="s">
        <v>176</v>
      </c>
      <c r="J17" s="0" t="n">
        <v>-714075155</v>
      </c>
      <c r="K17" s="0" t="s">
        <v>81</v>
      </c>
      <c r="L17" s="0" t="s">
        <v>177</v>
      </c>
      <c r="M17" s="12" t="n">
        <v>0.5028125</v>
      </c>
      <c r="N17" s="13" t="n">
        <v>0.0861458333333333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8</v>
      </c>
      <c r="X17" s="0" t="n">
        <v>1</v>
      </c>
      <c r="Y17" s="0" t="n">
        <v>3</v>
      </c>
      <c r="AN17" s="0" t="n">
        <v>1</v>
      </c>
      <c r="AO17" s="0" t="n">
        <v>1188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-7</v>
      </c>
      <c r="AW17" s="0" t="n">
        <v>7</v>
      </c>
      <c r="AX17" s="0" t="n">
        <v>83853</v>
      </c>
      <c r="AY17" s="0" t="s">
        <v>86</v>
      </c>
      <c r="AZ17" s="0" t="n">
        <v>579</v>
      </c>
      <c r="BA17" s="0" t="n">
        <v>84432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579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579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35</v>
      </c>
      <c r="C18" s="0" t="n">
        <v>1</v>
      </c>
      <c r="D18" s="0" t="n">
        <v>8</v>
      </c>
      <c r="E18" s="0" t="s">
        <v>175</v>
      </c>
      <c r="F18" s="0" t="n">
        <v>60.122</v>
      </c>
      <c r="G18" s="0" t="n">
        <v>1</v>
      </c>
      <c r="H18" s="0" t="s">
        <v>79</v>
      </c>
      <c r="I18" s="0" t="s">
        <v>176</v>
      </c>
      <c r="J18" s="0" t="n">
        <v>-714075155</v>
      </c>
      <c r="K18" s="0" t="s">
        <v>81</v>
      </c>
      <c r="L18" s="0" t="s">
        <v>177</v>
      </c>
      <c r="M18" s="12" t="n">
        <v>0.5028125</v>
      </c>
      <c r="N18" s="13" t="n">
        <v>0.0861458333333333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19</v>
      </c>
      <c r="X18" s="0" t="n">
        <v>1</v>
      </c>
      <c r="Y18" s="0" t="n">
        <v>4</v>
      </c>
      <c r="AF18" s="0" t="n">
        <v>1</v>
      </c>
      <c r="AH18" s="0" t="n">
        <v>-1</v>
      </c>
      <c r="AI18" s="0" t="n">
        <v>1</v>
      </c>
      <c r="AJ18" s="0" t="n">
        <v>87662</v>
      </c>
      <c r="AL18" s="0" t="n">
        <v>0</v>
      </c>
      <c r="AM18" s="0" t="n">
        <v>0</v>
      </c>
      <c r="AN18" s="0" t="n">
        <v>8</v>
      </c>
      <c r="AO18" s="0" t="n">
        <v>1375</v>
      </c>
      <c r="AP18" s="0" t="n">
        <v>600</v>
      </c>
      <c r="AQ18" s="0" t="s">
        <v>87</v>
      </c>
      <c r="AR18" s="0" t="s">
        <v>34</v>
      </c>
      <c r="AS18" s="0" t="s">
        <v>88</v>
      </c>
      <c r="BC18" s="0" t="str">
        <f aca="false">$AP18&amp;LEFT($AS18,1)</f>
        <v>600C</v>
      </c>
      <c r="BD18" s="0" t="str">
        <f aca="false">AS18</f>
        <v>Catch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str">
        <f aca="false">IF($BD18="Catch","", IF($AZ18&lt;$BC$11,"",$AZ18))</f>
        <v/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35</v>
      </c>
      <c r="C19" s="0" t="n">
        <v>1</v>
      </c>
      <c r="D19" s="0" t="n">
        <v>8</v>
      </c>
      <c r="E19" s="0" t="s">
        <v>175</v>
      </c>
      <c r="F19" s="0" t="n">
        <v>60.122</v>
      </c>
      <c r="G19" s="0" t="n">
        <v>1</v>
      </c>
      <c r="H19" s="0" t="s">
        <v>79</v>
      </c>
      <c r="I19" s="0" t="s">
        <v>176</v>
      </c>
      <c r="J19" s="0" t="n">
        <v>-714075155</v>
      </c>
      <c r="K19" s="0" t="s">
        <v>81</v>
      </c>
      <c r="L19" s="0" t="s">
        <v>177</v>
      </c>
      <c r="M19" s="12" t="n">
        <v>0.5028125</v>
      </c>
      <c r="N19" s="13" t="n">
        <v>0.0861458333333333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21</v>
      </c>
      <c r="X19" s="0" t="n">
        <v>1</v>
      </c>
      <c r="Y19" s="0" t="n">
        <v>5</v>
      </c>
      <c r="AN19" s="0" t="n">
        <v>4</v>
      </c>
      <c r="AO19" s="0" t="n">
        <v>1324</v>
      </c>
      <c r="AP19" s="0" t="n">
        <v>480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0</v>
      </c>
      <c r="AW19" s="0" t="n">
        <v>0</v>
      </c>
      <c r="AX19" s="0" t="n">
        <v>91305</v>
      </c>
      <c r="AY19" s="0" t="s">
        <v>86</v>
      </c>
      <c r="AZ19" s="0" t="n">
        <v>317</v>
      </c>
      <c r="BA19" s="0" t="n">
        <v>91622</v>
      </c>
      <c r="BC19" s="0" t="str">
        <f aca="false">$AP19&amp;LEFT($AS19,1)</f>
        <v>480T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317</v>
      </c>
      <c r="BI19" s="1" t="str">
        <f aca="false">IF($BC19=BI$14,$BH19,"")</f>
        <v/>
      </c>
      <c r="BJ19" s="1" t="str">
        <f aca="false">IF($BC19=BJ$14,$BH19,"")</f>
        <v/>
      </c>
      <c r="BK19" s="1" t="n">
        <f aca="false">IF($BC19=BK$14,$BH19,"")</f>
        <v>317</v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35</v>
      </c>
      <c r="C20" s="0" t="n">
        <v>1</v>
      </c>
      <c r="D20" s="0" t="n">
        <v>8</v>
      </c>
      <c r="E20" s="0" t="s">
        <v>175</v>
      </c>
      <c r="F20" s="0" t="n">
        <v>60.122</v>
      </c>
      <c r="G20" s="0" t="n">
        <v>1</v>
      </c>
      <c r="H20" s="0" t="s">
        <v>79</v>
      </c>
      <c r="I20" s="0" t="s">
        <v>176</v>
      </c>
      <c r="J20" s="0" t="n">
        <v>-714075155</v>
      </c>
      <c r="K20" s="0" t="s">
        <v>81</v>
      </c>
      <c r="L20" s="0" t="s">
        <v>177</v>
      </c>
      <c r="M20" s="12" t="n">
        <v>0.5028125</v>
      </c>
      <c r="N20" s="13" t="n">
        <v>0.0861458333333333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4</v>
      </c>
      <c r="X20" s="0" t="n">
        <v>1</v>
      </c>
      <c r="Y20" s="0" t="n">
        <v>6</v>
      </c>
      <c r="AN20" s="0" t="n">
        <v>5</v>
      </c>
      <c r="AO20" s="0" t="n">
        <v>1105</v>
      </c>
      <c r="AP20" s="0" t="n">
        <v>720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-10</v>
      </c>
      <c r="AW20" s="0" t="n">
        <v>10</v>
      </c>
      <c r="AX20" s="0" t="n">
        <v>94980</v>
      </c>
      <c r="AY20" s="0" t="s">
        <v>86</v>
      </c>
      <c r="AZ20" s="0" t="n">
        <v>310</v>
      </c>
      <c r="BA20" s="0" t="n">
        <v>95290</v>
      </c>
      <c r="BC20" s="0" t="str">
        <f aca="false">$AP20&amp;LEFT($AS20,1)</f>
        <v>720T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310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n">
        <f aca="false">IF($BC20=BM$14,$BH20,"")</f>
        <v>310</v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35</v>
      </c>
      <c r="C21" s="0" t="n">
        <v>1</v>
      </c>
      <c r="D21" s="0" t="n">
        <v>8</v>
      </c>
      <c r="E21" s="0" t="s">
        <v>175</v>
      </c>
      <c r="F21" s="0" t="n">
        <v>60.122</v>
      </c>
      <c r="G21" s="0" t="n">
        <v>1</v>
      </c>
      <c r="H21" s="0" t="s">
        <v>79</v>
      </c>
      <c r="I21" s="0" t="s">
        <v>176</v>
      </c>
      <c r="J21" s="0" t="n">
        <v>-714075155</v>
      </c>
      <c r="K21" s="0" t="s">
        <v>81</v>
      </c>
      <c r="L21" s="0" t="s">
        <v>177</v>
      </c>
      <c r="M21" s="12" t="n">
        <v>0.5028125</v>
      </c>
      <c r="N21" s="13" t="n">
        <v>0.0861458333333333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9</v>
      </c>
      <c r="X21" s="0" t="n">
        <v>1</v>
      </c>
      <c r="Y21" s="0" t="n">
        <v>7</v>
      </c>
      <c r="AN21" s="0" t="n">
        <v>4</v>
      </c>
      <c r="AO21" s="0" t="n">
        <v>1112</v>
      </c>
      <c r="AP21" s="0" t="n">
        <v>480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-5</v>
      </c>
      <c r="AW21" s="0" t="n">
        <v>5</v>
      </c>
      <c r="AX21" s="0" t="n">
        <v>98407</v>
      </c>
      <c r="AY21" s="0" t="s">
        <v>86</v>
      </c>
      <c r="AZ21" s="0" t="n">
        <v>33</v>
      </c>
      <c r="BA21" s="0" t="n">
        <v>98440</v>
      </c>
      <c r="BC21" s="0" t="str">
        <f aca="false">$AP21&amp;LEFT($AS21,1)</f>
        <v>480T</v>
      </c>
      <c r="BD21" s="0" t="str">
        <f aca="false">AS21</f>
        <v>Target</v>
      </c>
      <c r="BE21" s="1" t="str">
        <f aca="false">IF($BD21="catch",IF($AL21&gt;0,1,""),"")</f>
        <v/>
      </c>
      <c r="BF21" s="1" t="n">
        <f aca="false">IF(AND($AZ21&gt;0,$AZ21&lt;$BC$11),1,"")</f>
        <v>1</v>
      </c>
      <c r="BG21" s="1" t="str">
        <f aca="false">IF($BD21="Target",IF($AZ21=0,1,""),"")</f>
        <v/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35</v>
      </c>
      <c r="C22" s="0" t="n">
        <v>1</v>
      </c>
      <c r="D22" s="0" t="n">
        <v>8</v>
      </c>
      <c r="E22" s="0" t="s">
        <v>175</v>
      </c>
      <c r="F22" s="0" t="n">
        <v>60.122</v>
      </c>
      <c r="G22" s="0" t="n">
        <v>1</v>
      </c>
      <c r="H22" s="0" t="s">
        <v>79</v>
      </c>
      <c r="I22" s="0" t="s">
        <v>176</v>
      </c>
      <c r="J22" s="0" t="n">
        <v>-714075155</v>
      </c>
      <c r="K22" s="0" t="s">
        <v>81</v>
      </c>
      <c r="L22" s="0" t="s">
        <v>177</v>
      </c>
      <c r="M22" s="12" t="n">
        <v>0.5028125</v>
      </c>
      <c r="N22" s="13" t="n">
        <v>0.0861458333333333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25</v>
      </c>
      <c r="X22" s="0" t="n">
        <v>1</v>
      </c>
      <c r="Y22" s="0" t="n">
        <v>8</v>
      </c>
      <c r="AN22" s="0" t="n">
        <v>1</v>
      </c>
      <c r="AO22" s="0" t="n">
        <v>1334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-7</v>
      </c>
      <c r="AW22" s="0" t="n">
        <v>7</v>
      </c>
      <c r="AX22" s="0" t="n">
        <v>102183</v>
      </c>
      <c r="AY22" s="0" t="s">
        <v>86</v>
      </c>
      <c r="AZ22" s="0" t="n">
        <v>427</v>
      </c>
      <c r="BA22" s="0" t="n">
        <v>102610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427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427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35</v>
      </c>
      <c r="C23" s="0" t="n">
        <v>1</v>
      </c>
      <c r="D23" s="0" t="n">
        <v>8</v>
      </c>
      <c r="E23" s="0" t="s">
        <v>175</v>
      </c>
      <c r="F23" s="0" t="n">
        <v>60.122</v>
      </c>
      <c r="G23" s="0" t="n">
        <v>1</v>
      </c>
      <c r="H23" s="0" t="s">
        <v>79</v>
      </c>
      <c r="I23" s="0" t="s">
        <v>176</v>
      </c>
      <c r="J23" s="0" t="n">
        <v>-714075155</v>
      </c>
      <c r="K23" s="0" t="s">
        <v>81</v>
      </c>
      <c r="L23" s="0" t="s">
        <v>177</v>
      </c>
      <c r="M23" s="12" t="n">
        <v>0.5028125</v>
      </c>
      <c r="N23" s="13" t="n">
        <v>0.0861458333333333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12</v>
      </c>
      <c r="X23" s="0" t="n">
        <v>1</v>
      </c>
      <c r="Y23" s="0" t="n">
        <v>9</v>
      </c>
      <c r="AN23" s="0" t="n">
        <v>1</v>
      </c>
      <c r="AO23" s="0" t="n">
        <v>1295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3</v>
      </c>
      <c r="AW23" s="0" t="n">
        <v>-3</v>
      </c>
      <c r="AX23" s="0" t="n">
        <v>105908</v>
      </c>
      <c r="AY23" s="0" t="s">
        <v>86</v>
      </c>
      <c r="AZ23" s="0" t="n">
        <v>249</v>
      </c>
      <c r="BA23" s="0" t="n">
        <v>106157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249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249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35</v>
      </c>
      <c r="C24" s="0" t="n">
        <v>1</v>
      </c>
      <c r="D24" s="0" t="n">
        <v>8</v>
      </c>
      <c r="E24" s="0" t="s">
        <v>175</v>
      </c>
      <c r="F24" s="0" t="n">
        <v>60.122</v>
      </c>
      <c r="G24" s="0" t="n">
        <v>1</v>
      </c>
      <c r="H24" s="0" t="s">
        <v>79</v>
      </c>
      <c r="I24" s="0" t="s">
        <v>176</v>
      </c>
      <c r="J24" s="0" t="n">
        <v>-714075155</v>
      </c>
      <c r="K24" s="0" t="s">
        <v>81</v>
      </c>
      <c r="L24" s="0" t="s">
        <v>177</v>
      </c>
      <c r="M24" s="12" t="n">
        <v>0.5028125</v>
      </c>
      <c r="N24" s="13" t="n">
        <v>0.0861458333333333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27</v>
      </c>
      <c r="X24" s="0" t="n">
        <v>1</v>
      </c>
      <c r="Y24" s="0" t="n">
        <v>10</v>
      </c>
      <c r="AN24" s="0" t="n">
        <v>1</v>
      </c>
      <c r="AO24" s="0" t="n">
        <v>1313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-3</v>
      </c>
      <c r="AW24" s="0" t="n">
        <v>3</v>
      </c>
      <c r="AX24" s="0" t="n">
        <v>109667</v>
      </c>
      <c r="AY24" s="0" t="s">
        <v>86</v>
      </c>
      <c r="AZ24" s="0" t="n">
        <v>221</v>
      </c>
      <c r="BA24" s="0" t="n">
        <v>109888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221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221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35</v>
      </c>
      <c r="C25" s="0" t="n">
        <v>1</v>
      </c>
      <c r="D25" s="0" t="n">
        <v>8</v>
      </c>
      <c r="E25" s="0" t="s">
        <v>175</v>
      </c>
      <c r="F25" s="0" t="n">
        <v>60.122</v>
      </c>
      <c r="G25" s="0" t="n">
        <v>1</v>
      </c>
      <c r="H25" s="0" t="s">
        <v>79</v>
      </c>
      <c r="I25" s="0" t="s">
        <v>176</v>
      </c>
      <c r="J25" s="0" t="n">
        <v>-714075155</v>
      </c>
      <c r="K25" s="0" t="s">
        <v>81</v>
      </c>
      <c r="L25" s="0" t="s">
        <v>177</v>
      </c>
      <c r="M25" s="12" t="n">
        <v>0.5028125</v>
      </c>
      <c r="N25" s="13" t="n">
        <v>0.0861458333333333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6</v>
      </c>
      <c r="X25" s="0" t="n">
        <v>1</v>
      </c>
      <c r="Y25" s="0" t="n">
        <v>11</v>
      </c>
      <c r="AN25" s="0" t="n">
        <v>2</v>
      </c>
      <c r="AO25" s="0" t="n">
        <v>1080</v>
      </c>
      <c r="AP25" s="0" t="n">
        <v>240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-4</v>
      </c>
      <c r="AW25" s="0" t="n">
        <v>4</v>
      </c>
      <c r="AX25" s="0" t="n">
        <v>112828</v>
      </c>
      <c r="AY25" s="0" t="s">
        <v>86</v>
      </c>
      <c r="AZ25" s="0" t="n">
        <v>460</v>
      </c>
      <c r="BA25" s="0" t="n">
        <v>113288</v>
      </c>
      <c r="BC25" s="0" t="str">
        <f aca="false">$AP25&amp;LEFT($AS25,1)</f>
        <v>240T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460</v>
      </c>
      <c r="BI25" s="1" t="n">
        <f aca="false">IF($BC25=BI$14,$BH25,"")</f>
        <v>460</v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35</v>
      </c>
      <c r="C26" s="0" t="n">
        <v>1</v>
      </c>
      <c r="D26" s="0" t="n">
        <v>8</v>
      </c>
      <c r="E26" s="0" t="s">
        <v>175</v>
      </c>
      <c r="F26" s="0" t="n">
        <v>60.122</v>
      </c>
      <c r="G26" s="0" t="n">
        <v>1</v>
      </c>
      <c r="H26" s="0" t="s">
        <v>79</v>
      </c>
      <c r="I26" s="0" t="s">
        <v>176</v>
      </c>
      <c r="J26" s="0" t="n">
        <v>-714075155</v>
      </c>
      <c r="K26" s="0" t="s">
        <v>81</v>
      </c>
      <c r="L26" s="0" t="s">
        <v>177</v>
      </c>
      <c r="M26" s="12" t="n">
        <v>0.5028125</v>
      </c>
      <c r="N26" s="13" t="n">
        <v>0.0861458333333333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23</v>
      </c>
      <c r="X26" s="0" t="n">
        <v>1</v>
      </c>
      <c r="Y26" s="0" t="n">
        <v>12</v>
      </c>
      <c r="AN26" s="0" t="n">
        <v>1</v>
      </c>
      <c r="AO26" s="0" t="n">
        <v>1292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3</v>
      </c>
      <c r="AW26" s="0" t="n">
        <v>-3</v>
      </c>
      <c r="AX26" s="0" t="n">
        <v>116553</v>
      </c>
      <c r="AY26" s="0" t="s">
        <v>86</v>
      </c>
      <c r="AZ26" s="0" t="n">
        <v>177</v>
      </c>
      <c r="BA26" s="0" t="n">
        <v>116730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177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177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35</v>
      </c>
      <c r="C27" s="0" t="n">
        <v>1</v>
      </c>
      <c r="D27" s="0" t="n">
        <v>8</v>
      </c>
      <c r="E27" s="0" t="s">
        <v>175</v>
      </c>
      <c r="F27" s="0" t="n">
        <v>60.122</v>
      </c>
      <c r="G27" s="0" t="n">
        <v>1</v>
      </c>
      <c r="H27" s="0" t="s">
        <v>79</v>
      </c>
      <c r="I27" s="0" t="s">
        <v>176</v>
      </c>
      <c r="J27" s="0" t="n">
        <v>-714075155</v>
      </c>
      <c r="K27" s="0" t="s">
        <v>81</v>
      </c>
      <c r="L27" s="0" t="s">
        <v>177</v>
      </c>
      <c r="M27" s="12" t="n">
        <v>0.5028125</v>
      </c>
      <c r="N27" s="13" t="n">
        <v>0.0861458333333333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11</v>
      </c>
      <c r="X27" s="0" t="n">
        <v>1</v>
      </c>
      <c r="Y27" s="0" t="n">
        <v>13</v>
      </c>
      <c r="AN27" s="0" t="n">
        <v>1</v>
      </c>
      <c r="AO27" s="0" t="n">
        <v>1250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0</v>
      </c>
      <c r="AW27" s="0" t="n">
        <v>0</v>
      </c>
      <c r="AX27" s="0" t="n">
        <v>120246</v>
      </c>
      <c r="AY27" s="0" t="s">
        <v>86</v>
      </c>
      <c r="AZ27" s="0" t="n">
        <v>315</v>
      </c>
      <c r="BA27" s="0" t="n">
        <v>120561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315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315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35</v>
      </c>
      <c r="C28" s="0" t="n">
        <v>1</v>
      </c>
      <c r="D28" s="0" t="n">
        <v>8</v>
      </c>
      <c r="E28" s="0" t="s">
        <v>175</v>
      </c>
      <c r="F28" s="0" t="n">
        <v>60.122</v>
      </c>
      <c r="G28" s="0" t="n">
        <v>1</v>
      </c>
      <c r="H28" s="0" t="s">
        <v>79</v>
      </c>
      <c r="I28" s="0" t="s">
        <v>176</v>
      </c>
      <c r="J28" s="0" t="n">
        <v>-714075155</v>
      </c>
      <c r="K28" s="0" t="s">
        <v>81</v>
      </c>
      <c r="L28" s="0" t="s">
        <v>177</v>
      </c>
      <c r="M28" s="12" t="n">
        <v>0.5028125</v>
      </c>
      <c r="N28" s="13" t="n">
        <v>0.0861458333333333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16</v>
      </c>
      <c r="X28" s="0" t="n">
        <v>1</v>
      </c>
      <c r="Y28" s="0" t="n">
        <v>14</v>
      </c>
      <c r="AN28" s="0" t="n">
        <v>1</v>
      </c>
      <c r="AO28" s="0" t="n">
        <v>1433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-2</v>
      </c>
      <c r="AW28" s="0" t="n">
        <v>2</v>
      </c>
      <c r="AX28" s="0" t="n">
        <v>124121</v>
      </c>
      <c r="AY28" s="0" t="s">
        <v>86</v>
      </c>
      <c r="AZ28" s="0" t="n">
        <v>255</v>
      </c>
      <c r="BA28" s="0" t="n">
        <v>124376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255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255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35</v>
      </c>
      <c r="C29" s="0" t="n">
        <v>1</v>
      </c>
      <c r="D29" s="0" t="n">
        <v>8</v>
      </c>
      <c r="E29" s="0" t="s">
        <v>175</v>
      </c>
      <c r="F29" s="0" t="n">
        <v>60.122</v>
      </c>
      <c r="G29" s="0" t="n">
        <v>1</v>
      </c>
      <c r="H29" s="0" t="s">
        <v>79</v>
      </c>
      <c r="I29" s="0" t="s">
        <v>176</v>
      </c>
      <c r="J29" s="0" t="n">
        <v>-714075155</v>
      </c>
      <c r="K29" s="0" t="s">
        <v>81</v>
      </c>
      <c r="L29" s="0" t="s">
        <v>177</v>
      </c>
      <c r="M29" s="12" t="n">
        <v>0.5028125</v>
      </c>
      <c r="N29" s="13" t="n">
        <v>0.0861458333333333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17</v>
      </c>
      <c r="X29" s="0" t="n">
        <v>1</v>
      </c>
      <c r="Y29" s="0" t="n">
        <v>15</v>
      </c>
      <c r="AN29" s="0" t="n">
        <v>1</v>
      </c>
      <c r="AO29" s="0" t="n">
        <v>1135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-3</v>
      </c>
      <c r="AW29" s="0" t="n">
        <v>3</v>
      </c>
      <c r="AX29" s="0" t="n">
        <v>127697</v>
      </c>
      <c r="AY29" s="0" t="s">
        <v>86</v>
      </c>
      <c r="AZ29" s="0" t="n">
        <v>231</v>
      </c>
      <c r="BA29" s="0" t="n">
        <v>127928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231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231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35</v>
      </c>
      <c r="C30" s="0" t="n">
        <v>1</v>
      </c>
      <c r="D30" s="0" t="n">
        <v>8</v>
      </c>
      <c r="E30" s="0" t="s">
        <v>175</v>
      </c>
      <c r="F30" s="0" t="n">
        <v>60.122</v>
      </c>
      <c r="G30" s="0" t="n">
        <v>1</v>
      </c>
      <c r="H30" s="0" t="s">
        <v>79</v>
      </c>
      <c r="I30" s="0" t="s">
        <v>176</v>
      </c>
      <c r="J30" s="0" t="n">
        <v>-714075155</v>
      </c>
      <c r="K30" s="0" t="s">
        <v>81</v>
      </c>
      <c r="L30" s="0" t="s">
        <v>177</v>
      </c>
      <c r="M30" s="12" t="n">
        <v>0.5028125</v>
      </c>
      <c r="N30" s="13" t="n">
        <v>0.0861458333333333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18</v>
      </c>
      <c r="X30" s="0" t="n">
        <v>1</v>
      </c>
      <c r="Y30" s="0" t="n">
        <v>16</v>
      </c>
      <c r="AN30" s="0" t="n">
        <v>3</v>
      </c>
      <c r="AO30" s="0" t="n">
        <v>1035</v>
      </c>
      <c r="AP30" s="0" t="n">
        <v>360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5</v>
      </c>
      <c r="AW30" s="0" t="n">
        <v>-5</v>
      </c>
      <c r="AX30" s="0" t="n">
        <v>130924</v>
      </c>
      <c r="AY30" s="0" t="s">
        <v>86</v>
      </c>
      <c r="AZ30" s="0" t="n">
        <v>461</v>
      </c>
      <c r="BA30" s="0" t="n">
        <v>131385</v>
      </c>
      <c r="BC30" s="0" t="str">
        <f aca="false">$AP30&amp;LEFT($AS30,1)</f>
        <v>360T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461</v>
      </c>
      <c r="BI30" s="1" t="str">
        <f aca="false">IF($BC30=BI$14,$BH30,"")</f>
        <v/>
      </c>
      <c r="BJ30" s="1" t="n">
        <f aca="false">IF($BC30=BJ$14,$BH30,"")</f>
        <v>461</v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35</v>
      </c>
      <c r="C31" s="0" t="n">
        <v>1</v>
      </c>
      <c r="D31" s="0" t="n">
        <v>8</v>
      </c>
      <c r="E31" s="0" t="s">
        <v>175</v>
      </c>
      <c r="F31" s="0" t="n">
        <v>60.122</v>
      </c>
      <c r="G31" s="0" t="n">
        <v>1</v>
      </c>
      <c r="H31" s="0" t="s">
        <v>79</v>
      </c>
      <c r="I31" s="0" t="s">
        <v>176</v>
      </c>
      <c r="J31" s="0" t="n">
        <v>-714075155</v>
      </c>
      <c r="K31" s="0" t="s">
        <v>81</v>
      </c>
      <c r="L31" s="0" t="s">
        <v>177</v>
      </c>
      <c r="M31" s="12" t="n">
        <v>0.5028125</v>
      </c>
      <c r="N31" s="13" t="n">
        <v>0.0861458333333333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3</v>
      </c>
      <c r="X31" s="0" t="n">
        <v>1</v>
      </c>
      <c r="Y31" s="0" t="n">
        <v>17</v>
      </c>
      <c r="AN31" s="0" t="n">
        <v>4</v>
      </c>
      <c r="AO31" s="0" t="n">
        <v>1292</v>
      </c>
      <c r="AP31" s="0" t="n">
        <v>480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-9</v>
      </c>
      <c r="AW31" s="0" t="n">
        <v>9</v>
      </c>
      <c r="AX31" s="0" t="n">
        <v>134550</v>
      </c>
      <c r="AY31" s="0" t="s">
        <v>86</v>
      </c>
      <c r="AZ31" s="0" t="n">
        <v>370</v>
      </c>
      <c r="BA31" s="0" t="n">
        <v>134920</v>
      </c>
      <c r="BC31" s="0" t="str">
        <f aca="false">$AP31&amp;LEFT($AS31,1)</f>
        <v>480T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370</v>
      </c>
      <c r="BI31" s="1" t="str">
        <f aca="false">IF($BC31=BI$14,$BH31,"")</f>
        <v/>
      </c>
      <c r="BJ31" s="1" t="str">
        <f aca="false">IF($BC31=BJ$14,$BH31,"")</f>
        <v/>
      </c>
      <c r="BK31" s="1" t="n">
        <f aca="false">IF($BC31=BK$14,$BH31,"")</f>
        <v>370</v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35</v>
      </c>
      <c r="C32" s="0" t="n">
        <v>1</v>
      </c>
      <c r="D32" s="0" t="n">
        <v>8</v>
      </c>
      <c r="E32" s="0" t="s">
        <v>175</v>
      </c>
      <c r="F32" s="0" t="n">
        <v>60.122</v>
      </c>
      <c r="G32" s="0" t="n">
        <v>1</v>
      </c>
      <c r="H32" s="0" t="s">
        <v>79</v>
      </c>
      <c r="I32" s="0" t="s">
        <v>176</v>
      </c>
      <c r="J32" s="0" t="n">
        <v>-714075155</v>
      </c>
      <c r="K32" s="0" t="s">
        <v>81</v>
      </c>
      <c r="L32" s="0" t="s">
        <v>177</v>
      </c>
      <c r="M32" s="12" t="n">
        <v>0.5028125</v>
      </c>
      <c r="N32" s="13" t="n">
        <v>0.0861458333333333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26</v>
      </c>
      <c r="X32" s="0" t="n">
        <v>1</v>
      </c>
      <c r="Y32" s="0" t="n">
        <v>18</v>
      </c>
      <c r="AF32" s="0" t="n">
        <v>0</v>
      </c>
      <c r="AH32" s="0" t="n">
        <v>1</v>
      </c>
      <c r="AI32" s="0" t="n">
        <v>-1</v>
      </c>
      <c r="AJ32" s="0" t="n">
        <v>138060</v>
      </c>
      <c r="AK32" s="0" t="s">
        <v>86</v>
      </c>
      <c r="AL32" s="0" t="n">
        <v>138</v>
      </c>
      <c r="AM32" s="0" t="n">
        <v>138198</v>
      </c>
      <c r="AN32" s="0" t="n">
        <v>8</v>
      </c>
      <c r="AO32" s="0" t="n">
        <v>1080</v>
      </c>
      <c r="AP32" s="0" t="n">
        <v>600</v>
      </c>
      <c r="AQ32" s="0" t="s">
        <v>87</v>
      </c>
      <c r="AR32" s="0" t="s">
        <v>34</v>
      </c>
      <c r="AS32" s="0" t="s">
        <v>88</v>
      </c>
      <c r="BC32" s="0" t="str">
        <f aca="false">$AP32&amp;LEFT($AS32,1)</f>
        <v>600C</v>
      </c>
      <c r="BD32" s="0" t="str">
        <f aca="false">AS32</f>
        <v>Catch</v>
      </c>
      <c r="BE32" s="1" t="n">
        <f aca="false">IF($BD32="catch",IF($AL32&gt;0,1,""),"")</f>
        <v>1</v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str">
        <f aca="false">IF($BD32="Catch","", IF($AZ32&lt;$BC$11,"",$AZ32))</f>
        <v/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35</v>
      </c>
      <c r="C33" s="0" t="n">
        <v>1</v>
      </c>
      <c r="D33" s="0" t="n">
        <v>8</v>
      </c>
      <c r="E33" s="0" t="s">
        <v>175</v>
      </c>
      <c r="F33" s="0" t="n">
        <v>60.122</v>
      </c>
      <c r="G33" s="0" t="n">
        <v>1</v>
      </c>
      <c r="H33" s="0" t="s">
        <v>79</v>
      </c>
      <c r="I33" s="0" t="s">
        <v>176</v>
      </c>
      <c r="J33" s="0" t="n">
        <v>-714075155</v>
      </c>
      <c r="K33" s="0" t="s">
        <v>81</v>
      </c>
      <c r="L33" s="0" t="s">
        <v>177</v>
      </c>
      <c r="M33" s="12" t="n">
        <v>0.5028125</v>
      </c>
      <c r="N33" s="13" t="n">
        <v>0.0861458333333333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15</v>
      </c>
      <c r="X33" s="0" t="n">
        <v>1</v>
      </c>
      <c r="Y33" s="0" t="n">
        <v>19</v>
      </c>
      <c r="AN33" s="0" t="n">
        <v>6</v>
      </c>
      <c r="AO33" s="0" t="n">
        <v>1130</v>
      </c>
      <c r="AP33" s="0" t="n">
        <v>840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2</v>
      </c>
      <c r="AW33" s="0" t="n">
        <v>-2</v>
      </c>
      <c r="AX33" s="0" t="n">
        <v>141869</v>
      </c>
      <c r="AY33" s="0" t="s">
        <v>86</v>
      </c>
      <c r="AZ33" s="0" t="n">
        <v>257</v>
      </c>
      <c r="BA33" s="0" t="n">
        <v>142126</v>
      </c>
      <c r="BC33" s="0" t="str">
        <f aca="false">$AP33&amp;LEFT($AS33,1)</f>
        <v>840T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257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n">
        <f aca="false">IF($BC33=BN$14,$BH33,"")</f>
        <v>257</v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35</v>
      </c>
      <c r="C34" s="0" t="n">
        <v>1</v>
      </c>
      <c r="D34" s="0" t="n">
        <v>8</v>
      </c>
      <c r="E34" s="0" t="s">
        <v>175</v>
      </c>
      <c r="F34" s="0" t="n">
        <v>60.122</v>
      </c>
      <c r="G34" s="0" t="n">
        <v>1</v>
      </c>
      <c r="H34" s="0" t="s">
        <v>79</v>
      </c>
      <c r="I34" s="0" t="s">
        <v>176</v>
      </c>
      <c r="J34" s="0" t="n">
        <v>-714075155</v>
      </c>
      <c r="K34" s="0" t="s">
        <v>81</v>
      </c>
      <c r="L34" s="0" t="s">
        <v>177</v>
      </c>
      <c r="M34" s="12" t="n">
        <v>0.5028125</v>
      </c>
      <c r="N34" s="13" t="n">
        <v>0.0861458333333333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22</v>
      </c>
      <c r="X34" s="0" t="n">
        <v>1</v>
      </c>
      <c r="Y34" s="0" t="n">
        <v>20</v>
      </c>
      <c r="AN34" s="0" t="n">
        <v>3</v>
      </c>
      <c r="AO34" s="0" t="n">
        <v>1143</v>
      </c>
      <c r="AP34" s="0" t="n">
        <v>360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2</v>
      </c>
      <c r="AW34" s="0" t="n">
        <v>-2</v>
      </c>
      <c r="AX34" s="0" t="n">
        <v>145212</v>
      </c>
      <c r="AY34" s="0" t="s">
        <v>86</v>
      </c>
      <c r="AZ34" s="0" t="n">
        <v>349</v>
      </c>
      <c r="BA34" s="0" t="n">
        <v>145561</v>
      </c>
      <c r="BC34" s="0" t="str">
        <f aca="false">$AP34&amp;LEFT($AS34,1)</f>
        <v>360T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349</v>
      </c>
      <c r="BI34" s="1" t="str">
        <f aca="false">IF($BC34=BI$14,$BH34,"")</f>
        <v/>
      </c>
      <c r="BJ34" s="1" t="n">
        <f aca="false">IF($BC34=BJ$14,$BH34,"")</f>
        <v>349</v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35</v>
      </c>
      <c r="C35" s="0" t="n">
        <v>1</v>
      </c>
      <c r="D35" s="0" t="n">
        <v>8</v>
      </c>
      <c r="E35" s="0" t="s">
        <v>175</v>
      </c>
      <c r="F35" s="0" t="n">
        <v>60.122</v>
      </c>
      <c r="G35" s="0" t="n">
        <v>1</v>
      </c>
      <c r="H35" s="0" t="s">
        <v>79</v>
      </c>
      <c r="I35" s="0" t="s">
        <v>176</v>
      </c>
      <c r="J35" s="0" t="n">
        <v>-714075155</v>
      </c>
      <c r="K35" s="0" t="s">
        <v>81</v>
      </c>
      <c r="L35" s="0" t="s">
        <v>177</v>
      </c>
      <c r="M35" s="12" t="n">
        <v>0.5028125</v>
      </c>
      <c r="N35" s="13" t="n">
        <v>0.0861458333333333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5</v>
      </c>
      <c r="X35" s="0" t="n">
        <v>1</v>
      </c>
      <c r="Y35" s="0" t="n">
        <v>21</v>
      </c>
      <c r="AN35" s="0" t="n">
        <v>1</v>
      </c>
      <c r="AO35" s="0" t="n">
        <v>1334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1</v>
      </c>
      <c r="AW35" s="0" t="n">
        <v>-1</v>
      </c>
      <c r="AX35" s="0" t="n">
        <v>148987</v>
      </c>
      <c r="AY35" s="0" t="s">
        <v>86</v>
      </c>
      <c r="AZ35" s="0" t="n">
        <v>207</v>
      </c>
      <c r="BA35" s="0" t="n">
        <v>149194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207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207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35</v>
      </c>
      <c r="C36" s="0" t="n">
        <v>1</v>
      </c>
      <c r="D36" s="0" t="n">
        <v>8</v>
      </c>
      <c r="E36" s="0" t="s">
        <v>175</v>
      </c>
      <c r="F36" s="0" t="n">
        <v>60.122</v>
      </c>
      <c r="G36" s="0" t="n">
        <v>1</v>
      </c>
      <c r="H36" s="0" t="s">
        <v>79</v>
      </c>
      <c r="I36" s="0" t="s">
        <v>176</v>
      </c>
      <c r="J36" s="0" t="n">
        <v>-714075155</v>
      </c>
      <c r="K36" s="0" t="s">
        <v>81</v>
      </c>
      <c r="L36" s="0" t="s">
        <v>177</v>
      </c>
      <c r="M36" s="12" t="n">
        <v>0.5028125</v>
      </c>
      <c r="N36" s="13" t="n">
        <v>0.0861458333333333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14</v>
      </c>
      <c r="X36" s="0" t="n">
        <v>1</v>
      </c>
      <c r="Y36" s="0" t="n">
        <v>22</v>
      </c>
      <c r="AN36" s="0" t="n">
        <v>2</v>
      </c>
      <c r="AO36" s="0" t="n">
        <v>1376</v>
      </c>
      <c r="AP36" s="0" t="n">
        <v>240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-3</v>
      </c>
      <c r="AW36" s="0" t="n">
        <v>3</v>
      </c>
      <c r="AX36" s="0" t="n">
        <v>152447</v>
      </c>
      <c r="AY36" s="0" t="s">
        <v>86</v>
      </c>
      <c r="AZ36" s="0" t="n">
        <v>340</v>
      </c>
      <c r="BA36" s="0" t="n">
        <v>152787</v>
      </c>
      <c r="BC36" s="0" t="str">
        <f aca="false">$AP36&amp;LEFT($AS36,1)</f>
        <v>240T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340</v>
      </c>
      <c r="BI36" s="1" t="n">
        <f aca="false">IF($BC36=BI$14,$BH36,"")</f>
        <v>340</v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35</v>
      </c>
      <c r="C37" s="0" t="n">
        <v>1</v>
      </c>
      <c r="D37" s="0" t="n">
        <v>8</v>
      </c>
      <c r="E37" s="0" t="s">
        <v>175</v>
      </c>
      <c r="F37" s="0" t="n">
        <v>60.122</v>
      </c>
      <c r="G37" s="0" t="n">
        <v>1</v>
      </c>
      <c r="H37" s="0" t="s">
        <v>79</v>
      </c>
      <c r="I37" s="0" t="s">
        <v>176</v>
      </c>
      <c r="J37" s="0" t="n">
        <v>-714075155</v>
      </c>
      <c r="K37" s="0" t="s">
        <v>81</v>
      </c>
      <c r="L37" s="0" t="s">
        <v>177</v>
      </c>
      <c r="M37" s="12" t="n">
        <v>0.5028125</v>
      </c>
      <c r="N37" s="13" t="n">
        <v>0.0861458333333333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29</v>
      </c>
      <c r="X37" s="0" t="n">
        <v>1</v>
      </c>
      <c r="Y37" s="0" t="n">
        <v>23</v>
      </c>
      <c r="AN37" s="0" t="n">
        <v>5</v>
      </c>
      <c r="AO37" s="0" t="n">
        <v>1112</v>
      </c>
      <c r="AP37" s="0" t="n">
        <v>720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-7</v>
      </c>
      <c r="AW37" s="0" t="n">
        <v>7</v>
      </c>
      <c r="AX37" s="0" t="n">
        <v>156123</v>
      </c>
      <c r="AY37" s="0" t="s">
        <v>86</v>
      </c>
      <c r="AZ37" s="0" t="n">
        <v>301</v>
      </c>
      <c r="BA37" s="0" t="n">
        <v>156424</v>
      </c>
      <c r="BC37" s="0" t="str">
        <f aca="false">$AP37&amp;LEFT($AS37,1)</f>
        <v>720T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301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n">
        <f aca="false">IF($BC37=BM$14,$BH37,"")</f>
        <v>301</v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35</v>
      </c>
      <c r="C38" s="0" t="n">
        <v>1</v>
      </c>
      <c r="D38" s="0" t="n">
        <v>8</v>
      </c>
      <c r="E38" s="0" t="s">
        <v>175</v>
      </c>
      <c r="F38" s="0" t="n">
        <v>60.122</v>
      </c>
      <c r="G38" s="0" t="n">
        <v>1</v>
      </c>
      <c r="H38" s="0" t="s">
        <v>79</v>
      </c>
      <c r="I38" s="0" t="s">
        <v>176</v>
      </c>
      <c r="J38" s="0" t="n">
        <v>-714075155</v>
      </c>
      <c r="K38" s="0" t="s">
        <v>81</v>
      </c>
      <c r="L38" s="0" t="s">
        <v>177</v>
      </c>
      <c r="M38" s="12" t="n">
        <v>0.5028125</v>
      </c>
      <c r="N38" s="13" t="n">
        <v>0.0861458333333333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28</v>
      </c>
      <c r="X38" s="0" t="n">
        <v>1</v>
      </c>
      <c r="Y38" s="0" t="n">
        <v>24</v>
      </c>
      <c r="AN38" s="0" t="n">
        <v>1</v>
      </c>
      <c r="AO38" s="0" t="n">
        <v>1188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-5</v>
      </c>
      <c r="AW38" s="0" t="n">
        <v>5</v>
      </c>
      <c r="AX38" s="0" t="n">
        <v>159749</v>
      </c>
      <c r="AY38" s="0" t="s">
        <v>86</v>
      </c>
      <c r="AZ38" s="0" t="n">
        <v>217</v>
      </c>
      <c r="BA38" s="0" t="n">
        <v>159966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217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217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35</v>
      </c>
      <c r="C39" s="0" t="n">
        <v>1</v>
      </c>
      <c r="D39" s="0" t="n">
        <v>8</v>
      </c>
      <c r="E39" s="0" t="s">
        <v>175</v>
      </c>
      <c r="F39" s="0" t="n">
        <v>60.122</v>
      </c>
      <c r="G39" s="0" t="n">
        <v>1</v>
      </c>
      <c r="H39" s="0" t="s">
        <v>79</v>
      </c>
      <c r="I39" s="0" t="s">
        <v>176</v>
      </c>
      <c r="J39" s="0" t="n">
        <v>-714075155</v>
      </c>
      <c r="K39" s="0" t="s">
        <v>81</v>
      </c>
      <c r="L39" s="0" t="s">
        <v>177</v>
      </c>
      <c r="M39" s="12" t="n">
        <v>0.5028125</v>
      </c>
      <c r="N39" s="13" t="n">
        <v>0.0861458333333333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24</v>
      </c>
      <c r="X39" s="0" t="n">
        <v>1</v>
      </c>
      <c r="Y39" s="0" t="n">
        <v>25</v>
      </c>
      <c r="AN39" s="0" t="n">
        <v>2</v>
      </c>
      <c r="AO39" s="0" t="n">
        <v>1105</v>
      </c>
      <c r="AP39" s="0" t="n">
        <v>240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3</v>
      </c>
      <c r="AW39" s="0" t="n">
        <v>-3</v>
      </c>
      <c r="AX39" s="0" t="n">
        <v>162926</v>
      </c>
      <c r="AY39" s="0" t="s">
        <v>86</v>
      </c>
      <c r="AZ39" s="0" t="n">
        <v>405</v>
      </c>
      <c r="BA39" s="0" t="n">
        <v>163331</v>
      </c>
      <c r="BC39" s="0" t="str">
        <f aca="false">$AP39&amp;LEFT($AS39,1)</f>
        <v>240T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405</v>
      </c>
      <c r="BI39" s="1" t="n">
        <f aca="false">IF($BC39=BI$14,$BH39,"")</f>
        <v>405</v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35</v>
      </c>
      <c r="C40" s="0" t="n">
        <v>1</v>
      </c>
      <c r="D40" s="0" t="n">
        <v>8</v>
      </c>
      <c r="E40" s="0" t="s">
        <v>175</v>
      </c>
      <c r="F40" s="0" t="n">
        <v>60.122</v>
      </c>
      <c r="G40" s="0" t="n">
        <v>1</v>
      </c>
      <c r="H40" s="0" t="s">
        <v>79</v>
      </c>
      <c r="I40" s="0" t="s">
        <v>176</v>
      </c>
      <c r="J40" s="0" t="n">
        <v>-714075155</v>
      </c>
      <c r="K40" s="0" t="s">
        <v>81</v>
      </c>
      <c r="L40" s="0" t="s">
        <v>177</v>
      </c>
      <c r="M40" s="12" t="n">
        <v>0.5028125</v>
      </c>
      <c r="N40" s="13" t="n">
        <v>0.0861458333333333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</v>
      </c>
      <c r="X40" s="0" t="n">
        <v>1</v>
      </c>
      <c r="Y40" s="0" t="n">
        <v>26</v>
      </c>
      <c r="AN40" s="0" t="n">
        <v>7</v>
      </c>
      <c r="AO40" s="0" t="n">
        <v>1324</v>
      </c>
      <c r="AP40" s="0" t="n">
        <v>960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2</v>
      </c>
      <c r="AW40" s="0" t="n">
        <v>-2</v>
      </c>
      <c r="AX40" s="0" t="n">
        <v>167051</v>
      </c>
      <c r="AY40" s="0" t="s">
        <v>86</v>
      </c>
      <c r="AZ40" s="0" t="n">
        <v>282</v>
      </c>
      <c r="BA40" s="0" t="n">
        <v>167333</v>
      </c>
      <c r="BC40" s="0" t="str">
        <f aca="false">$AP40&amp;LEFT($AS40,1)</f>
        <v>960T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282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n">
        <f aca="false">IF($BC40=BO$14,$BH40,"")</f>
        <v>282</v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35</v>
      </c>
      <c r="C41" s="0" t="n">
        <v>1</v>
      </c>
      <c r="D41" s="0" t="n">
        <v>8</v>
      </c>
      <c r="E41" s="0" t="s">
        <v>175</v>
      </c>
      <c r="F41" s="0" t="n">
        <v>60.122</v>
      </c>
      <c r="G41" s="0" t="n">
        <v>1</v>
      </c>
      <c r="H41" s="0" t="s">
        <v>79</v>
      </c>
      <c r="I41" s="0" t="s">
        <v>176</v>
      </c>
      <c r="J41" s="0" t="n">
        <v>-714075155</v>
      </c>
      <c r="K41" s="0" t="s">
        <v>81</v>
      </c>
      <c r="L41" s="0" t="s">
        <v>177</v>
      </c>
      <c r="M41" s="12" t="n">
        <v>0.5028125</v>
      </c>
      <c r="N41" s="13" t="n">
        <v>0.0861458333333333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10</v>
      </c>
      <c r="X41" s="0" t="n">
        <v>1</v>
      </c>
      <c r="Y41" s="0" t="n">
        <v>27</v>
      </c>
      <c r="AN41" s="0" t="n">
        <v>6</v>
      </c>
      <c r="AO41" s="0" t="n">
        <v>1400</v>
      </c>
      <c r="AP41" s="0" t="n">
        <v>840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-9</v>
      </c>
      <c r="AW41" s="0" t="n">
        <v>9</v>
      </c>
      <c r="AX41" s="0" t="n">
        <v>171142</v>
      </c>
      <c r="AY41" s="0" t="s">
        <v>86</v>
      </c>
      <c r="AZ41" s="0" t="n">
        <v>530</v>
      </c>
      <c r="BA41" s="0" t="n">
        <v>171672</v>
      </c>
      <c r="BC41" s="0" t="str">
        <f aca="false">$AP41&amp;LEFT($AS41,1)</f>
        <v>840T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530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n">
        <f aca="false">IF($BC41=BN$14,$BH41,"")</f>
        <v>530</v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35</v>
      </c>
      <c r="C42" s="0" t="n">
        <v>1</v>
      </c>
      <c r="D42" s="0" t="n">
        <v>8</v>
      </c>
      <c r="E42" s="0" t="s">
        <v>175</v>
      </c>
      <c r="F42" s="0" t="n">
        <v>60.122</v>
      </c>
      <c r="G42" s="0" t="n">
        <v>1</v>
      </c>
      <c r="H42" s="0" t="s">
        <v>79</v>
      </c>
      <c r="I42" s="0" t="s">
        <v>176</v>
      </c>
      <c r="J42" s="0" t="n">
        <v>-714075155</v>
      </c>
      <c r="K42" s="0" t="s">
        <v>81</v>
      </c>
      <c r="L42" s="0" t="s">
        <v>177</v>
      </c>
      <c r="M42" s="12" t="n">
        <v>0.5028125</v>
      </c>
      <c r="N42" s="13" t="n">
        <v>0.0861458333333333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30</v>
      </c>
      <c r="X42" s="0" t="n">
        <v>1</v>
      </c>
      <c r="Y42" s="0" t="n">
        <v>28</v>
      </c>
      <c r="AF42" s="0" t="n">
        <v>1</v>
      </c>
      <c r="AH42" s="0" t="n">
        <v>5</v>
      </c>
      <c r="AI42" s="0" t="n">
        <v>-5</v>
      </c>
      <c r="AJ42" s="0" t="n">
        <v>174968</v>
      </c>
      <c r="AL42" s="0" t="n">
        <v>0</v>
      </c>
      <c r="AM42" s="0" t="n">
        <v>0</v>
      </c>
      <c r="AN42" s="0" t="n">
        <v>8</v>
      </c>
      <c r="AO42" s="0" t="n">
        <v>1400</v>
      </c>
      <c r="AP42" s="0" t="n">
        <v>600</v>
      </c>
      <c r="AQ42" s="0" t="s">
        <v>87</v>
      </c>
      <c r="AR42" s="0" t="s">
        <v>34</v>
      </c>
      <c r="AS42" s="0" t="s">
        <v>88</v>
      </c>
      <c r="BC42" s="0" t="str">
        <f aca="false">$AP42&amp;LEFT($AS42,1)</f>
        <v>600C</v>
      </c>
      <c r="BD42" s="0" t="str">
        <f aca="false">AS42</f>
        <v>Catch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35</v>
      </c>
      <c r="C43" s="0" t="n">
        <v>1</v>
      </c>
      <c r="D43" s="0" t="n">
        <v>8</v>
      </c>
      <c r="E43" s="0" t="s">
        <v>175</v>
      </c>
      <c r="F43" s="0" t="n">
        <v>60.122</v>
      </c>
      <c r="G43" s="0" t="n">
        <v>1</v>
      </c>
      <c r="H43" s="0" t="s">
        <v>79</v>
      </c>
      <c r="I43" s="0" t="s">
        <v>176</v>
      </c>
      <c r="J43" s="0" t="n">
        <v>-714075155</v>
      </c>
      <c r="K43" s="0" t="s">
        <v>81</v>
      </c>
      <c r="L43" s="0" t="s">
        <v>177</v>
      </c>
      <c r="M43" s="12" t="n">
        <v>0.5028125</v>
      </c>
      <c r="N43" s="13" t="n">
        <v>0.0861458333333333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20</v>
      </c>
      <c r="X43" s="0" t="n">
        <v>1</v>
      </c>
      <c r="Y43" s="0" t="n">
        <v>29</v>
      </c>
      <c r="AN43" s="0" t="n">
        <v>3</v>
      </c>
      <c r="AO43" s="0" t="n">
        <v>1219</v>
      </c>
      <c r="AP43" s="0" t="n">
        <v>360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-2</v>
      </c>
      <c r="AW43" s="0" t="n">
        <v>2</v>
      </c>
      <c r="AX43" s="0" t="n">
        <v>178394</v>
      </c>
      <c r="AY43" s="0" t="s">
        <v>86</v>
      </c>
      <c r="AZ43" s="0" t="n">
        <v>312</v>
      </c>
      <c r="BA43" s="0" t="n">
        <v>178706</v>
      </c>
      <c r="BC43" s="0" t="str">
        <f aca="false">$AP43&amp;LEFT($AS43,1)</f>
        <v>360T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312</v>
      </c>
      <c r="BI43" s="1" t="str">
        <f aca="false">IF($BC43=BI$14,$BH43,"")</f>
        <v/>
      </c>
      <c r="BJ43" s="1" t="n">
        <f aca="false">IF($BC43=BJ$14,$BH43,"")</f>
        <v>312</v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35</v>
      </c>
      <c r="C44" s="0" t="n">
        <v>1</v>
      </c>
      <c r="D44" s="0" t="n">
        <v>8</v>
      </c>
      <c r="E44" s="0" t="s">
        <v>175</v>
      </c>
      <c r="F44" s="0" t="n">
        <v>60.122</v>
      </c>
      <c r="G44" s="0" t="n">
        <v>1</v>
      </c>
      <c r="H44" s="0" t="s">
        <v>79</v>
      </c>
      <c r="I44" s="0" t="s">
        <v>176</v>
      </c>
      <c r="J44" s="0" t="n">
        <v>-714075155</v>
      </c>
      <c r="K44" s="0" t="s">
        <v>81</v>
      </c>
      <c r="L44" s="0" t="s">
        <v>177</v>
      </c>
      <c r="M44" s="12" t="n">
        <v>0.5028125</v>
      </c>
      <c r="N44" s="13" t="n">
        <v>0.0861458333333333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7</v>
      </c>
      <c r="X44" s="0" t="n">
        <v>1</v>
      </c>
      <c r="Y44" s="0" t="n">
        <v>30</v>
      </c>
      <c r="AN44" s="0" t="n">
        <v>7</v>
      </c>
      <c r="AO44" s="0" t="n">
        <v>1313</v>
      </c>
      <c r="AP44" s="0" t="n">
        <v>960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2</v>
      </c>
      <c r="AW44" s="0" t="n">
        <v>-2</v>
      </c>
      <c r="AX44" s="0" t="n">
        <v>182503</v>
      </c>
      <c r="AY44" s="0" t="s">
        <v>86</v>
      </c>
      <c r="AZ44" s="0" t="n">
        <v>336</v>
      </c>
      <c r="BA44" s="0" t="n">
        <v>182839</v>
      </c>
      <c r="BC44" s="0" t="str">
        <f aca="false">$AP44&amp;LEFT($AS44,1)</f>
        <v>960T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336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n">
        <f aca="false">IF($BC44=BO$14,$BH44,"")</f>
        <v>336</v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35</v>
      </c>
      <c r="C45" s="0" t="n">
        <v>1</v>
      </c>
      <c r="D45" s="0" t="n">
        <v>8</v>
      </c>
      <c r="E45" s="0" t="s">
        <v>175</v>
      </c>
      <c r="F45" s="0" t="n">
        <v>60.122</v>
      </c>
      <c r="G45" s="0" t="n">
        <v>1</v>
      </c>
      <c r="H45" s="0" t="s">
        <v>79</v>
      </c>
      <c r="I45" s="0" t="s">
        <v>176</v>
      </c>
      <c r="J45" s="0" t="n">
        <v>-714075155</v>
      </c>
      <c r="K45" s="0" t="s">
        <v>81</v>
      </c>
      <c r="L45" s="0" t="s">
        <v>177</v>
      </c>
      <c r="M45" s="12" t="n">
        <v>0.5028125</v>
      </c>
      <c r="N45" s="13" t="n">
        <v>0.0861458333333333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</v>
      </c>
      <c r="X45" s="0" t="n">
        <v>1</v>
      </c>
      <c r="Y45" s="0" t="n">
        <v>31</v>
      </c>
      <c r="AN45" s="0" t="n">
        <v>6</v>
      </c>
      <c r="AO45" s="0" t="n">
        <v>1143</v>
      </c>
      <c r="AP45" s="0" t="n">
        <v>840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0</v>
      </c>
      <c r="AW45" s="0" t="n">
        <v>0</v>
      </c>
      <c r="AX45" s="0" t="n">
        <v>186328</v>
      </c>
      <c r="AY45" s="0" t="s">
        <v>86</v>
      </c>
      <c r="AZ45" s="0" t="n">
        <v>416</v>
      </c>
      <c r="BA45" s="0" t="n">
        <v>186744</v>
      </c>
      <c r="BC45" s="0" t="str">
        <f aca="false">$AP45&amp;LEFT($AS45,1)</f>
        <v>840T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416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n">
        <f aca="false">IF($BC45=BN$14,$BH45,"")</f>
        <v>416</v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35</v>
      </c>
      <c r="C46" s="0" t="n">
        <v>1</v>
      </c>
      <c r="D46" s="0" t="n">
        <v>8</v>
      </c>
      <c r="E46" s="0" t="s">
        <v>175</v>
      </c>
      <c r="F46" s="0" t="n">
        <v>60.122</v>
      </c>
      <c r="G46" s="0" t="n">
        <v>1</v>
      </c>
      <c r="H46" s="0" t="s">
        <v>79</v>
      </c>
      <c r="I46" s="0" t="s">
        <v>176</v>
      </c>
      <c r="J46" s="0" t="n">
        <v>-714075155</v>
      </c>
      <c r="K46" s="0" t="s">
        <v>81</v>
      </c>
      <c r="L46" s="0" t="s">
        <v>177</v>
      </c>
      <c r="M46" s="12" t="n">
        <v>0.5028125</v>
      </c>
      <c r="N46" s="13" t="n">
        <v>0.0861458333333333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31</v>
      </c>
      <c r="X46" s="0" t="n">
        <v>1</v>
      </c>
      <c r="Y46" s="0" t="n">
        <v>32</v>
      </c>
      <c r="AN46" s="0" t="n">
        <v>1</v>
      </c>
      <c r="AO46" s="0" t="n">
        <v>1250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-3</v>
      </c>
      <c r="AW46" s="0" t="n">
        <v>3</v>
      </c>
      <c r="AX46" s="0" t="n">
        <v>190021</v>
      </c>
      <c r="AY46" s="0" t="s">
        <v>86</v>
      </c>
      <c r="AZ46" s="0" t="n">
        <v>491</v>
      </c>
      <c r="BA46" s="0" t="n">
        <v>190512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491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491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35</v>
      </c>
      <c r="C47" s="0" t="n">
        <v>1</v>
      </c>
      <c r="D47" s="0" t="n">
        <v>8</v>
      </c>
      <c r="E47" s="0" t="s">
        <v>175</v>
      </c>
      <c r="F47" s="0" t="n">
        <v>60.122</v>
      </c>
      <c r="G47" s="0" t="n">
        <v>1</v>
      </c>
      <c r="H47" s="0" t="s">
        <v>79</v>
      </c>
      <c r="I47" s="0" t="s">
        <v>176</v>
      </c>
      <c r="J47" s="0" t="n">
        <v>-714075155</v>
      </c>
      <c r="K47" s="0" t="s">
        <v>81</v>
      </c>
      <c r="L47" s="0" t="s">
        <v>177</v>
      </c>
      <c r="M47" s="12" t="n">
        <v>0.5028125</v>
      </c>
      <c r="N47" s="13" t="n">
        <v>0.0861458333333333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32</v>
      </c>
      <c r="X47" s="0" t="n">
        <v>1</v>
      </c>
      <c r="Y47" s="0" t="n">
        <v>33</v>
      </c>
      <c r="AN47" s="0" t="n">
        <v>1</v>
      </c>
      <c r="AO47" s="0" t="n">
        <v>1295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-10</v>
      </c>
      <c r="AW47" s="0" t="n">
        <v>10</v>
      </c>
      <c r="AX47" s="0" t="n">
        <v>193763</v>
      </c>
      <c r="AY47" s="0" t="s">
        <v>86</v>
      </c>
      <c r="AZ47" s="0" t="n">
        <v>488</v>
      </c>
      <c r="BA47" s="0" t="n">
        <v>194251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488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488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35</v>
      </c>
      <c r="C48" s="0" t="n">
        <v>1</v>
      </c>
      <c r="D48" s="0" t="n">
        <v>8</v>
      </c>
      <c r="E48" s="0" t="s">
        <v>175</v>
      </c>
      <c r="F48" s="0" t="n">
        <v>60.122</v>
      </c>
      <c r="G48" s="0" t="n">
        <v>1</v>
      </c>
      <c r="H48" s="0" t="s">
        <v>79</v>
      </c>
      <c r="I48" s="0" t="s">
        <v>176</v>
      </c>
      <c r="J48" s="0" t="n">
        <v>-714075155</v>
      </c>
      <c r="K48" s="0" t="s">
        <v>81</v>
      </c>
      <c r="L48" s="0" t="s">
        <v>177</v>
      </c>
      <c r="M48" s="12" t="n">
        <v>0.5028125</v>
      </c>
      <c r="N48" s="13" t="n">
        <v>0.0861458333333333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24</v>
      </c>
      <c r="AA48" s="0" t="n">
        <v>1</v>
      </c>
      <c r="AB48" s="0" t="n">
        <v>1</v>
      </c>
      <c r="AN48" s="0" t="n">
        <v>2</v>
      </c>
      <c r="AO48" s="0" t="n">
        <v>1412</v>
      </c>
      <c r="AP48" s="0" t="n">
        <v>240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-9</v>
      </c>
      <c r="AW48" s="0" t="n">
        <v>9</v>
      </c>
      <c r="AX48" s="0" t="n">
        <v>222272</v>
      </c>
      <c r="AY48" s="0" t="s">
        <v>86</v>
      </c>
      <c r="AZ48" s="0" t="n">
        <v>384</v>
      </c>
      <c r="BA48" s="0" t="n">
        <v>222656</v>
      </c>
      <c r="BC48" s="0" t="str">
        <f aca="false">$AP48&amp;LEFT($AS48,1)</f>
        <v>240T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384</v>
      </c>
      <c r="BI48" s="1" t="n">
        <f aca="false">IF($BC48=BI$14,$BH48,"")</f>
        <v>384</v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35</v>
      </c>
      <c r="C49" s="0" t="n">
        <v>1</v>
      </c>
      <c r="D49" s="0" t="n">
        <v>8</v>
      </c>
      <c r="E49" s="0" t="s">
        <v>175</v>
      </c>
      <c r="F49" s="0" t="n">
        <v>60.122</v>
      </c>
      <c r="G49" s="0" t="n">
        <v>1</v>
      </c>
      <c r="H49" s="0" t="s">
        <v>79</v>
      </c>
      <c r="I49" s="0" t="s">
        <v>176</v>
      </c>
      <c r="J49" s="0" t="n">
        <v>-714075155</v>
      </c>
      <c r="K49" s="0" t="s">
        <v>81</v>
      </c>
      <c r="L49" s="0" t="s">
        <v>177</v>
      </c>
      <c r="M49" s="12" t="n">
        <v>0.5028125</v>
      </c>
      <c r="N49" s="13" t="n">
        <v>0.0861458333333333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32</v>
      </c>
      <c r="AA49" s="0" t="n">
        <v>1</v>
      </c>
      <c r="AB49" s="0" t="n">
        <v>2</v>
      </c>
      <c r="AN49" s="0" t="n">
        <v>7</v>
      </c>
      <c r="AO49" s="0" t="n">
        <v>1064</v>
      </c>
      <c r="AP49" s="0" t="n">
        <v>960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-4</v>
      </c>
      <c r="AW49" s="0" t="n">
        <v>4</v>
      </c>
      <c r="AX49" s="0" t="n">
        <v>226131</v>
      </c>
      <c r="AY49" s="0" t="s">
        <v>86</v>
      </c>
      <c r="AZ49" s="0" t="n">
        <v>395</v>
      </c>
      <c r="BA49" s="0" t="n">
        <v>226526</v>
      </c>
      <c r="BC49" s="0" t="str">
        <f aca="false">$AP49&amp;LEFT($AS49,1)</f>
        <v>960T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395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n">
        <f aca="false">IF($BC49=BO$14,$BH49,"")</f>
        <v>395</v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35</v>
      </c>
      <c r="C50" s="0" t="n">
        <v>1</v>
      </c>
      <c r="D50" s="0" t="n">
        <v>8</v>
      </c>
      <c r="E50" s="0" t="s">
        <v>175</v>
      </c>
      <c r="F50" s="0" t="n">
        <v>60.122</v>
      </c>
      <c r="G50" s="0" t="n">
        <v>1</v>
      </c>
      <c r="H50" s="0" t="s">
        <v>79</v>
      </c>
      <c r="I50" s="0" t="s">
        <v>176</v>
      </c>
      <c r="J50" s="0" t="n">
        <v>-714075155</v>
      </c>
      <c r="K50" s="0" t="s">
        <v>81</v>
      </c>
      <c r="L50" s="0" t="s">
        <v>177</v>
      </c>
      <c r="M50" s="12" t="n">
        <v>0.5028125</v>
      </c>
      <c r="N50" s="13" t="n">
        <v>0.0861458333333333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13</v>
      </c>
      <c r="AA50" s="0" t="n">
        <v>1</v>
      </c>
      <c r="AB50" s="0" t="n">
        <v>3</v>
      </c>
      <c r="AN50" s="0" t="n">
        <v>3</v>
      </c>
      <c r="AO50" s="0" t="n">
        <v>1294</v>
      </c>
      <c r="AP50" s="0" t="n">
        <v>360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-3</v>
      </c>
      <c r="AW50" s="0" t="n">
        <v>3</v>
      </c>
      <c r="AX50" s="0" t="n">
        <v>229624</v>
      </c>
      <c r="AY50" s="0" t="s">
        <v>86</v>
      </c>
      <c r="AZ50" s="0" t="n">
        <v>288</v>
      </c>
      <c r="BA50" s="0" t="n">
        <v>229912</v>
      </c>
      <c r="BC50" s="0" t="str">
        <f aca="false">$AP50&amp;LEFT($AS50,1)</f>
        <v>360T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288</v>
      </c>
      <c r="BI50" s="1" t="str">
        <f aca="false">IF($BC50=BI$14,$BH50,"")</f>
        <v/>
      </c>
      <c r="BJ50" s="1" t="n">
        <f aca="false">IF($BC50=BJ$14,$BH50,"")</f>
        <v>288</v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35</v>
      </c>
      <c r="C51" s="0" t="n">
        <v>1</v>
      </c>
      <c r="D51" s="0" t="n">
        <v>8</v>
      </c>
      <c r="E51" s="0" t="s">
        <v>175</v>
      </c>
      <c r="F51" s="0" t="n">
        <v>60.122</v>
      </c>
      <c r="G51" s="0" t="n">
        <v>1</v>
      </c>
      <c r="H51" s="0" t="s">
        <v>79</v>
      </c>
      <c r="I51" s="0" t="s">
        <v>176</v>
      </c>
      <c r="J51" s="0" t="n">
        <v>-714075155</v>
      </c>
      <c r="K51" s="0" t="s">
        <v>81</v>
      </c>
      <c r="L51" s="0" t="s">
        <v>177</v>
      </c>
      <c r="M51" s="12" t="n">
        <v>0.5028125</v>
      </c>
      <c r="N51" s="13" t="n">
        <v>0.0861458333333333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18</v>
      </c>
      <c r="AA51" s="0" t="n">
        <v>1</v>
      </c>
      <c r="AB51" s="0" t="n">
        <v>4</v>
      </c>
      <c r="AN51" s="0" t="n">
        <v>1</v>
      </c>
      <c r="AO51" s="0" t="n">
        <v>1206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1</v>
      </c>
      <c r="AW51" s="0" t="n">
        <v>-1</v>
      </c>
      <c r="AX51" s="0" t="n">
        <v>233266</v>
      </c>
      <c r="AY51" s="0" t="s">
        <v>86</v>
      </c>
      <c r="AZ51" s="0" t="n">
        <v>242</v>
      </c>
      <c r="BA51" s="0" t="n">
        <v>233508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242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242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35</v>
      </c>
      <c r="C52" s="0" t="n">
        <v>1</v>
      </c>
      <c r="D52" s="0" t="n">
        <v>8</v>
      </c>
      <c r="E52" s="0" t="s">
        <v>175</v>
      </c>
      <c r="F52" s="0" t="n">
        <v>60.122</v>
      </c>
      <c r="G52" s="0" t="n">
        <v>1</v>
      </c>
      <c r="H52" s="0" t="s">
        <v>79</v>
      </c>
      <c r="I52" s="0" t="s">
        <v>176</v>
      </c>
      <c r="J52" s="0" t="n">
        <v>-714075155</v>
      </c>
      <c r="K52" s="0" t="s">
        <v>81</v>
      </c>
      <c r="L52" s="0" t="s">
        <v>177</v>
      </c>
      <c r="M52" s="12" t="n">
        <v>0.5028125</v>
      </c>
      <c r="N52" s="13" t="n">
        <v>0.0861458333333333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15</v>
      </c>
      <c r="AA52" s="0" t="n">
        <v>1</v>
      </c>
      <c r="AB52" s="0" t="n">
        <v>5</v>
      </c>
      <c r="AN52" s="0" t="n">
        <v>4</v>
      </c>
      <c r="AO52" s="0" t="n">
        <v>1414</v>
      </c>
      <c r="AP52" s="0" t="n">
        <v>480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-8</v>
      </c>
      <c r="AW52" s="0" t="n">
        <v>8</v>
      </c>
      <c r="AX52" s="0" t="n">
        <v>237009</v>
      </c>
      <c r="AY52" s="0" t="s">
        <v>86</v>
      </c>
      <c r="AZ52" s="0" t="n">
        <v>257</v>
      </c>
      <c r="BA52" s="0" t="n">
        <v>237266</v>
      </c>
      <c r="BC52" s="0" t="str">
        <f aca="false">$AP52&amp;LEFT($AS52,1)</f>
        <v>480T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257</v>
      </c>
      <c r="BI52" s="1" t="str">
        <f aca="false">IF($BC52=BI$14,$BH52,"")</f>
        <v/>
      </c>
      <c r="BJ52" s="1" t="str">
        <f aca="false">IF($BC52=BJ$14,$BH52,"")</f>
        <v/>
      </c>
      <c r="BK52" s="1" t="n">
        <f aca="false">IF($BC52=BK$14,$BH52,"")</f>
        <v>257</v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35</v>
      </c>
      <c r="C53" s="0" t="n">
        <v>1</v>
      </c>
      <c r="D53" s="0" t="n">
        <v>8</v>
      </c>
      <c r="E53" s="0" t="s">
        <v>175</v>
      </c>
      <c r="F53" s="0" t="n">
        <v>60.122</v>
      </c>
      <c r="G53" s="0" t="n">
        <v>1</v>
      </c>
      <c r="H53" s="0" t="s">
        <v>79</v>
      </c>
      <c r="I53" s="0" t="s">
        <v>176</v>
      </c>
      <c r="J53" s="0" t="n">
        <v>-714075155</v>
      </c>
      <c r="K53" s="0" t="s">
        <v>81</v>
      </c>
      <c r="L53" s="0" t="s">
        <v>177</v>
      </c>
      <c r="M53" s="12" t="n">
        <v>0.5028125</v>
      </c>
      <c r="N53" s="13" t="n">
        <v>0.0861458333333333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3</v>
      </c>
      <c r="AA53" s="0" t="n">
        <v>1</v>
      </c>
      <c r="AB53" s="0" t="n">
        <v>6</v>
      </c>
      <c r="AN53" s="0" t="n">
        <v>5</v>
      </c>
      <c r="AO53" s="0" t="n">
        <v>1094</v>
      </c>
      <c r="AP53" s="0" t="n">
        <v>720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4</v>
      </c>
      <c r="AW53" s="0" t="n">
        <v>-4</v>
      </c>
      <c r="AX53" s="0" t="n">
        <v>240651</v>
      </c>
      <c r="AY53" s="0" t="s">
        <v>86</v>
      </c>
      <c r="AZ53" s="0" t="n">
        <v>542</v>
      </c>
      <c r="BA53" s="0" t="n">
        <v>241193</v>
      </c>
      <c r="BC53" s="0" t="str">
        <f aca="false">$AP53&amp;LEFT($AS53,1)</f>
        <v>720T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542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n">
        <f aca="false">IF($BC53=BM$14,$BH53,"")</f>
        <v>542</v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35</v>
      </c>
      <c r="C54" s="0" t="n">
        <v>1</v>
      </c>
      <c r="D54" s="0" t="n">
        <v>8</v>
      </c>
      <c r="E54" s="0" t="s">
        <v>175</v>
      </c>
      <c r="F54" s="0" t="n">
        <v>60.122</v>
      </c>
      <c r="G54" s="0" t="n">
        <v>1</v>
      </c>
      <c r="H54" s="0" t="s">
        <v>79</v>
      </c>
      <c r="I54" s="0" t="s">
        <v>176</v>
      </c>
      <c r="J54" s="0" t="n">
        <v>-714075155</v>
      </c>
      <c r="K54" s="0" t="s">
        <v>81</v>
      </c>
      <c r="L54" s="0" t="s">
        <v>177</v>
      </c>
      <c r="M54" s="12" t="n">
        <v>0.5028125</v>
      </c>
      <c r="N54" s="13" t="n">
        <v>0.0861458333333333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25</v>
      </c>
      <c r="AA54" s="0" t="n">
        <v>1</v>
      </c>
      <c r="AB54" s="0" t="n">
        <v>7</v>
      </c>
      <c r="AF54" s="0" t="n">
        <v>1</v>
      </c>
      <c r="AH54" s="0" t="n">
        <v>-6</v>
      </c>
      <c r="AI54" s="0" t="n">
        <v>6</v>
      </c>
      <c r="AJ54" s="0" t="n">
        <v>244493</v>
      </c>
      <c r="AL54" s="0" t="n">
        <v>0</v>
      </c>
      <c r="AM54" s="0" t="n">
        <v>0</v>
      </c>
      <c r="AN54" s="0" t="n">
        <v>8</v>
      </c>
      <c r="AO54" s="0" t="n">
        <v>1392</v>
      </c>
      <c r="AP54" s="0" t="n">
        <v>600</v>
      </c>
      <c r="AQ54" s="0" t="s">
        <v>87</v>
      </c>
      <c r="AR54" s="0" t="s">
        <v>37</v>
      </c>
      <c r="AS54" s="0" t="s">
        <v>88</v>
      </c>
      <c r="BC54" s="0" t="str">
        <f aca="false">$AP54&amp;LEFT($AS54,1)</f>
        <v>600C</v>
      </c>
      <c r="BD54" s="0" t="str">
        <f aca="false">AS54</f>
        <v>Catch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35</v>
      </c>
      <c r="C55" s="0" t="n">
        <v>1</v>
      </c>
      <c r="D55" s="0" t="n">
        <v>8</v>
      </c>
      <c r="E55" s="0" t="s">
        <v>175</v>
      </c>
      <c r="F55" s="0" t="n">
        <v>60.122</v>
      </c>
      <c r="G55" s="0" t="n">
        <v>1</v>
      </c>
      <c r="H55" s="0" t="s">
        <v>79</v>
      </c>
      <c r="I55" s="0" t="s">
        <v>176</v>
      </c>
      <c r="J55" s="0" t="n">
        <v>-714075155</v>
      </c>
      <c r="K55" s="0" t="s">
        <v>81</v>
      </c>
      <c r="L55" s="0" t="s">
        <v>177</v>
      </c>
      <c r="M55" s="12" t="n">
        <v>0.5028125</v>
      </c>
      <c r="N55" s="13" t="n">
        <v>0.0861458333333333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11</v>
      </c>
      <c r="AA55" s="0" t="n">
        <v>1</v>
      </c>
      <c r="AB55" s="0" t="n">
        <v>8</v>
      </c>
      <c r="AN55" s="0" t="n">
        <v>1</v>
      </c>
      <c r="AO55" s="0" t="n">
        <v>1222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-4</v>
      </c>
      <c r="AW55" s="0" t="n">
        <v>4</v>
      </c>
      <c r="AX55" s="0" t="n">
        <v>248153</v>
      </c>
      <c r="AY55" s="0" t="s">
        <v>86</v>
      </c>
      <c r="AZ55" s="0" t="n">
        <v>308</v>
      </c>
      <c r="BA55" s="0" t="n">
        <v>248461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308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308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35</v>
      </c>
      <c r="C56" s="0" t="n">
        <v>1</v>
      </c>
      <c r="D56" s="0" t="n">
        <v>8</v>
      </c>
      <c r="E56" s="0" t="s">
        <v>175</v>
      </c>
      <c r="F56" s="0" t="n">
        <v>60.122</v>
      </c>
      <c r="G56" s="0" t="n">
        <v>1</v>
      </c>
      <c r="H56" s="0" t="s">
        <v>79</v>
      </c>
      <c r="I56" s="0" t="s">
        <v>176</v>
      </c>
      <c r="J56" s="0" t="n">
        <v>-714075155</v>
      </c>
      <c r="K56" s="0" t="s">
        <v>81</v>
      </c>
      <c r="L56" s="0" t="s">
        <v>177</v>
      </c>
      <c r="M56" s="12" t="n">
        <v>0.5028125</v>
      </c>
      <c r="N56" s="13" t="n">
        <v>0.0861458333333333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23</v>
      </c>
      <c r="AA56" s="0" t="n">
        <v>1</v>
      </c>
      <c r="AB56" s="0" t="n">
        <v>9</v>
      </c>
      <c r="AN56" s="0" t="n">
        <v>1</v>
      </c>
      <c r="AO56" s="0" t="n">
        <v>1054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-3</v>
      </c>
      <c r="AW56" s="0" t="n">
        <v>3</v>
      </c>
      <c r="AX56" s="0" t="n">
        <v>251646</v>
      </c>
      <c r="AY56" s="0" t="s">
        <v>86</v>
      </c>
      <c r="AZ56" s="0" t="n">
        <v>312</v>
      </c>
      <c r="BA56" s="0" t="n">
        <v>251958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312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312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35</v>
      </c>
      <c r="C57" s="0" t="n">
        <v>1</v>
      </c>
      <c r="D57" s="0" t="n">
        <v>8</v>
      </c>
      <c r="E57" s="0" t="s">
        <v>175</v>
      </c>
      <c r="F57" s="0" t="n">
        <v>60.122</v>
      </c>
      <c r="G57" s="0" t="n">
        <v>1</v>
      </c>
      <c r="H57" s="0" t="s">
        <v>79</v>
      </c>
      <c r="I57" s="0" t="s">
        <v>176</v>
      </c>
      <c r="J57" s="0" t="n">
        <v>-714075155</v>
      </c>
      <c r="K57" s="0" t="s">
        <v>81</v>
      </c>
      <c r="L57" s="0" t="s">
        <v>177</v>
      </c>
      <c r="M57" s="12" t="n">
        <v>0.5028125</v>
      </c>
      <c r="N57" s="13" t="n">
        <v>0.0861458333333333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9</v>
      </c>
      <c r="AA57" s="0" t="n">
        <v>1</v>
      </c>
      <c r="AB57" s="0" t="n">
        <v>10</v>
      </c>
      <c r="AN57" s="0" t="n">
        <v>1</v>
      </c>
      <c r="AO57" s="0" t="n">
        <v>1187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-1</v>
      </c>
      <c r="AW57" s="0" t="n">
        <v>1</v>
      </c>
      <c r="AX57" s="0" t="n">
        <v>255271</v>
      </c>
      <c r="AY57" s="0" t="s">
        <v>86</v>
      </c>
      <c r="AZ57" s="0" t="n">
        <v>574</v>
      </c>
      <c r="BA57" s="0" t="n">
        <v>255845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574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574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35</v>
      </c>
      <c r="C58" s="0" t="n">
        <v>1</v>
      </c>
      <c r="D58" s="0" t="n">
        <v>8</v>
      </c>
      <c r="E58" s="0" t="s">
        <v>175</v>
      </c>
      <c r="F58" s="0" t="n">
        <v>60.122</v>
      </c>
      <c r="G58" s="0" t="n">
        <v>1</v>
      </c>
      <c r="H58" s="0" t="s">
        <v>79</v>
      </c>
      <c r="I58" s="0" t="s">
        <v>176</v>
      </c>
      <c r="J58" s="0" t="n">
        <v>-714075155</v>
      </c>
      <c r="K58" s="0" t="s">
        <v>81</v>
      </c>
      <c r="L58" s="0" t="s">
        <v>177</v>
      </c>
      <c r="M58" s="12" t="n">
        <v>0.5028125</v>
      </c>
      <c r="N58" s="13" t="n">
        <v>0.0861458333333333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</v>
      </c>
      <c r="AA58" s="0" t="n">
        <v>1</v>
      </c>
      <c r="AB58" s="0" t="n">
        <v>11</v>
      </c>
      <c r="AN58" s="0" t="n">
        <v>3</v>
      </c>
      <c r="AO58" s="0" t="n">
        <v>1329</v>
      </c>
      <c r="AP58" s="0" t="n">
        <v>360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1</v>
      </c>
      <c r="AW58" s="0" t="n">
        <v>-1</v>
      </c>
      <c r="AX58" s="0" t="n">
        <v>258798</v>
      </c>
      <c r="AY58" s="0" t="s">
        <v>86</v>
      </c>
      <c r="AZ58" s="0" t="n">
        <v>511</v>
      </c>
      <c r="BA58" s="0" t="n">
        <v>259309</v>
      </c>
      <c r="BC58" s="0" t="str">
        <f aca="false">$AP58&amp;LEFT($AS58,1)</f>
        <v>360T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511</v>
      </c>
      <c r="BI58" s="1" t="str">
        <f aca="false">IF($BC58=BI$14,$BH58,"")</f>
        <v/>
      </c>
      <c r="BJ58" s="1" t="n">
        <f aca="false">IF($BC58=BJ$14,$BH58,"")</f>
        <v>511</v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35</v>
      </c>
      <c r="C59" s="0" t="n">
        <v>1</v>
      </c>
      <c r="D59" s="0" t="n">
        <v>8</v>
      </c>
      <c r="E59" s="0" t="s">
        <v>175</v>
      </c>
      <c r="F59" s="0" t="n">
        <v>60.122</v>
      </c>
      <c r="G59" s="0" t="n">
        <v>1</v>
      </c>
      <c r="H59" s="0" t="s">
        <v>79</v>
      </c>
      <c r="I59" s="0" t="s">
        <v>176</v>
      </c>
      <c r="J59" s="0" t="n">
        <v>-714075155</v>
      </c>
      <c r="K59" s="0" t="s">
        <v>81</v>
      </c>
      <c r="L59" s="0" t="s">
        <v>177</v>
      </c>
      <c r="M59" s="12" t="n">
        <v>0.5028125</v>
      </c>
      <c r="N59" s="13" t="n">
        <v>0.0861458333333333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19</v>
      </c>
      <c r="AA59" s="0" t="n">
        <v>1</v>
      </c>
      <c r="AB59" s="0" t="n">
        <v>12</v>
      </c>
      <c r="AN59" s="0" t="n">
        <v>6</v>
      </c>
      <c r="AO59" s="0" t="n">
        <v>1250</v>
      </c>
      <c r="AP59" s="0" t="n">
        <v>840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-11</v>
      </c>
      <c r="AW59" s="0" t="n">
        <v>11</v>
      </c>
      <c r="AX59" s="0" t="n">
        <v>262740</v>
      </c>
      <c r="AY59" s="0" t="s">
        <v>86</v>
      </c>
      <c r="AZ59" s="0" t="n">
        <v>541</v>
      </c>
      <c r="BA59" s="0" t="n">
        <v>263281</v>
      </c>
      <c r="BC59" s="0" t="str">
        <f aca="false">$AP59&amp;LEFT($AS59,1)</f>
        <v>840T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541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n">
        <f aca="false">IF($BC59=BN$14,$BH59,"")</f>
        <v>541</v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35</v>
      </c>
      <c r="C60" s="0" t="n">
        <v>1</v>
      </c>
      <c r="D60" s="0" t="n">
        <v>8</v>
      </c>
      <c r="E60" s="0" t="s">
        <v>175</v>
      </c>
      <c r="F60" s="0" t="n">
        <v>60.122</v>
      </c>
      <c r="G60" s="0" t="n">
        <v>1</v>
      </c>
      <c r="H60" s="0" t="s">
        <v>79</v>
      </c>
      <c r="I60" s="0" t="s">
        <v>176</v>
      </c>
      <c r="J60" s="0" t="n">
        <v>-714075155</v>
      </c>
      <c r="K60" s="0" t="s">
        <v>81</v>
      </c>
      <c r="L60" s="0" t="s">
        <v>177</v>
      </c>
      <c r="M60" s="12" t="n">
        <v>0.5028125</v>
      </c>
      <c r="N60" s="13" t="n">
        <v>0.0861458333333333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17</v>
      </c>
      <c r="AA60" s="0" t="n">
        <v>1</v>
      </c>
      <c r="AB60" s="0" t="n">
        <v>13</v>
      </c>
      <c r="AF60" s="0" t="n">
        <v>1</v>
      </c>
      <c r="AH60" s="0" t="n">
        <v>-2</v>
      </c>
      <c r="AI60" s="0" t="n">
        <v>2</v>
      </c>
      <c r="AJ60" s="0" t="n">
        <v>266532</v>
      </c>
      <c r="AL60" s="0" t="n">
        <v>0</v>
      </c>
      <c r="AM60" s="0" t="n">
        <v>0</v>
      </c>
      <c r="AN60" s="0" t="n">
        <v>8</v>
      </c>
      <c r="AO60" s="0" t="n">
        <v>1361</v>
      </c>
      <c r="AP60" s="0" t="n">
        <v>600</v>
      </c>
      <c r="AQ60" s="0" t="s">
        <v>87</v>
      </c>
      <c r="AR60" s="0" t="s">
        <v>37</v>
      </c>
      <c r="AS60" s="0" t="s">
        <v>88</v>
      </c>
      <c r="BC60" s="0" t="str">
        <f aca="false">$AP60&amp;LEFT($AS60,1)</f>
        <v>600C</v>
      </c>
      <c r="BD60" s="0" t="str">
        <f aca="false">AS60</f>
        <v>Catch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35</v>
      </c>
      <c r="C61" s="0" t="n">
        <v>1</v>
      </c>
      <c r="D61" s="0" t="n">
        <v>8</v>
      </c>
      <c r="E61" s="0" t="s">
        <v>175</v>
      </c>
      <c r="F61" s="0" t="n">
        <v>60.122</v>
      </c>
      <c r="G61" s="0" t="n">
        <v>1</v>
      </c>
      <c r="H61" s="0" t="s">
        <v>79</v>
      </c>
      <c r="I61" s="0" t="s">
        <v>176</v>
      </c>
      <c r="J61" s="0" t="n">
        <v>-714075155</v>
      </c>
      <c r="K61" s="0" t="s">
        <v>81</v>
      </c>
      <c r="L61" s="0" t="s">
        <v>177</v>
      </c>
      <c r="M61" s="12" t="n">
        <v>0.5028125</v>
      </c>
      <c r="N61" s="13" t="n">
        <v>0.0861458333333333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6</v>
      </c>
      <c r="AA61" s="0" t="n">
        <v>1</v>
      </c>
      <c r="AB61" s="0" t="n">
        <v>14</v>
      </c>
      <c r="AN61" s="0" t="n">
        <v>1</v>
      </c>
      <c r="AO61" s="0" t="n">
        <v>1035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-3</v>
      </c>
      <c r="AW61" s="0" t="n">
        <v>3</v>
      </c>
      <c r="AX61" s="0" t="n">
        <v>270008</v>
      </c>
      <c r="AY61" s="0" t="s">
        <v>86</v>
      </c>
      <c r="AZ61" s="0" t="n">
        <v>277</v>
      </c>
      <c r="BA61" s="0" t="n">
        <v>270285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277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277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35</v>
      </c>
      <c r="C62" s="0" t="n">
        <v>1</v>
      </c>
      <c r="D62" s="0" t="n">
        <v>8</v>
      </c>
      <c r="E62" s="0" t="s">
        <v>175</v>
      </c>
      <c r="F62" s="0" t="n">
        <v>60.122</v>
      </c>
      <c r="G62" s="0" t="n">
        <v>1</v>
      </c>
      <c r="H62" s="0" t="s">
        <v>79</v>
      </c>
      <c r="I62" s="0" t="s">
        <v>176</v>
      </c>
      <c r="J62" s="0" t="n">
        <v>-714075155</v>
      </c>
      <c r="K62" s="0" t="s">
        <v>81</v>
      </c>
      <c r="L62" s="0" t="s">
        <v>177</v>
      </c>
      <c r="M62" s="12" t="n">
        <v>0.5028125</v>
      </c>
      <c r="N62" s="13" t="n">
        <v>0.0861458333333333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31</v>
      </c>
      <c r="AA62" s="0" t="n">
        <v>1</v>
      </c>
      <c r="AB62" s="0" t="n">
        <v>15</v>
      </c>
      <c r="AN62" s="0" t="n">
        <v>1</v>
      </c>
      <c r="AO62" s="0" t="n">
        <v>1083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-6</v>
      </c>
      <c r="AW62" s="0" t="n">
        <v>6</v>
      </c>
      <c r="AX62" s="0" t="n">
        <v>273534</v>
      </c>
      <c r="AY62" s="0" t="s">
        <v>86</v>
      </c>
      <c r="AZ62" s="0" t="n">
        <v>294</v>
      </c>
      <c r="BA62" s="0" t="n">
        <v>273828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294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294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35</v>
      </c>
      <c r="C63" s="0" t="n">
        <v>1</v>
      </c>
      <c r="D63" s="0" t="n">
        <v>8</v>
      </c>
      <c r="E63" s="0" t="s">
        <v>175</v>
      </c>
      <c r="F63" s="0" t="n">
        <v>60.122</v>
      </c>
      <c r="G63" s="0" t="n">
        <v>1</v>
      </c>
      <c r="H63" s="0" t="s">
        <v>79</v>
      </c>
      <c r="I63" s="0" t="s">
        <v>176</v>
      </c>
      <c r="J63" s="0" t="n">
        <v>-714075155</v>
      </c>
      <c r="K63" s="0" t="s">
        <v>81</v>
      </c>
      <c r="L63" s="0" t="s">
        <v>177</v>
      </c>
      <c r="M63" s="12" t="n">
        <v>0.5028125</v>
      </c>
      <c r="N63" s="13" t="n">
        <v>0.0861458333333333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29</v>
      </c>
      <c r="AA63" s="0" t="n">
        <v>1</v>
      </c>
      <c r="AB63" s="0" t="n">
        <v>16</v>
      </c>
      <c r="AN63" s="0" t="n">
        <v>6</v>
      </c>
      <c r="AO63" s="0" t="n">
        <v>1020</v>
      </c>
      <c r="AP63" s="0" t="n">
        <v>840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1</v>
      </c>
      <c r="AW63" s="0" t="n">
        <v>-1</v>
      </c>
      <c r="AX63" s="0" t="n">
        <v>277227</v>
      </c>
      <c r="AY63" s="0" t="s">
        <v>86</v>
      </c>
      <c r="AZ63" s="0" t="n">
        <v>487</v>
      </c>
      <c r="BA63" s="0" t="n">
        <v>277714</v>
      </c>
      <c r="BC63" s="0" t="str">
        <f aca="false">$AP63&amp;LEFT($AS63,1)</f>
        <v>840T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487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n">
        <f aca="false">IF($BC63=BN$14,$BH63,"")</f>
        <v>487</v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35</v>
      </c>
      <c r="C64" s="0" t="n">
        <v>1</v>
      </c>
      <c r="D64" s="0" t="n">
        <v>8</v>
      </c>
      <c r="E64" s="0" t="s">
        <v>175</v>
      </c>
      <c r="F64" s="0" t="n">
        <v>60.122</v>
      </c>
      <c r="G64" s="0" t="n">
        <v>1</v>
      </c>
      <c r="H64" s="0" t="s">
        <v>79</v>
      </c>
      <c r="I64" s="0" t="s">
        <v>176</v>
      </c>
      <c r="J64" s="0" t="n">
        <v>-714075155</v>
      </c>
      <c r="K64" s="0" t="s">
        <v>81</v>
      </c>
      <c r="L64" s="0" t="s">
        <v>177</v>
      </c>
      <c r="M64" s="12" t="n">
        <v>0.5028125</v>
      </c>
      <c r="N64" s="13" t="n">
        <v>0.0861458333333333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28</v>
      </c>
      <c r="AA64" s="0" t="n">
        <v>1</v>
      </c>
      <c r="AB64" s="0" t="n">
        <v>17</v>
      </c>
      <c r="AN64" s="0" t="n">
        <v>2</v>
      </c>
      <c r="AO64" s="0" t="n">
        <v>1182</v>
      </c>
      <c r="AP64" s="0" t="n">
        <v>240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3</v>
      </c>
      <c r="AW64" s="0" t="n">
        <v>-3</v>
      </c>
      <c r="AX64" s="0" t="n">
        <v>280487</v>
      </c>
      <c r="AY64" s="0" t="s">
        <v>86</v>
      </c>
      <c r="AZ64" s="0" t="n">
        <v>478</v>
      </c>
      <c r="BA64" s="0" t="n">
        <v>280965</v>
      </c>
      <c r="BC64" s="0" t="str">
        <f aca="false">$AP64&amp;LEFT($AS64,1)</f>
        <v>240T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478</v>
      </c>
      <c r="BI64" s="1" t="n">
        <f aca="false">IF($BC64=BI$14,$BH64,"")</f>
        <v>478</v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35</v>
      </c>
      <c r="C65" s="0" t="n">
        <v>1</v>
      </c>
      <c r="D65" s="0" t="n">
        <v>8</v>
      </c>
      <c r="E65" s="0" t="s">
        <v>175</v>
      </c>
      <c r="F65" s="0" t="n">
        <v>60.122</v>
      </c>
      <c r="G65" s="0" t="n">
        <v>1</v>
      </c>
      <c r="H65" s="0" t="s">
        <v>79</v>
      </c>
      <c r="I65" s="0" t="s">
        <v>176</v>
      </c>
      <c r="J65" s="0" t="n">
        <v>-714075155</v>
      </c>
      <c r="K65" s="0" t="s">
        <v>81</v>
      </c>
      <c r="L65" s="0" t="s">
        <v>177</v>
      </c>
      <c r="M65" s="12" t="n">
        <v>0.5028125</v>
      </c>
      <c r="N65" s="13" t="n">
        <v>0.0861458333333333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30</v>
      </c>
      <c r="AA65" s="0" t="n">
        <v>1</v>
      </c>
      <c r="AB65" s="0" t="n">
        <v>18</v>
      </c>
      <c r="AN65" s="0" t="n">
        <v>1</v>
      </c>
      <c r="AO65" s="0" t="n">
        <v>1230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-3</v>
      </c>
      <c r="AW65" s="0" t="n">
        <v>3</v>
      </c>
      <c r="AX65" s="0" t="n">
        <v>284163</v>
      </c>
      <c r="AY65" s="0" t="s">
        <v>86</v>
      </c>
      <c r="AZ65" s="0" t="n">
        <v>375</v>
      </c>
      <c r="BA65" s="0" t="n">
        <v>284538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375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375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35</v>
      </c>
      <c r="C66" s="0" t="n">
        <v>1</v>
      </c>
      <c r="D66" s="0" t="n">
        <v>8</v>
      </c>
      <c r="E66" s="0" t="s">
        <v>175</v>
      </c>
      <c r="F66" s="0" t="n">
        <v>60.122</v>
      </c>
      <c r="G66" s="0" t="n">
        <v>1</v>
      </c>
      <c r="H66" s="0" t="s">
        <v>79</v>
      </c>
      <c r="I66" s="0" t="s">
        <v>176</v>
      </c>
      <c r="J66" s="0" t="n">
        <v>-714075155</v>
      </c>
      <c r="K66" s="0" t="s">
        <v>81</v>
      </c>
      <c r="L66" s="0" t="s">
        <v>177</v>
      </c>
      <c r="M66" s="12" t="n">
        <v>0.5028125</v>
      </c>
      <c r="N66" s="13" t="n">
        <v>0.0861458333333333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</v>
      </c>
      <c r="AA66" s="0" t="n">
        <v>1</v>
      </c>
      <c r="AB66" s="0" t="n">
        <v>19</v>
      </c>
      <c r="AN66" s="0" t="n">
        <v>7</v>
      </c>
      <c r="AO66" s="0" t="n">
        <v>1427</v>
      </c>
      <c r="AP66" s="0" t="n">
        <v>960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-1</v>
      </c>
      <c r="AW66" s="0" t="n">
        <v>1</v>
      </c>
      <c r="AX66" s="0" t="n">
        <v>288388</v>
      </c>
      <c r="AY66" s="0" t="s">
        <v>86</v>
      </c>
      <c r="AZ66" s="0" t="n">
        <v>255</v>
      </c>
      <c r="BA66" s="0" t="n">
        <v>288643</v>
      </c>
      <c r="BC66" s="0" t="str">
        <f aca="false">$AP66&amp;LEFT($AS66,1)</f>
        <v>960T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255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n">
        <f aca="false">IF($BC66=BO$14,$BH66,"")</f>
        <v>255</v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35</v>
      </c>
      <c r="C67" s="0" t="n">
        <v>1</v>
      </c>
      <c r="D67" s="0" t="n">
        <v>8</v>
      </c>
      <c r="E67" s="0" t="s">
        <v>175</v>
      </c>
      <c r="F67" s="0" t="n">
        <v>60.122</v>
      </c>
      <c r="G67" s="0" t="n">
        <v>1</v>
      </c>
      <c r="H67" s="0" t="s">
        <v>79</v>
      </c>
      <c r="I67" s="0" t="s">
        <v>176</v>
      </c>
      <c r="J67" s="0" t="n">
        <v>-714075155</v>
      </c>
      <c r="K67" s="0" t="s">
        <v>81</v>
      </c>
      <c r="L67" s="0" t="s">
        <v>177</v>
      </c>
      <c r="M67" s="12" t="n">
        <v>0.5028125</v>
      </c>
      <c r="N67" s="13" t="n">
        <v>0.0861458333333333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22</v>
      </c>
      <c r="AA67" s="0" t="n">
        <v>1</v>
      </c>
      <c r="AB67" s="0" t="n">
        <v>20</v>
      </c>
      <c r="AF67" s="0" t="n">
        <v>1</v>
      </c>
      <c r="AH67" s="0" t="n">
        <v>-3</v>
      </c>
      <c r="AI67" s="0" t="n">
        <v>3</v>
      </c>
      <c r="AJ67" s="0" t="n">
        <v>292213</v>
      </c>
      <c r="AL67" s="0" t="n">
        <v>0</v>
      </c>
      <c r="AM67" s="0" t="n">
        <v>0</v>
      </c>
      <c r="AN67" s="0" t="n">
        <v>8</v>
      </c>
      <c r="AO67" s="0" t="n">
        <v>1383</v>
      </c>
      <c r="AP67" s="0" t="n">
        <v>600</v>
      </c>
      <c r="AQ67" s="0" t="s">
        <v>87</v>
      </c>
      <c r="AR67" s="0" t="s">
        <v>37</v>
      </c>
      <c r="AS67" s="0" t="s">
        <v>88</v>
      </c>
      <c r="BC67" s="0" t="str">
        <f aca="false">$AP67&amp;LEFT($AS67,1)</f>
        <v>600C</v>
      </c>
      <c r="BD67" s="0" t="str">
        <f aca="false">AS67</f>
        <v>Catch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str">
        <f aca="false">IF($BD67="Catch","", IF($AZ67&lt;$BC$11,"",$AZ67))</f>
        <v/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35</v>
      </c>
      <c r="C68" s="0" t="n">
        <v>1</v>
      </c>
      <c r="D68" s="0" t="n">
        <v>8</v>
      </c>
      <c r="E68" s="0" t="s">
        <v>175</v>
      </c>
      <c r="F68" s="0" t="n">
        <v>60.122</v>
      </c>
      <c r="G68" s="0" t="n">
        <v>1</v>
      </c>
      <c r="H68" s="0" t="s">
        <v>79</v>
      </c>
      <c r="I68" s="0" t="s">
        <v>176</v>
      </c>
      <c r="J68" s="0" t="n">
        <v>-714075155</v>
      </c>
      <c r="K68" s="0" t="s">
        <v>81</v>
      </c>
      <c r="L68" s="0" t="s">
        <v>177</v>
      </c>
      <c r="M68" s="12" t="n">
        <v>0.5028125</v>
      </c>
      <c r="N68" s="13" t="n">
        <v>0.0861458333333333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26</v>
      </c>
      <c r="AA68" s="0" t="n">
        <v>1</v>
      </c>
      <c r="AB68" s="0" t="n">
        <v>21</v>
      </c>
      <c r="AN68" s="0" t="n">
        <v>1</v>
      </c>
      <c r="AO68" s="0" t="n">
        <v>1436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-3</v>
      </c>
      <c r="AW68" s="0" t="n">
        <v>3</v>
      </c>
      <c r="AX68" s="0" t="n">
        <v>296089</v>
      </c>
      <c r="AY68" s="0" t="s">
        <v>86</v>
      </c>
      <c r="AZ68" s="0" t="n">
        <v>309</v>
      </c>
      <c r="BA68" s="0" t="n">
        <v>296398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309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309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35</v>
      </c>
      <c r="C69" s="0" t="n">
        <v>1</v>
      </c>
      <c r="D69" s="0" t="n">
        <v>8</v>
      </c>
      <c r="E69" s="0" t="s">
        <v>175</v>
      </c>
      <c r="F69" s="0" t="n">
        <v>60.122</v>
      </c>
      <c r="G69" s="0" t="n">
        <v>1</v>
      </c>
      <c r="H69" s="0" t="s">
        <v>79</v>
      </c>
      <c r="I69" s="0" t="s">
        <v>176</v>
      </c>
      <c r="J69" s="0" t="n">
        <v>-714075155</v>
      </c>
      <c r="K69" s="0" t="s">
        <v>81</v>
      </c>
      <c r="L69" s="0" t="s">
        <v>177</v>
      </c>
      <c r="M69" s="12" t="n">
        <v>0.5028125</v>
      </c>
      <c r="N69" s="13" t="n">
        <v>0.0861458333333333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33</v>
      </c>
      <c r="AA69" s="0" t="n">
        <v>1</v>
      </c>
      <c r="AB69" s="0" t="n">
        <v>22</v>
      </c>
      <c r="AN69" s="0" t="n">
        <v>1</v>
      </c>
      <c r="AO69" s="0" t="n">
        <v>1024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2</v>
      </c>
      <c r="AW69" s="0" t="n">
        <v>-2</v>
      </c>
      <c r="AX69" s="0" t="n">
        <v>299548</v>
      </c>
      <c r="AY69" s="0" t="s">
        <v>86</v>
      </c>
      <c r="AZ69" s="0" t="n">
        <v>380</v>
      </c>
      <c r="BA69" s="0" t="n">
        <v>299928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380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380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35</v>
      </c>
      <c r="C70" s="0" t="n">
        <v>1</v>
      </c>
      <c r="D70" s="0" t="n">
        <v>8</v>
      </c>
      <c r="E70" s="0" t="s">
        <v>175</v>
      </c>
      <c r="F70" s="0" t="n">
        <v>60.122</v>
      </c>
      <c r="G70" s="0" t="n">
        <v>1</v>
      </c>
      <c r="H70" s="0" t="s">
        <v>79</v>
      </c>
      <c r="I70" s="0" t="s">
        <v>176</v>
      </c>
      <c r="J70" s="0" t="n">
        <v>-714075155</v>
      </c>
      <c r="K70" s="0" t="s">
        <v>81</v>
      </c>
      <c r="L70" s="0" t="s">
        <v>177</v>
      </c>
      <c r="M70" s="12" t="n">
        <v>0.5028125</v>
      </c>
      <c r="N70" s="13" t="n">
        <v>0.0861458333333333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7</v>
      </c>
      <c r="AA70" s="0" t="n">
        <v>1</v>
      </c>
      <c r="AB70" s="0" t="n">
        <v>23</v>
      </c>
      <c r="AN70" s="0" t="n">
        <v>5</v>
      </c>
      <c r="AO70" s="0" t="n">
        <v>1005</v>
      </c>
      <c r="AP70" s="0" t="n">
        <v>720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-9</v>
      </c>
      <c r="AW70" s="0" t="n">
        <v>9</v>
      </c>
      <c r="AX70" s="0" t="n">
        <v>303124</v>
      </c>
      <c r="AY70" s="0" t="s">
        <v>86</v>
      </c>
      <c r="AZ70" s="0" t="n">
        <v>287</v>
      </c>
      <c r="BA70" s="0" t="n">
        <v>303411</v>
      </c>
      <c r="BC70" s="0" t="str">
        <f aca="false">$AP70&amp;LEFT($AS70,1)</f>
        <v>720T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287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n">
        <f aca="false">IF($BC70=BM$14,$BH70,"")</f>
        <v>287</v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35</v>
      </c>
      <c r="C71" s="0" t="n">
        <v>1</v>
      </c>
      <c r="D71" s="0" t="n">
        <v>8</v>
      </c>
      <c r="E71" s="0" t="s">
        <v>175</v>
      </c>
      <c r="F71" s="0" t="n">
        <v>60.122</v>
      </c>
      <c r="G71" s="0" t="n">
        <v>1</v>
      </c>
      <c r="H71" s="0" t="s">
        <v>79</v>
      </c>
      <c r="I71" s="0" t="s">
        <v>176</v>
      </c>
      <c r="J71" s="0" t="n">
        <v>-714075155</v>
      </c>
      <c r="K71" s="0" t="s">
        <v>81</v>
      </c>
      <c r="L71" s="0" t="s">
        <v>177</v>
      </c>
      <c r="M71" s="12" t="n">
        <v>0.5028125</v>
      </c>
      <c r="N71" s="13" t="n">
        <v>0.0861458333333333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5</v>
      </c>
      <c r="AA71" s="0" t="n">
        <v>1</v>
      </c>
      <c r="AB71" s="0" t="n">
        <v>24</v>
      </c>
      <c r="AN71" s="0" t="n">
        <v>7</v>
      </c>
      <c r="AO71" s="0" t="n">
        <v>1056</v>
      </c>
      <c r="AP71" s="0" t="n">
        <v>960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5</v>
      </c>
      <c r="AW71" s="0" t="n">
        <v>-5</v>
      </c>
      <c r="AX71" s="0" t="n">
        <v>306966</v>
      </c>
      <c r="AY71" s="0" t="s">
        <v>86</v>
      </c>
      <c r="AZ71" s="0" t="n">
        <v>518</v>
      </c>
      <c r="BA71" s="0" t="n">
        <v>307484</v>
      </c>
      <c r="BC71" s="0" t="str">
        <f aca="false">$AP71&amp;LEFT($AS71,1)</f>
        <v>960T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518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n">
        <f aca="false">IF($BC71=BO$14,$BH71,"")</f>
        <v>518</v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35</v>
      </c>
      <c r="C72" s="0" t="n">
        <v>1</v>
      </c>
      <c r="D72" s="0" t="n">
        <v>8</v>
      </c>
      <c r="E72" s="0" t="s">
        <v>175</v>
      </c>
      <c r="F72" s="0" t="n">
        <v>60.122</v>
      </c>
      <c r="G72" s="0" t="n">
        <v>1</v>
      </c>
      <c r="H72" s="0" t="s">
        <v>79</v>
      </c>
      <c r="I72" s="0" t="s">
        <v>176</v>
      </c>
      <c r="J72" s="0" t="n">
        <v>-714075155</v>
      </c>
      <c r="K72" s="0" t="s">
        <v>81</v>
      </c>
      <c r="L72" s="0" t="s">
        <v>177</v>
      </c>
      <c r="M72" s="12" t="n">
        <v>0.5028125</v>
      </c>
      <c r="N72" s="13" t="n">
        <v>0.0861458333333333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8</v>
      </c>
      <c r="AA72" s="0" t="n">
        <v>1</v>
      </c>
      <c r="AB72" s="0" t="n">
        <v>25</v>
      </c>
      <c r="AN72" s="0" t="n">
        <v>4</v>
      </c>
      <c r="AO72" s="0" t="n">
        <v>1222</v>
      </c>
      <c r="AP72" s="0" t="n">
        <v>480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4</v>
      </c>
      <c r="AW72" s="0" t="n">
        <v>-4</v>
      </c>
      <c r="AX72" s="0" t="n">
        <v>310509</v>
      </c>
      <c r="AY72" s="0" t="s">
        <v>86</v>
      </c>
      <c r="AZ72" s="0" t="n">
        <v>374</v>
      </c>
      <c r="BA72" s="0" t="n">
        <v>310883</v>
      </c>
      <c r="BC72" s="0" t="str">
        <f aca="false">$AP72&amp;LEFT($AS72,1)</f>
        <v>480T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374</v>
      </c>
      <c r="BI72" s="1" t="str">
        <f aca="false">IF($BC72=BI$14,$BH72,"")</f>
        <v/>
      </c>
      <c r="BJ72" s="1" t="str">
        <f aca="false">IF($BC72=BJ$14,$BH72,"")</f>
        <v/>
      </c>
      <c r="BK72" s="1" t="n">
        <f aca="false">IF($BC72=BK$14,$BH72,"")</f>
        <v>374</v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35</v>
      </c>
      <c r="C73" s="0" t="n">
        <v>1</v>
      </c>
      <c r="D73" s="0" t="n">
        <v>8</v>
      </c>
      <c r="E73" s="0" t="s">
        <v>175</v>
      </c>
      <c r="F73" s="0" t="n">
        <v>60.122</v>
      </c>
      <c r="G73" s="0" t="n">
        <v>1</v>
      </c>
      <c r="H73" s="0" t="s">
        <v>79</v>
      </c>
      <c r="I73" s="0" t="s">
        <v>176</v>
      </c>
      <c r="J73" s="0" t="n">
        <v>-714075155</v>
      </c>
      <c r="K73" s="0" t="s">
        <v>81</v>
      </c>
      <c r="L73" s="0" t="s">
        <v>177</v>
      </c>
      <c r="M73" s="12" t="n">
        <v>0.5028125</v>
      </c>
      <c r="N73" s="13" t="n">
        <v>0.0861458333333333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4</v>
      </c>
      <c r="AA73" s="0" t="n">
        <v>1</v>
      </c>
      <c r="AB73" s="0" t="n">
        <v>26</v>
      </c>
      <c r="AN73" s="0" t="n">
        <v>4</v>
      </c>
      <c r="AO73" s="0" t="n">
        <v>1341</v>
      </c>
      <c r="AP73" s="0" t="n">
        <v>480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5</v>
      </c>
      <c r="AW73" s="0" t="n">
        <v>-5</v>
      </c>
      <c r="AX73" s="0" t="n">
        <v>314169</v>
      </c>
      <c r="AY73" s="0" t="s">
        <v>86</v>
      </c>
      <c r="AZ73" s="0" t="n">
        <v>457</v>
      </c>
      <c r="BA73" s="0" t="n">
        <v>314626</v>
      </c>
      <c r="BC73" s="0" t="str">
        <f aca="false">$AP73&amp;LEFT($AS73,1)</f>
        <v>480T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457</v>
      </c>
      <c r="BI73" s="1" t="str">
        <f aca="false">IF($BC73=BI$14,$BH73,"")</f>
        <v/>
      </c>
      <c r="BJ73" s="1" t="str">
        <f aca="false">IF($BC73=BJ$14,$BH73,"")</f>
        <v/>
      </c>
      <c r="BK73" s="1" t="n">
        <f aca="false">IF($BC73=BK$14,$BH73,"")</f>
        <v>457</v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35</v>
      </c>
      <c r="C74" s="0" t="n">
        <v>1</v>
      </c>
      <c r="D74" s="0" t="n">
        <v>8</v>
      </c>
      <c r="E74" s="0" t="s">
        <v>175</v>
      </c>
      <c r="F74" s="0" t="n">
        <v>60.122</v>
      </c>
      <c r="G74" s="0" t="n">
        <v>1</v>
      </c>
      <c r="H74" s="0" t="s">
        <v>79</v>
      </c>
      <c r="I74" s="0" t="s">
        <v>176</v>
      </c>
      <c r="J74" s="0" t="n">
        <v>-714075155</v>
      </c>
      <c r="K74" s="0" t="s">
        <v>81</v>
      </c>
      <c r="L74" s="0" t="s">
        <v>177</v>
      </c>
      <c r="M74" s="12" t="n">
        <v>0.5028125</v>
      </c>
      <c r="N74" s="13" t="n">
        <v>0.0861458333333333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27</v>
      </c>
      <c r="AA74" s="0" t="n">
        <v>1</v>
      </c>
      <c r="AB74" s="0" t="n">
        <v>27</v>
      </c>
      <c r="AN74" s="0" t="n">
        <v>5</v>
      </c>
      <c r="AO74" s="0" t="n">
        <v>1441</v>
      </c>
      <c r="AP74" s="0" t="n">
        <v>720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-2</v>
      </c>
      <c r="AW74" s="0" t="n">
        <v>2</v>
      </c>
      <c r="AX74" s="0" t="n">
        <v>318177</v>
      </c>
      <c r="AY74" s="0" t="s">
        <v>86</v>
      </c>
      <c r="AZ74" s="0" t="n">
        <v>266</v>
      </c>
      <c r="BA74" s="0" t="n">
        <v>318443</v>
      </c>
      <c r="BC74" s="0" t="str">
        <f aca="false">$AP74&amp;LEFT($AS74,1)</f>
        <v>720T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266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n">
        <f aca="false">IF($BC74=BM$14,$BH74,"")</f>
        <v>266</v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35</v>
      </c>
      <c r="C75" s="0" t="n">
        <v>1</v>
      </c>
      <c r="D75" s="0" t="n">
        <v>8</v>
      </c>
      <c r="E75" s="0" t="s">
        <v>175</v>
      </c>
      <c r="F75" s="0" t="n">
        <v>60.122</v>
      </c>
      <c r="G75" s="0" t="n">
        <v>1</v>
      </c>
      <c r="H75" s="0" t="s">
        <v>79</v>
      </c>
      <c r="I75" s="0" t="s">
        <v>176</v>
      </c>
      <c r="J75" s="0" t="n">
        <v>-714075155</v>
      </c>
      <c r="K75" s="0" t="s">
        <v>81</v>
      </c>
      <c r="L75" s="0" t="s">
        <v>177</v>
      </c>
      <c r="M75" s="12" t="n">
        <v>0.5028125</v>
      </c>
      <c r="N75" s="13" t="n">
        <v>0.0861458333333333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12</v>
      </c>
      <c r="AA75" s="0" t="n">
        <v>1</v>
      </c>
      <c r="AB75" s="0" t="n">
        <v>28</v>
      </c>
      <c r="AN75" s="0" t="n">
        <v>3</v>
      </c>
      <c r="AO75" s="0" t="n">
        <v>1391</v>
      </c>
      <c r="AP75" s="0" t="n">
        <v>360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-4</v>
      </c>
      <c r="AW75" s="0" t="n">
        <v>4</v>
      </c>
      <c r="AX75" s="0" t="n">
        <v>321770</v>
      </c>
      <c r="AY75" s="0" t="s">
        <v>86</v>
      </c>
      <c r="AZ75" s="0" t="n">
        <v>360</v>
      </c>
      <c r="BA75" s="0" t="n">
        <v>322130</v>
      </c>
      <c r="BC75" s="0" t="str">
        <f aca="false">$AP75&amp;LEFT($AS75,1)</f>
        <v>360T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360</v>
      </c>
      <c r="BI75" s="1" t="str">
        <f aca="false">IF($BC75=BI$14,$BH75,"")</f>
        <v/>
      </c>
      <c r="BJ75" s="1" t="n">
        <f aca="false">IF($BC75=BJ$14,$BH75,"")</f>
        <v>360</v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35</v>
      </c>
      <c r="C76" s="0" t="n">
        <v>1</v>
      </c>
      <c r="D76" s="0" t="n">
        <v>8</v>
      </c>
      <c r="E76" s="0" t="s">
        <v>175</v>
      </c>
      <c r="F76" s="0" t="n">
        <v>60.122</v>
      </c>
      <c r="G76" s="0" t="n">
        <v>1</v>
      </c>
      <c r="H76" s="0" t="s">
        <v>79</v>
      </c>
      <c r="I76" s="0" t="s">
        <v>176</v>
      </c>
      <c r="J76" s="0" t="n">
        <v>-714075155</v>
      </c>
      <c r="K76" s="0" t="s">
        <v>81</v>
      </c>
      <c r="L76" s="0" t="s">
        <v>177</v>
      </c>
      <c r="M76" s="12" t="n">
        <v>0.5028125</v>
      </c>
      <c r="N76" s="13" t="n">
        <v>0.0861458333333333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21</v>
      </c>
      <c r="AA76" s="0" t="n">
        <v>1</v>
      </c>
      <c r="AB76" s="0" t="n">
        <v>29</v>
      </c>
      <c r="AN76" s="0" t="n">
        <v>1</v>
      </c>
      <c r="AO76" s="0" t="n">
        <v>1340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1</v>
      </c>
      <c r="AW76" s="0" t="n">
        <v>-1</v>
      </c>
      <c r="AX76" s="0" t="n">
        <v>325545</v>
      </c>
      <c r="AY76" s="0" t="s">
        <v>86</v>
      </c>
      <c r="AZ76" s="0" t="n">
        <v>883</v>
      </c>
      <c r="BA76" s="0" t="n">
        <v>326428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883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883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35</v>
      </c>
      <c r="C77" s="0" t="n">
        <v>1</v>
      </c>
      <c r="D77" s="0" t="n">
        <v>8</v>
      </c>
      <c r="E77" s="0" t="s">
        <v>175</v>
      </c>
      <c r="F77" s="0" t="n">
        <v>60.122</v>
      </c>
      <c r="G77" s="0" t="n">
        <v>1</v>
      </c>
      <c r="H77" s="0" t="s">
        <v>79</v>
      </c>
      <c r="I77" s="0" t="s">
        <v>176</v>
      </c>
      <c r="J77" s="0" t="n">
        <v>-714075155</v>
      </c>
      <c r="K77" s="0" t="s">
        <v>81</v>
      </c>
      <c r="L77" s="0" t="s">
        <v>177</v>
      </c>
      <c r="M77" s="12" t="n">
        <v>0.5028125</v>
      </c>
      <c r="N77" s="13" t="n">
        <v>0.0861458333333333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14</v>
      </c>
      <c r="AA77" s="0" t="n">
        <v>1</v>
      </c>
      <c r="AB77" s="0" t="n">
        <v>30</v>
      </c>
      <c r="AN77" s="0" t="n">
        <v>6</v>
      </c>
      <c r="AO77" s="0" t="n">
        <v>1123</v>
      </c>
      <c r="AP77" s="0" t="n">
        <v>840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-5</v>
      </c>
      <c r="AW77" s="0" t="n">
        <v>5</v>
      </c>
      <c r="AX77" s="0" t="n">
        <v>329354</v>
      </c>
      <c r="AY77" s="0" t="s">
        <v>86</v>
      </c>
      <c r="AZ77" s="0" t="n">
        <v>414</v>
      </c>
      <c r="BA77" s="0" t="n">
        <v>329768</v>
      </c>
      <c r="BC77" s="0" t="str">
        <f aca="false">$AP77&amp;LEFT($AS77,1)</f>
        <v>840T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414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n">
        <f aca="false">IF($BC77=BN$14,$BH77,"")</f>
        <v>414</v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35</v>
      </c>
      <c r="C78" s="0" t="n">
        <v>1</v>
      </c>
      <c r="D78" s="0" t="n">
        <v>8</v>
      </c>
      <c r="E78" s="0" t="s">
        <v>175</v>
      </c>
      <c r="F78" s="0" t="n">
        <v>60.122</v>
      </c>
      <c r="G78" s="0" t="n">
        <v>1</v>
      </c>
      <c r="H78" s="0" t="s">
        <v>79</v>
      </c>
      <c r="I78" s="0" t="s">
        <v>176</v>
      </c>
      <c r="J78" s="0" t="n">
        <v>-714075155</v>
      </c>
      <c r="K78" s="0" t="s">
        <v>81</v>
      </c>
      <c r="L78" s="0" t="s">
        <v>177</v>
      </c>
      <c r="M78" s="12" t="n">
        <v>0.5028125</v>
      </c>
      <c r="N78" s="13" t="n">
        <v>0.0861458333333333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20</v>
      </c>
      <c r="AA78" s="0" t="n">
        <v>1</v>
      </c>
      <c r="AB78" s="0" t="n">
        <v>31</v>
      </c>
      <c r="AN78" s="0" t="n">
        <v>1</v>
      </c>
      <c r="AO78" s="0" t="n">
        <v>1096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5</v>
      </c>
      <c r="AW78" s="0" t="n">
        <v>-5</v>
      </c>
      <c r="AX78" s="0" t="n">
        <v>332880</v>
      </c>
      <c r="AY78" s="0" t="s">
        <v>86</v>
      </c>
      <c r="AZ78" s="0" t="n">
        <v>300</v>
      </c>
      <c r="BA78" s="0" t="n">
        <v>333180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300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300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35</v>
      </c>
      <c r="C79" s="0" t="n">
        <v>1</v>
      </c>
      <c r="D79" s="0" t="n">
        <v>8</v>
      </c>
      <c r="E79" s="0" t="s">
        <v>175</v>
      </c>
      <c r="F79" s="0" t="n">
        <v>60.122</v>
      </c>
      <c r="G79" s="0" t="n">
        <v>1</v>
      </c>
      <c r="H79" s="0" t="s">
        <v>79</v>
      </c>
      <c r="I79" s="0" t="s">
        <v>176</v>
      </c>
      <c r="J79" s="0" t="n">
        <v>-714075155</v>
      </c>
      <c r="K79" s="0" t="s">
        <v>81</v>
      </c>
      <c r="L79" s="0" t="s">
        <v>177</v>
      </c>
      <c r="M79" s="12" t="n">
        <v>0.5028125</v>
      </c>
      <c r="N79" s="13" t="n">
        <v>0.0861458333333333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16</v>
      </c>
      <c r="AA79" s="0" t="n">
        <v>1</v>
      </c>
      <c r="AB79" s="0" t="n">
        <v>32</v>
      </c>
      <c r="AN79" s="0" t="n">
        <v>1</v>
      </c>
      <c r="AO79" s="0" t="n">
        <v>1062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-3</v>
      </c>
      <c r="AW79" s="0" t="n">
        <v>3</v>
      </c>
      <c r="AX79" s="0" t="n">
        <v>336390</v>
      </c>
      <c r="AY79" s="0" t="s">
        <v>86</v>
      </c>
      <c r="AZ79" s="0" t="n">
        <v>488</v>
      </c>
      <c r="BA79" s="0" t="n">
        <v>336878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488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n">
        <f aca="false">IF($BC79=BL$14,$BH79,"")</f>
        <v>488</v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35</v>
      </c>
      <c r="C80" s="0" t="n">
        <v>1</v>
      </c>
      <c r="D80" s="0" t="n">
        <v>8</v>
      </c>
      <c r="E80" s="0" t="s">
        <v>175</v>
      </c>
      <c r="F80" s="0" t="n">
        <v>60.122</v>
      </c>
      <c r="G80" s="0" t="n">
        <v>1</v>
      </c>
      <c r="H80" s="0" t="s">
        <v>79</v>
      </c>
      <c r="I80" s="0" t="s">
        <v>176</v>
      </c>
      <c r="J80" s="0" t="n">
        <v>-714075155</v>
      </c>
      <c r="K80" s="0" t="s">
        <v>81</v>
      </c>
      <c r="L80" s="0" t="s">
        <v>177</v>
      </c>
      <c r="M80" s="12" t="n">
        <v>0.5028125</v>
      </c>
      <c r="N80" s="13" t="n">
        <v>0.0861458333333333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10</v>
      </c>
      <c r="AA80" s="0" t="n">
        <v>1</v>
      </c>
      <c r="AB80" s="0" t="n">
        <v>33</v>
      </c>
      <c r="AN80" s="0" t="n">
        <v>2</v>
      </c>
      <c r="AO80" s="0" t="n">
        <v>1105</v>
      </c>
      <c r="AP80" s="0" t="n">
        <v>240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5</v>
      </c>
      <c r="AW80" s="0" t="n">
        <v>-5</v>
      </c>
      <c r="AX80" s="0" t="n">
        <v>339567</v>
      </c>
      <c r="AY80" s="0" t="s">
        <v>86</v>
      </c>
      <c r="AZ80" s="0" t="n">
        <v>400</v>
      </c>
      <c r="BA80" s="0" t="n">
        <v>339967</v>
      </c>
      <c r="BC80" s="0" t="str">
        <f aca="false">$AP80&amp;LEFT($AS80,1)</f>
        <v>240T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400</v>
      </c>
      <c r="BI80" s="1" t="n">
        <f aca="false">IF($BC80=BI$14,$BH80,"")</f>
        <v>400</v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35</v>
      </c>
      <c r="C81" s="0" t="n">
        <v>1</v>
      </c>
      <c r="D81" s="0" t="n">
        <v>8</v>
      </c>
      <c r="E81" s="0" t="s">
        <v>175</v>
      </c>
      <c r="F81" s="0" t="n">
        <v>60.122</v>
      </c>
      <c r="G81" s="0" t="n">
        <v>1</v>
      </c>
      <c r="H81" s="0" t="s">
        <v>79</v>
      </c>
      <c r="I81" s="0" t="s">
        <v>176</v>
      </c>
      <c r="J81" s="0" t="n">
        <v>-714075155</v>
      </c>
      <c r="K81" s="0" t="s">
        <v>81</v>
      </c>
      <c r="L81" s="0" t="s">
        <v>177</v>
      </c>
      <c r="M81" s="12" t="n">
        <v>0.5028125</v>
      </c>
      <c r="N81" s="13" t="n">
        <v>0.0861458333333333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17</v>
      </c>
      <c r="AD81" s="0" t="n">
        <v>1</v>
      </c>
      <c r="AE81" s="0" t="n">
        <v>1</v>
      </c>
      <c r="AN81" s="0" t="n">
        <v>1</v>
      </c>
      <c r="AO81" s="0" t="n">
        <v>1150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3</v>
      </c>
      <c r="AW81" s="0" t="n">
        <v>-3</v>
      </c>
      <c r="AX81" s="0" t="n">
        <v>387885</v>
      </c>
      <c r="AY81" s="0" t="s">
        <v>86</v>
      </c>
      <c r="AZ81" s="0" t="n">
        <v>540</v>
      </c>
      <c r="BA81" s="0" t="n">
        <v>388425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540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540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35</v>
      </c>
      <c r="C82" s="0" t="n">
        <v>1</v>
      </c>
      <c r="D82" s="0" t="n">
        <v>8</v>
      </c>
      <c r="E82" s="0" t="s">
        <v>175</v>
      </c>
      <c r="F82" s="0" t="n">
        <v>60.122</v>
      </c>
      <c r="G82" s="0" t="n">
        <v>1</v>
      </c>
      <c r="H82" s="0" t="s">
        <v>79</v>
      </c>
      <c r="I82" s="0" t="s">
        <v>176</v>
      </c>
      <c r="J82" s="0" t="n">
        <v>-714075155</v>
      </c>
      <c r="K82" s="0" t="s">
        <v>81</v>
      </c>
      <c r="L82" s="0" t="s">
        <v>177</v>
      </c>
      <c r="M82" s="12" t="n">
        <v>0.5028125</v>
      </c>
      <c r="N82" s="13" t="n">
        <v>0.0861458333333333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20</v>
      </c>
      <c r="AD82" s="0" t="n">
        <v>1</v>
      </c>
      <c r="AE82" s="0" t="n">
        <v>2</v>
      </c>
      <c r="AN82" s="0" t="n">
        <v>4</v>
      </c>
      <c r="AO82" s="0" t="n">
        <v>1038</v>
      </c>
      <c r="AP82" s="0" t="n">
        <v>480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1</v>
      </c>
      <c r="AW82" s="0" t="n">
        <v>-1</v>
      </c>
      <c r="AX82" s="0" t="n">
        <v>391245</v>
      </c>
      <c r="AY82" s="0" t="s">
        <v>86</v>
      </c>
      <c r="AZ82" s="0" t="n">
        <v>395</v>
      </c>
      <c r="BA82" s="0" t="n">
        <v>391640</v>
      </c>
      <c r="BC82" s="0" t="str">
        <f aca="false">$AP82&amp;LEFT($AS82,1)</f>
        <v>480T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395</v>
      </c>
      <c r="BI82" s="1" t="str">
        <f aca="false">IF($BC82=BI$14,$BH82,"")</f>
        <v/>
      </c>
      <c r="BJ82" s="1" t="str">
        <f aca="false">IF($BC82=BJ$14,$BH82,"")</f>
        <v/>
      </c>
      <c r="BK82" s="1" t="n">
        <f aca="false">IF($BC82=BK$14,$BH82,"")</f>
        <v>395</v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35</v>
      </c>
      <c r="C83" s="0" t="n">
        <v>1</v>
      </c>
      <c r="D83" s="0" t="n">
        <v>8</v>
      </c>
      <c r="E83" s="0" t="s">
        <v>175</v>
      </c>
      <c r="F83" s="0" t="n">
        <v>60.122</v>
      </c>
      <c r="G83" s="0" t="n">
        <v>1</v>
      </c>
      <c r="H83" s="0" t="s">
        <v>79</v>
      </c>
      <c r="I83" s="0" t="s">
        <v>176</v>
      </c>
      <c r="J83" s="0" t="n">
        <v>-714075155</v>
      </c>
      <c r="K83" s="0" t="s">
        <v>81</v>
      </c>
      <c r="L83" s="0" t="s">
        <v>177</v>
      </c>
      <c r="M83" s="12" t="n">
        <v>0.5028125</v>
      </c>
      <c r="N83" s="13" t="n">
        <v>0.0861458333333333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8</v>
      </c>
      <c r="AD83" s="0" t="n">
        <v>1</v>
      </c>
      <c r="AE83" s="0" t="n">
        <v>3</v>
      </c>
      <c r="AN83" s="0" t="n">
        <v>2</v>
      </c>
      <c r="AO83" s="0" t="n">
        <v>1453</v>
      </c>
      <c r="AP83" s="0" t="n">
        <v>240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-9</v>
      </c>
      <c r="AW83" s="0" t="n">
        <v>9</v>
      </c>
      <c r="AX83" s="0" t="n">
        <v>394788</v>
      </c>
      <c r="AY83" s="0" t="s">
        <v>86</v>
      </c>
      <c r="AZ83" s="0" t="n">
        <v>357</v>
      </c>
      <c r="BA83" s="0" t="n">
        <v>395145</v>
      </c>
      <c r="BC83" s="0" t="str">
        <f aca="false">$AP83&amp;LEFT($AS83,1)</f>
        <v>240T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357</v>
      </c>
      <c r="BI83" s="1" t="n">
        <f aca="false">IF($BC83=BI$14,$BH83,"")</f>
        <v>357</v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35</v>
      </c>
      <c r="C84" s="0" t="n">
        <v>1</v>
      </c>
      <c r="D84" s="0" t="n">
        <v>8</v>
      </c>
      <c r="E84" s="0" t="s">
        <v>175</v>
      </c>
      <c r="F84" s="0" t="n">
        <v>60.122</v>
      </c>
      <c r="G84" s="0" t="n">
        <v>1</v>
      </c>
      <c r="H84" s="0" t="s">
        <v>79</v>
      </c>
      <c r="I84" s="0" t="s">
        <v>176</v>
      </c>
      <c r="J84" s="0" t="n">
        <v>-714075155</v>
      </c>
      <c r="K84" s="0" t="s">
        <v>81</v>
      </c>
      <c r="L84" s="0" t="s">
        <v>177</v>
      </c>
      <c r="M84" s="12" t="n">
        <v>0.5028125</v>
      </c>
      <c r="N84" s="13" t="n">
        <v>0.0861458333333333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29</v>
      </c>
      <c r="AD84" s="0" t="n">
        <v>1</v>
      </c>
      <c r="AE84" s="0" t="n">
        <v>4</v>
      </c>
      <c r="AN84" s="0" t="n">
        <v>1</v>
      </c>
      <c r="AO84" s="0" t="n">
        <v>1345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0</v>
      </c>
      <c r="AW84" s="0" t="n">
        <v>0</v>
      </c>
      <c r="AX84" s="0" t="n">
        <v>398564</v>
      </c>
      <c r="AY84" s="0" t="s">
        <v>86</v>
      </c>
      <c r="AZ84" s="0" t="n">
        <v>195</v>
      </c>
      <c r="BA84" s="0" t="n">
        <v>398759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195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195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35</v>
      </c>
      <c r="C85" s="0" t="n">
        <v>1</v>
      </c>
      <c r="D85" s="0" t="n">
        <v>8</v>
      </c>
      <c r="E85" s="0" t="s">
        <v>175</v>
      </c>
      <c r="F85" s="0" t="n">
        <v>60.122</v>
      </c>
      <c r="G85" s="0" t="n">
        <v>1</v>
      </c>
      <c r="H85" s="0" t="s">
        <v>79</v>
      </c>
      <c r="I85" s="0" t="s">
        <v>176</v>
      </c>
      <c r="J85" s="0" t="n">
        <v>-714075155</v>
      </c>
      <c r="K85" s="0" t="s">
        <v>81</v>
      </c>
      <c r="L85" s="0" t="s">
        <v>177</v>
      </c>
      <c r="M85" s="12" t="n">
        <v>0.5028125</v>
      </c>
      <c r="N85" s="13" t="n">
        <v>0.0861458333333333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7</v>
      </c>
      <c r="AD85" s="0" t="n">
        <v>1</v>
      </c>
      <c r="AE85" s="0" t="n">
        <v>5</v>
      </c>
      <c r="AN85" s="0" t="n">
        <v>1</v>
      </c>
      <c r="AO85" s="0" t="n">
        <v>1416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-2</v>
      </c>
      <c r="AW85" s="0" t="n">
        <v>2</v>
      </c>
      <c r="AX85" s="0" t="n">
        <v>402422</v>
      </c>
      <c r="AY85" s="0" t="s">
        <v>86</v>
      </c>
      <c r="AZ85" s="0" t="n">
        <v>225</v>
      </c>
      <c r="BA85" s="0" t="n">
        <v>402647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225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225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35</v>
      </c>
      <c r="C86" s="0" t="n">
        <v>1</v>
      </c>
      <c r="D86" s="0" t="n">
        <v>8</v>
      </c>
      <c r="E86" s="0" t="s">
        <v>175</v>
      </c>
      <c r="F86" s="0" t="n">
        <v>60.122</v>
      </c>
      <c r="G86" s="0" t="n">
        <v>1</v>
      </c>
      <c r="H86" s="0" t="s">
        <v>79</v>
      </c>
      <c r="I86" s="0" t="s">
        <v>176</v>
      </c>
      <c r="J86" s="0" t="n">
        <v>-714075155</v>
      </c>
      <c r="K86" s="0" t="s">
        <v>81</v>
      </c>
      <c r="L86" s="0" t="s">
        <v>177</v>
      </c>
      <c r="M86" s="12" t="n">
        <v>0.5028125</v>
      </c>
      <c r="N86" s="13" t="n">
        <v>0.0861458333333333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13</v>
      </c>
      <c r="AD86" s="0" t="n">
        <v>1</v>
      </c>
      <c r="AE86" s="0" t="n">
        <v>6</v>
      </c>
      <c r="AN86" s="0" t="n">
        <v>1</v>
      </c>
      <c r="AO86" s="0" t="n">
        <v>1393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5</v>
      </c>
      <c r="AW86" s="0" t="n">
        <v>-5</v>
      </c>
      <c r="AX86" s="0" t="n">
        <v>406248</v>
      </c>
      <c r="AY86" s="0" t="s">
        <v>86</v>
      </c>
      <c r="AZ86" s="0" t="n">
        <v>218</v>
      </c>
      <c r="BA86" s="0" t="n">
        <v>406466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218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218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35</v>
      </c>
      <c r="C87" s="0" t="n">
        <v>1</v>
      </c>
      <c r="D87" s="0" t="n">
        <v>8</v>
      </c>
      <c r="E87" s="0" t="s">
        <v>175</v>
      </c>
      <c r="F87" s="0" t="n">
        <v>60.122</v>
      </c>
      <c r="G87" s="0" t="n">
        <v>1</v>
      </c>
      <c r="H87" s="0" t="s">
        <v>79</v>
      </c>
      <c r="I87" s="0" t="s">
        <v>176</v>
      </c>
      <c r="J87" s="0" t="n">
        <v>-714075155</v>
      </c>
      <c r="K87" s="0" t="s">
        <v>81</v>
      </c>
      <c r="L87" s="0" t="s">
        <v>177</v>
      </c>
      <c r="M87" s="12" t="n">
        <v>0.5028125</v>
      </c>
      <c r="N87" s="13" t="n">
        <v>0.0861458333333333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16</v>
      </c>
      <c r="AD87" s="0" t="n">
        <v>1</v>
      </c>
      <c r="AE87" s="0" t="n">
        <v>7</v>
      </c>
      <c r="AF87" s="0" t="n">
        <v>1</v>
      </c>
      <c r="AH87" s="0" t="n">
        <v>-2</v>
      </c>
      <c r="AI87" s="0" t="n">
        <v>2</v>
      </c>
      <c r="AJ87" s="0" t="n">
        <v>409791</v>
      </c>
      <c r="AL87" s="0" t="n">
        <v>0</v>
      </c>
      <c r="AM87" s="0" t="n">
        <v>0</v>
      </c>
      <c r="AN87" s="0" t="n">
        <v>8</v>
      </c>
      <c r="AO87" s="0" t="n">
        <v>1096</v>
      </c>
      <c r="AP87" s="0" t="n">
        <v>600</v>
      </c>
      <c r="AQ87" s="0" t="s">
        <v>87</v>
      </c>
      <c r="AR87" s="0" t="s">
        <v>40</v>
      </c>
      <c r="AS87" s="0" t="s">
        <v>88</v>
      </c>
      <c r="BC87" s="0" t="str">
        <f aca="false">$AP87&amp;LEFT($AS87,1)</f>
        <v>600C</v>
      </c>
      <c r="BD87" s="0" t="str">
        <f aca="false">AS87</f>
        <v>Catch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35</v>
      </c>
      <c r="C88" s="0" t="n">
        <v>1</v>
      </c>
      <c r="D88" s="0" t="n">
        <v>8</v>
      </c>
      <c r="E88" s="0" t="s">
        <v>175</v>
      </c>
      <c r="F88" s="0" t="n">
        <v>60.122</v>
      </c>
      <c r="G88" s="0" t="n">
        <v>1</v>
      </c>
      <c r="H88" s="0" t="s">
        <v>79</v>
      </c>
      <c r="I88" s="0" t="s">
        <v>176</v>
      </c>
      <c r="J88" s="0" t="n">
        <v>-714075155</v>
      </c>
      <c r="K88" s="0" t="s">
        <v>81</v>
      </c>
      <c r="L88" s="0" t="s">
        <v>177</v>
      </c>
      <c r="M88" s="12" t="n">
        <v>0.5028125</v>
      </c>
      <c r="N88" s="13" t="n">
        <v>0.0861458333333333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22</v>
      </c>
      <c r="AD88" s="0" t="n">
        <v>1</v>
      </c>
      <c r="AE88" s="0" t="n">
        <v>8</v>
      </c>
      <c r="AF88" s="0" t="n">
        <v>1</v>
      </c>
      <c r="AH88" s="0" t="n">
        <v>-3</v>
      </c>
      <c r="AI88" s="0" t="n">
        <v>3</v>
      </c>
      <c r="AJ88" s="0" t="n">
        <v>413550</v>
      </c>
      <c r="AL88" s="0" t="n">
        <v>0</v>
      </c>
      <c r="AM88" s="0" t="n">
        <v>0</v>
      </c>
      <c r="AN88" s="0" t="n">
        <v>8</v>
      </c>
      <c r="AO88" s="0" t="n">
        <v>1318</v>
      </c>
      <c r="AP88" s="0" t="n">
        <v>600</v>
      </c>
      <c r="AQ88" s="0" t="s">
        <v>87</v>
      </c>
      <c r="AR88" s="0" t="s">
        <v>40</v>
      </c>
      <c r="AS88" s="0" t="s">
        <v>88</v>
      </c>
      <c r="BC88" s="0" t="str">
        <f aca="false">$AP88&amp;LEFT($AS88,1)</f>
        <v>600C</v>
      </c>
      <c r="BD88" s="0" t="str">
        <f aca="false">AS88</f>
        <v>Catch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str">
        <f aca="false">IF($BD88="Catch","", IF($AZ88&lt;$BC$11,"",$AZ88))</f>
        <v/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35</v>
      </c>
      <c r="C89" s="0" t="n">
        <v>1</v>
      </c>
      <c r="D89" s="0" t="n">
        <v>8</v>
      </c>
      <c r="E89" s="0" t="s">
        <v>175</v>
      </c>
      <c r="F89" s="0" t="n">
        <v>60.122</v>
      </c>
      <c r="G89" s="0" t="n">
        <v>1</v>
      </c>
      <c r="H89" s="0" t="s">
        <v>79</v>
      </c>
      <c r="I89" s="0" t="s">
        <v>176</v>
      </c>
      <c r="J89" s="0" t="n">
        <v>-714075155</v>
      </c>
      <c r="K89" s="0" t="s">
        <v>81</v>
      </c>
      <c r="L89" s="0" t="s">
        <v>177</v>
      </c>
      <c r="M89" s="12" t="n">
        <v>0.5028125</v>
      </c>
      <c r="N89" s="13" t="n">
        <v>0.0861458333333333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27</v>
      </c>
      <c r="AD89" s="0" t="n">
        <v>1</v>
      </c>
      <c r="AE89" s="0" t="n">
        <v>9</v>
      </c>
      <c r="AN89" s="0" t="n">
        <v>6</v>
      </c>
      <c r="AO89" s="0" t="n">
        <v>1184</v>
      </c>
      <c r="AP89" s="0" t="n">
        <v>840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2</v>
      </c>
      <c r="AW89" s="0" t="n">
        <v>-2</v>
      </c>
      <c r="AX89" s="0" t="n">
        <v>417409</v>
      </c>
      <c r="AY89" s="0" t="s">
        <v>86</v>
      </c>
      <c r="AZ89" s="0" t="n">
        <v>393</v>
      </c>
      <c r="BA89" s="0" t="n">
        <v>417802</v>
      </c>
      <c r="BC89" s="0" t="str">
        <f aca="false">$AP89&amp;LEFT($AS89,1)</f>
        <v>840T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393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n">
        <f aca="false">IF($BC89=BN$14,$BH89,"")</f>
        <v>393</v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35</v>
      </c>
      <c r="C90" s="0" t="n">
        <v>1</v>
      </c>
      <c r="D90" s="0" t="n">
        <v>8</v>
      </c>
      <c r="E90" s="0" t="s">
        <v>175</v>
      </c>
      <c r="F90" s="0" t="n">
        <v>60.122</v>
      </c>
      <c r="G90" s="0" t="n">
        <v>1</v>
      </c>
      <c r="H90" s="0" t="s">
        <v>79</v>
      </c>
      <c r="I90" s="0" t="s">
        <v>176</v>
      </c>
      <c r="J90" s="0" t="n">
        <v>-714075155</v>
      </c>
      <c r="K90" s="0" t="s">
        <v>81</v>
      </c>
      <c r="L90" s="0" t="s">
        <v>177</v>
      </c>
      <c r="M90" s="12" t="n">
        <v>0.5028125</v>
      </c>
      <c r="N90" s="13" t="n">
        <v>0.0861458333333333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26</v>
      </c>
      <c r="AD90" s="0" t="n">
        <v>1</v>
      </c>
      <c r="AE90" s="0" t="n">
        <v>10</v>
      </c>
      <c r="AN90" s="0" t="n">
        <v>2</v>
      </c>
      <c r="AO90" s="0" t="n">
        <v>1158</v>
      </c>
      <c r="AP90" s="0" t="n">
        <v>240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-3</v>
      </c>
      <c r="AW90" s="0" t="n">
        <v>3</v>
      </c>
      <c r="AX90" s="0" t="n">
        <v>420652</v>
      </c>
      <c r="AY90" s="0" t="s">
        <v>86</v>
      </c>
      <c r="AZ90" s="0" t="n">
        <v>473</v>
      </c>
      <c r="BA90" s="0" t="n">
        <v>421125</v>
      </c>
      <c r="BC90" s="0" t="str">
        <f aca="false">$AP90&amp;LEFT($AS90,1)</f>
        <v>240T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473</v>
      </c>
      <c r="BI90" s="1" t="n">
        <f aca="false">IF($BC90=BI$14,$BH90,"")</f>
        <v>473</v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35</v>
      </c>
      <c r="C91" s="0" t="n">
        <v>1</v>
      </c>
      <c r="D91" s="0" t="n">
        <v>8</v>
      </c>
      <c r="E91" s="0" t="s">
        <v>175</v>
      </c>
      <c r="F91" s="0" t="n">
        <v>60.122</v>
      </c>
      <c r="G91" s="0" t="n">
        <v>1</v>
      </c>
      <c r="H91" s="0" t="s">
        <v>79</v>
      </c>
      <c r="I91" s="0" t="s">
        <v>176</v>
      </c>
      <c r="J91" s="0" t="n">
        <v>-714075155</v>
      </c>
      <c r="K91" s="0" t="s">
        <v>81</v>
      </c>
      <c r="L91" s="0" t="s">
        <v>177</v>
      </c>
      <c r="M91" s="12" t="n">
        <v>0.5028125</v>
      </c>
      <c r="N91" s="13" t="n">
        <v>0.0861458333333333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14</v>
      </c>
      <c r="AD91" s="0" t="n">
        <v>1</v>
      </c>
      <c r="AE91" s="0" t="n">
        <v>11</v>
      </c>
      <c r="AF91" s="0" t="n">
        <v>1</v>
      </c>
      <c r="AH91" s="0" t="n">
        <v>1</v>
      </c>
      <c r="AI91" s="0" t="n">
        <v>-1</v>
      </c>
      <c r="AJ91" s="0" t="n">
        <v>424328</v>
      </c>
      <c r="AL91" s="0" t="n">
        <v>0</v>
      </c>
      <c r="AM91" s="0" t="n">
        <v>0</v>
      </c>
      <c r="AN91" s="0" t="n">
        <v>8</v>
      </c>
      <c r="AO91" s="0" t="n">
        <v>1240</v>
      </c>
      <c r="AP91" s="0" t="n">
        <v>600</v>
      </c>
      <c r="AQ91" s="0" t="s">
        <v>87</v>
      </c>
      <c r="AR91" s="0" t="s">
        <v>40</v>
      </c>
      <c r="AS91" s="0" t="s">
        <v>88</v>
      </c>
      <c r="BC91" s="0" t="str">
        <f aca="false">$AP91&amp;LEFT($AS91,1)</f>
        <v>600C</v>
      </c>
      <c r="BD91" s="0" t="str">
        <f aca="false">AS91</f>
        <v>Catch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35</v>
      </c>
      <c r="C92" s="0" t="n">
        <v>1</v>
      </c>
      <c r="D92" s="0" t="n">
        <v>8</v>
      </c>
      <c r="E92" s="0" t="s">
        <v>175</v>
      </c>
      <c r="F92" s="0" t="n">
        <v>60.122</v>
      </c>
      <c r="G92" s="0" t="n">
        <v>1</v>
      </c>
      <c r="H92" s="0" t="s">
        <v>79</v>
      </c>
      <c r="I92" s="0" t="s">
        <v>176</v>
      </c>
      <c r="J92" s="0" t="n">
        <v>-714075155</v>
      </c>
      <c r="K92" s="0" t="s">
        <v>81</v>
      </c>
      <c r="L92" s="0" t="s">
        <v>177</v>
      </c>
      <c r="M92" s="12" t="n">
        <v>0.5028125</v>
      </c>
      <c r="N92" s="13" t="n">
        <v>0.0861458333333333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10</v>
      </c>
      <c r="AD92" s="0" t="n">
        <v>1</v>
      </c>
      <c r="AE92" s="0" t="n">
        <v>12</v>
      </c>
      <c r="AN92" s="0" t="n">
        <v>4</v>
      </c>
      <c r="AO92" s="0" t="n">
        <v>1318</v>
      </c>
      <c r="AP92" s="0" t="n">
        <v>480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-4</v>
      </c>
      <c r="AW92" s="0" t="n">
        <v>4</v>
      </c>
      <c r="AX92" s="0" t="n">
        <v>427971</v>
      </c>
      <c r="AY92" s="0" t="s">
        <v>86</v>
      </c>
      <c r="AZ92" s="0" t="n">
        <v>302</v>
      </c>
      <c r="BA92" s="0" t="n">
        <v>428273</v>
      </c>
      <c r="BC92" s="0" t="str">
        <f aca="false">$AP92&amp;LEFT($AS92,1)</f>
        <v>480T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302</v>
      </c>
      <c r="BI92" s="1" t="str">
        <f aca="false">IF($BC92=BI$14,$BH92,"")</f>
        <v/>
      </c>
      <c r="BJ92" s="1" t="str">
        <f aca="false">IF($BC92=BJ$14,$BH92,"")</f>
        <v/>
      </c>
      <c r="BK92" s="1" t="n">
        <f aca="false">IF($BC92=BK$14,$BH92,"")</f>
        <v>302</v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35</v>
      </c>
      <c r="C93" s="0" t="n">
        <v>1</v>
      </c>
      <c r="D93" s="0" t="n">
        <v>8</v>
      </c>
      <c r="E93" s="0" t="s">
        <v>175</v>
      </c>
      <c r="F93" s="0" t="n">
        <v>60.122</v>
      </c>
      <c r="G93" s="0" t="n">
        <v>1</v>
      </c>
      <c r="H93" s="0" t="s">
        <v>79</v>
      </c>
      <c r="I93" s="0" t="s">
        <v>176</v>
      </c>
      <c r="J93" s="0" t="n">
        <v>-714075155</v>
      </c>
      <c r="K93" s="0" t="s">
        <v>81</v>
      </c>
      <c r="L93" s="0" t="s">
        <v>177</v>
      </c>
      <c r="M93" s="12" t="n">
        <v>0.5028125</v>
      </c>
      <c r="N93" s="13" t="n">
        <v>0.0861458333333333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25</v>
      </c>
      <c r="AD93" s="0" t="n">
        <v>1</v>
      </c>
      <c r="AE93" s="0" t="n">
        <v>13</v>
      </c>
      <c r="AN93" s="0" t="n">
        <v>1</v>
      </c>
      <c r="AO93" s="0" t="n">
        <v>1367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-6</v>
      </c>
      <c r="AW93" s="0" t="n">
        <v>6</v>
      </c>
      <c r="AX93" s="0" t="n">
        <v>431780</v>
      </c>
      <c r="AY93" s="0" t="s">
        <v>86</v>
      </c>
      <c r="AZ93" s="0" t="n">
        <v>290</v>
      </c>
      <c r="BA93" s="0" t="n">
        <v>432070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290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290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35</v>
      </c>
      <c r="C94" s="0" t="n">
        <v>1</v>
      </c>
      <c r="D94" s="0" t="n">
        <v>8</v>
      </c>
      <c r="E94" s="0" t="s">
        <v>175</v>
      </c>
      <c r="F94" s="0" t="n">
        <v>60.122</v>
      </c>
      <c r="G94" s="0" t="n">
        <v>1</v>
      </c>
      <c r="H94" s="0" t="s">
        <v>79</v>
      </c>
      <c r="I94" s="0" t="s">
        <v>176</v>
      </c>
      <c r="J94" s="0" t="n">
        <v>-714075155</v>
      </c>
      <c r="K94" s="0" t="s">
        <v>81</v>
      </c>
      <c r="L94" s="0" t="s">
        <v>177</v>
      </c>
      <c r="M94" s="12" t="n">
        <v>0.5028125</v>
      </c>
      <c r="N94" s="13" t="n">
        <v>0.0861458333333333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</v>
      </c>
      <c r="AD94" s="0" t="n">
        <v>1</v>
      </c>
      <c r="AE94" s="0" t="n">
        <v>14</v>
      </c>
      <c r="AN94" s="0" t="n">
        <v>2</v>
      </c>
      <c r="AO94" s="0" t="n">
        <v>1269</v>
      </c>
      <c r="AP94" s="0" t="n">
        <v>240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0</v>
      </c>
      <c r="AW94" s="0" t="n">
        <v>0</v>
      </c>
      <c r="AX94" s="0" t="n">
        <v>435123</v>
      </c>
      <c r="AY94" s="0" t="s">
        <v>86</v>
      </c>
      <c r="AZ94" s="0" t="n">
        <v>332</v>
      </c>
      <c r="BA94" s="0" t="n">
        <v>435455</v>
      </c>
      <c r="BC94" s="0" t="str">
        <f aca="false">$AP94&amp;LEFT($AS94,1)</f>
        <v>240T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332</v>
      </c>
      <c r="BI94" s="1" t="n">
        <f aca="false">IF($BC94=BI$14,$BH94,"")</f>
        <v>332</v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35</v>
      </c>
      <c r="C95" s="0" t="n">
        <v>1</v>
      </c>
      <c r="D95" s="0" t="n">
        <v>8</v>
      </c>
      <c r="E95" s="0" t="s">
        <v>175</v>
      </c>
      <c r="F95" s="0" t="n">
        <v>60.122</v>
      </c>
      <c r="G95" s="0" t="n">
        <v>1</v>
      </c>
      <c r="H95" s="0" t="s">
        <v>79</v>
      </c>
      <c r="I95" s="0" t="s">
        <v>176</v>
      </c>
      <c r="J95" s="0" t="n">
        <v>-714075155</v>
      </c>
      <c r="K95" s="0" t="s">
        <v>81</v>
      </c>
      <c r="L95" s="0" t="s">
        <v>177</v>
      </c>
      <c r="M95" s="12" t="n">
        <v>0.5028125</v>
      </c>
      <c r="N95" s="13" t="n">
        <v>0.0861458333333333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19</v>
      </c>
      <c r="AD95" s="0" t="n">
        <v>1</v>
      </c>
      <c r="AE95" s="0" t="n">
        <v>15</v>
      </c>
      <c r="AN95" s="0" t="n">
        <v>6</v>
      </c>
      <c r="AO95" s="0" t="n">
        <v>1150</v>
      </c>
      <c r="AP95" s="0" t="n">
        <v>840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5</v>
      </c>
      <c r="AW95" s="0" t="n">
        <v>-5</v>
      </c>
      <c r="AX95" s="0" t="n">
        <v>438948</v>
      </c>
      <c r="AY95" s="0" t="s">
        <v>86</v>
      </c>
      <c r="AZ95" s="0" t="n">
        <v>973</v>
      </c>
      <c r="BA95" s="0" t="n">
        <v>439921</v>
      </c>
      <c r="BC95" s="0" t="str">
        <f aca="false">$AP95&amp;LEFT($AS95,1)</f>
        <v>840T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973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n">
        <f aca="false">IF($BC95=BN$14,$BH95,"")</f>
        <v>973</v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35</v>
      </c>
      <c r="C96" s="0" t="n">
        <v>1</v>
      </c>
      <c r="D96" s="0" t="n">
        <v>8</v>
      </c>
      <c r="E96" s="0" t="s">
        <v>175</v>
      </c>
      <c r="F96" s="0" t="n">
        <v>60.122</v>
      </c>
      <c r="G96" s="0" t="n">
        <v>1</v>
      </c>
      <c r="H96" s="0" t="s">
        <v>79</v>
      </c>
      <c r="I96" s="0" t="s">
        <v>176</v>
      </c>
      <c r="J96" s="0" t="n">
        <v>-714075155</v>
      </c>
      <c r="K96" s="0" t="s">
        <v>81</v>
      </c>
      <c r="L96" s="0" t="s">
        <v>177</v>
      </c>
      <c r="M96" s="12" t="n">
        <v>0.5028125</v>
      </c>
      <c r="N96" s="13" t="n">
        <v>0.0861458333333333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18</v>
      </c>
      <c r="AD96" s="0" t="n">
        <v>1</v>
      </c>
      <c r="AE96" s="0" t="n">
        <v>16</v>
      </c>
      <c r="AN96" s="0" t="n">
        <v>1</v>
      </c>
      <c r="AO96" s="0" t="n">
        <v>1154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-11</v>
      </c>
      <c r="AW96" s="0" t="n">
        <v>11</v>
      </c>
      <c r="AX96" s="0" t="n">
        <v>442558</v>
      </c>
      <c r="AY96" s="0" t="s">
        <v>86</v>
      </c>
      <c r="AZ96" s="0" t="n">
        <v>409</v>
      </c>
      <c r="BA96" s="0" t="n">
        <v>442967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409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409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35</v>
      </c>
      <c r="C97" s="0" t="n">
        <v>1</v>
      </c>
      <c r="D97" s="0" t="n">
        <v>8</v>
      </c>
      <c r="E97" s="0" t="s">
        <v>175</v>
      </c>
      <c r="F97" s="0" t="n">
        <v>60.122</v>
      </c>
      <c r="G97" s="0" t="n">
        <v>1</v>
      </c>
      <c r="H97" s="0" t="s">
        <v>79</v>
      </c>
      <c r="I97" s="0" t="s">
        <v>176</v>
      </c>
      <c r="J97" s="0" t="n">
        <v>-714075155</v>
      </c>
      <c r="K97" s="0" t="s">
        <v>81</v>
      </c>
      <c r="L97" s="0" t="s">
        <v>177</v>
      </c>
      <c r="M97" s="12" t="n">
        <v>0.5028125</v>
      </c>
      <c r="N97" s="13" t="n">
        <v>0.0861458333333333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33</v>
      </c>
      <c r="AD97" s="0" t="n">
        <v>1</v>
      </c>
      <c r="AE97" s="0" t="n">
        <v>17</v>
      </c>
      <c r="AN97" s="0" t="n">
        <v>1</v>
      </c>
      <c r="AO97" s="0" t="n">
        <v>1081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1</v>
      </c>
      <c r="AW97" s="0" t="n">
        <v>-1</v>
      </c>
      <c r="AX97" s="0" t="n">
        <v>446067</v>
      </c>
      <c r="AY97" s="0" t="s">
        <v>86</v>
      </c>
      <c r="AZ97" s="0" t="n">
        <v>294</v>
      </c>
      <c r="BA97" s="0" t="n">
        <v>446361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294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294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35</v>
      </c>
      <c r="C98" s="0" t="n">
        <v>1</v>
      </c>
      <c r="D98" s="0" t="n">
        <v>8</v>
      </c>
      <c r="E98" s="0" t="s">
        <v>175</v>
      </c>
      <c r="F98" s="0" t="n">
        <v>60.122</v>
      </c>
      <c r="G98" s="0" t="n">
        <v>1</v>
      </c>
      <c r="H98" s="0" t="s">
        <v>79</v>
      </c>
      <c r="I98" s="0" t="s">
        <v>176</v>
      </c>
      <c r="J98" s="0" t="n">
        <v>-714075155</v>
      </c>
      <c r="K98" s="0" t="s">
        <v>81</v>
      </c>
      <c r="L98" s="0" t="s">
        <v>177</v>
      </c>
      <c r="M98" s="12" t="n">
        <v>0.5028125</v>
      </c>
      <c r="N98" s="13" t="n">
        <v>0.0861458333333333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30</v>
      </c>
      <c r="AD98" s="0" t="n">
        <v>1</v>
      </c>
      <c r="AE98" s="0" t="n">
        <v>18</v>
      </c>
      <c r="AN98" s="0" t="n">
        <v>7</v>
      </c>
      <c r="AO98" s="0" t="n">
        <v>1343</v>
      </c>
      <c r="AP98" s="0" t="n">
        <v>960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2</v>
      </c>
      <c r="AW98" s="0" t="n">
        <v>-2</v>
      </c>
      <c r="AX98" s="0" t="n">
        <v>450209</v>
      </c>
      <c r="AY98" s="0" t="s">
        <v>86</v>
      </c>
      <c r="AZ98" s="0" t="n">
        <v>257</v>
      </c>
      <c r="BA98" s="0" t="n">
        <v>450466</v>
      </c>
      <c r="BC98" s="0" t="str">
        <f aca="false">$AP98&amp;LEFT($AS98,1)</f>
        <v>960T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257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n">
        <f aca="false">IF($BC98=BO$14,$BH98,"")</f>
        <v>257</v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35</v>
      </c>
      <c r="C99" s="0" t="n">
        <v>1</v>
      </c>
      <c r="D99" s="0" t="n">
        <v>8</v>
      </c>
      <c r="E99" s="0" t="s">
        <v>175</v>
      </c>
      <c r="F99" s="0" t="n">
        <v>60.122</v>
      </c>
      <c r="G99" s="0" t="n">
        <v>1</v>
      </c>
      <c r="H99" s="0" t="s">
        <v>79</v>
      </c>
      <c r="I99" s="0" t="s">
        <v>176</v>
      </c>
      <c r="J99" s="0" t="n">
        <v>-714075155</v>
      </c>
      <c r="K99" s="0" t="s">
        <v>81</v>
      </c>
      <c r="L99" s="0" t="s">
        <v>177</v>
      </c>
      <c r="M99" s="12" t="n">
        <v>0.5028125</v>
      </c>
      <c r="N99" s="13" t="n">
        <v>0.0861458333333333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11</v>
      </c>
      <c r="AD99" s="0" t="n">
        <v>1</v>
      </c>
      <c r="AE99" s="0" t="n">
        <v>19</v>
      </c>
      <c r="AN99" s="0" t="n">
        <v>5</v>
      </c>
      <c r="AO99" s="0" t="n">
        <v>1259</v>
      </c>
      <c r="AP99" s="0" t="n">
        <v>720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-4</v>
      </c>
      <c r="AW99" s="0" t="n">
        <v>4</v>
      </c>
      <c r="AX99" s="0" t="n">
        <v>454034</v>
      </c>
      <c r="AY99" s="0" t="s">
        <v>86</v>
      </c>
      <c r="AZ99" s="0" t="n">
        <v>477</v>
      </c>
      <c r="BA99" s="0" t="n">
        <v>454511</v>
      </c>
      <c r="BC99" s="0" t="str">
        <f aca="false">$AP99&amp;LEFT($AS99,1)</f>
        <v>720T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477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n">
        <f aca="false">IF($BC99=BM$14,$BH99,"")</f>
        <v>477</v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35</v>
      </c>
      <c r="C100" s="0" t="n">
        <v>1</v>
      </c>
      <c r="D100" s="0" t="n">
        <v>8</v>
      </c>
      <c r="E100" s="0" t="s">
        <v>175</v>
      </c>
      <c r="F100" s="0" t="n">
        <v>60.122</v>
      </c>
      <c r="G100" s="0" t="n">
        <v>1</v>
      </c>
      <c r="H100" s="0" t="s">
        <v>79</v>
      </c>
      <c r="I100" s="0" t="s">
        <v>176</v>
      </c>
      <c r="J100" s="0" t="n">
        <v>-714075155</v>
      </c>
      <c r="K100" s="0" t="s">
        <v>81</v>
      </c>
      <c r="L100" s="0" t="s">
        <v>177</v>
      </c>
      <c r="M100" s="12" t="n">
        <v>0.5028125</v>
      </c>
      <c r="N100" s="13" t="n">
        <v>0.0861458333333333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5</v>
      </c>
      <c r="AD100" s="0" t="n">
        <v>1</v>
      </c>
      <c r="AE100" s="0" t="n">
        <v>20</v>
      </c>
      <c r="AN100" s="0" t="n">
        <v>1</v>
      </c>
      <c r="AO100" s="0" t="n">
        <v>1468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-5</v>
      </c>
      <c r="AW100" s="0" t="n">
        <v>5</v>
      </c>
      <c r="AX100" s="0" t="n">
        <v>457943</v>
      </c>
      <c r="AY100" s="0" t="s">
        <v>86</v>
      </c>
      <c r="AZ100" s="0" t="n">
        <v>292</v>
      </c>
      <c r="BA100" s="0" t="n">
        <v>458235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292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292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35</v>
      </c>
      <c r="C101" s="0" t="n">
        <v>1</v>
      </c>
      <c r="D101" s="0" t="n">
        <v>8</v>
      </c>
      <c r="E101" s="0" t="s">
        <v>175</v>
      </c>
      <c r="F101" s="0" t="n">
        <v>60.122</v>
      </c>
      <c r="G101" s="0" t="n">
        <v>1</v>
      </c>
      <c r="H101" s="0" t="s">
        <v>79</v>
      </c>
      <c r="I101" s="0" t="s">
        <v>176</v>
      </c>
      <c r="J101" s="0" t="n">
        <v>-714075155</v>
      </c>
      <c r="K101" s="0" t="s">
        <v>81</v>
      </c>
      <c r="L101" s="0" t="s">
        <v>177</v>
      </c>
      <c r="M101" s="12" t="n">
        <v>0.5028125</v>
      </c>
      <c r="N101" s="13" t="n">
        <v>0.0861458333333333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31</v>
      </c>
      <c r="AD101" s="0" t="n">
        <v>1</v>
      </c>
      <c r="AE101" s="0" t="n">
        <v>21</v>
      </c>
      <c r="AN101" s="0" t="n">
        <v>6</v>
      </c>
      <c r="AO101" s="0" t="n">
        <v>1438</v>
      </c>
      <c r="AP101" s="0" t="n">
        <v>840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5</v>
      </c>
      <c r="AW101" s="0" t="n">
        <v>-5</v>
      </c>
      <c r="AX101" s="0" t="n">
        <v>462051</v>
      </c>
      <c r="AY101" s="0" t="s">
        <v>86</v>
      </c>
      <c r="AZ101" s="0" t="n">
        <v>288</v>
      </c>
      <c r="BA101" s="0" t="n">
        <v>462339</v>
      </c>
      <c r="BC101" s="0" t="str">
        <f aca="false">$AP101&amp;LEFT($AS101,1)</f>
        <v>840T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288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n">
        <f aca="false">IF($BC101=BN$14,$BH101,"")</f>
        <v>288</v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35</v>
      </c>
      <c r="C102" s="0" t="n">
        <v>1</v>
      </c>
      <c r="D102" s="0" t="n">
        <v>8</v>
      </c>
      <c r="E102" s="0" t="s">
        <v>175</v>
      </c>
      <c r="F102" s="0" t="n">
        <v>60.122</v>
      </c>
      <c r="G102" s="0" t="n">
        <v>1</v>
      </c>
      <c r="H102" s="0" t="s">
        <v>79</v>
      </c>
      <c r="I102" s="0" t="s">
        <v>176</v>
      </c>
      <c r="J102" s="0" t="n">
        <v>-714075155</v>
      </c>
      <c r="K102" s="0" t="s">
        <v>81</v>
      </c>
      <c r="L102" s="0" t="s">
        <v>177</v>
      </c>
      <c r="M102" s="12" t="n">
        <v>0.5028125</v>
      </c>
      <c r="N102" s="13" t="n">
        <v>0.0861458333333333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24</v>
      </c>
      <c r="AD102" s="0" t="n">
        <v>1</v>
      </c>
      <c r="AE102" s="0" t="n">
        <v>22</v>
      </c>
      <c r="AN102" s="0" t="n">
        <v>3</v>
      </c>
      <c r="AO102" s="0" t="n">
        <v>1455</v>
      </c>
      <c r="AP102" s="0" t="n">
        <v>360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0</v>
      </c>
      <c r="AW102" s="0" t="n">
        <v>0</v>
      </c>
      <c r="AX102" s="0" t="n">
        <v>465711</v>
      </c>
      <c r="AY102" s="0" t="s">
        <v>86</v>
      </c>
      <c r="AZ102" s="0" t="n">
        <v>319</v>
      </c>
      <c r="BA102" s="0" t="n">
        <v>466030</v>
      </c>
      <c r="BC102" s="0" t="str">
        <f aca="false">$AP102&amp;LEFT($AS102,1)</f>
        <v>360T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319</v>
      </c>
      <c r="BI102" s="1" t="str">
        <f aca="false">IF($BC102=BI$14,$BH102,"")</f>
        <v/>
      </c>
      <c r="BJ102" s="1" t="n">
        <f aca="false">IF($BC102=BJ$14,$BH102,"")</f>
        <v>319</v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35</v>
      </c>
      <c r="C103" s="0" t="n">
        <v>1</v>
      </c>
      <c r="D103" s="0" t="n">
        <v>8</v>
      </c>
      <c r="E103" s="0" t="s">
        <v>175</v>
      </c>
      <c r="F103" s="0" t="n">
        <v>60.122</v>
      </c>
      <c r="G103" s="0" t="n">
        <v>1</v>
      </c>
      <c r="H103" s="0" t="s">
        <v>79</v>
      </c>
      <c r="I103" s="0" t="s">
        <v>176</v>
      </c>
      <c r="J103" s="0" t="n">
        <v>-714075155</v>
      </c>
      <c r="K103" s="0" t="s">
        <v>81</v>
      </c>
      <c r="L103" s="0" t="s">
        <v>177</v>
      </c>
      <c r="M103" s="12" t="n">
        <v>0.5028125</v>
      </c>
      <c r="N103" s="13" t="n">
        <v>0.0861458333333333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9</v>
      </c>
      <c r="AD103" s="0" t="n">
        <v>1</v>
      </c>
      <c r="AE103" s="0" t="n">
        <v>23</v>
      </c>
      <c r="AN103" s="0" t="n">
        <v>7</v>
      </c>
      <c r="AO103" s="0" t="n">
        <v>1131</v>
      </c>
      <c r="AP103" s="0" t="n">
        <v>960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-11</v>
      </c>
      <c r="AW103" s="0" t="n">
        <v>11</v>
      </c>
      <c r="AX103" s="0" t="n">
        <v>469653</v>
      </c>
      <c r="AY103" s="0" t="s">
        <v>86</v>
      </c>
      <c r="AZ103" s="0" t="n">
        <v>508</v>
      </c>
      <c r="BA103" s="0" t="n">
        <v>470161</v>
      </c>
      <c r="BC103" s="0" t="str">
        <f aca="false">$AP103&amp;LEFT($AS103,1)</f>
        <v>960T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508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n">
        <f aca="false">IF($BC103=BO$14,$BH103,"")</f>
        <v>508</v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35</v>
      </c>
      <c r="C104" s="0" t="n">
        <v>1</v>
      </c>
      <c r="D104" s="0" t="n">
        <v>8</v>
      </c>
      <c r="E104" s="0" t="s">
        <v>175</v>
      </c>
      <c r="F104" s="0" t="n">
        <v>60.122</v>
      </c>
      <c r="G104" s="0" t="n">
        <v>1</v>
      </c>
      <c r="H104" s="0" t="s">
        <v>79</v>
      </c>
      <c r="I104" s="0" t="s">
        <v>176</v>
      </c>
      <c r="J104" s="0" t="n">
        <v>-714075155</v>
      </c>
      <c r="K104" s="0" t="s">
        <v>81</v>
      </c>
      <c r="L104" s="0" t="s">
        <v>177</v>
      </c>
      <c r="M104" s="12" t="n">
        <v>0.5028125</v>
      </c>
      <c r="N104" s="13" t="n">
        <v>0.0861458333333333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23</v>
      </c>
      <c r="AD104" s="0" t="n">
        <v>1</v>
      </c>
      <c r="AE104" s="0" t="n">
        <v>24</v>
      </c>
      <c r="AN104" s="0" t="n">
        <v>5</v>
      </c>
      <c r="AO104" s="0" t="n">
        <v>1390</v>
      </c>
      <c r="AP104" s="0" t="n">
        <v>720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-3</v>
      </c>
      <c r="AW104" s="0" t="n">
        <v>3</v>
      </c>
      <c r="AX104" s="0" t="n">
        <v>473595</v>
      </c>
      <c r="AY104" s="0" t="s">
        <v>86</v>
      </c>
      <c r="AZ104" s="0" t="n">
        <v>317</v>
      </c>
      <c r="BA104" s="0" t="n">
        <v>473912</v>
      </c>
      <c r="BC104" s="0" t="str">
        <f aca="false">$AP104&amp;LEFT($AS104,1)</f>
        <v>720T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317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n">
        <f aca="false">IF($BC104=BM$14,$BH104,"")</f>
        <v>317</v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35</v>
      </c>
      <c r="C105" s="0" t="n">
        <v>1</v>
      </c>
      <c r="D105" s="0" t="n">
        <v>8</v>
      </c>
      <c r="E105" s="0" t="s">
        <v>175</v>
      </c>
      <c r="F105" s="0" t="n">
        <v>60.122</v>
      </c>
      <c r="G105" s="0" t="n">
        <v>1</v>
      </c>
      <c r="H105" s="0" t="s">
        <v>79</v>
      </c>
      <c r="I105" s="0" t="s">
        <v>176</v>
      </c>
      <c r="J105" s="0" t="n">
        <v>-714075155</v>
      </c>
      <c r="K105" s="0" t="s">
        <v>81</v>
      </c>
      <c r="L105" s="0" t="s">
        <v>177</v>
      </c>
      <c r="M105" s="12" t="n">
        <v>0.5028125</v>
      </c>
      <c r="N105" s="13" t="n">
        <v>0.0861458333333333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28</v>
      </c>
      <c r="AD105" s="0" t="n">
        <v>1</v>
      </c>
      <c r="AE105" s="0" t="n">
        <v>25</v>
      </c>
      <c r="AN105" s="0" t="n">
        <v>4</v>
      </c>
      <c r="AO105" s="0" t="n">
        <v>1308</v>
      </c>
      <c r="AP105" s="0" t="n">
        <v>480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</v>
      </c>
      <c r="AW105" s="0" t="n">
        <v>1</v>
      </c>
      <c r="AX105" s="0" t="n">
        <v>477221</v>
      </c>
      <c r="AY105" s="0" t="s">
        <v>86</v>
      </c>
      <c r="AZ105" s="0" t="n">
        <v>293</v>
      </c>
      <c r="BA105" s="0" t="n">
        <v>477514</v>
      </c>
      <c r="BC105" s="0" t="str">
        <f aca="false">$AP105&amp;LEFT($AS105,1)</f>
        <v>480T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293</v>
      </c>
      <c r="BI105" s="1" t="str">
        <f aca="false">IF($BC105=BI$14,$BH105,"")</f>
        <v/>
      </c>
      <c r="BJ105" s="1" t="str">
        <f aca="false">IF($BC105=BJ$14,$BH105,"")</f>
        <v/>
      </c>
      <c r="BK105" s="1" t="n">
        <f aca="false">IF($BC105=BK$14,$BH105,"")</f>
        <v>293</v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35</v>
      </c>
      <c r="C106" s="0" t="n">
        <v>1</v>
      </c>
      <c r="D106" s="0" t="n">
        <v>8</v>
      </c>
      <c r="E106" s="0" t="s">
        <v>175</v>
      </c>
      <c r="F106" s="0" t="n">
        <v>60.122</v>
      </c>
      <c r="G106" s="0" t="n">
        <v>1</v>
      </c>
      <c r="H106" s="0" t="s">
        <v>79</v>
      </c>
      <c r="I106" s="0" t="s">
        <v>176</v>
      </c>
      <c r="J106" s="0" t="n">
        <v>-714075155</v>
      </c>
      <c r="K106" s="0" t="s">
        <v>81</v>
      </c>
      <c r="L106" s="0" t="s">
        <v>177</v>
      </c>
      <c r="M106" s="12" t="n">
        <v>0.5028125</v>
      </c>
      <c r="N106" s="13" t="n">
        <v>0.0861458333333333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21</v>
      </c>
      <c r="AD106" s="0" t="n">
        <v>1</v>
      </c>
      <c r="AE106" s="0" t="n">
        <v>26</v>
      </c>
      <c r="AN106" s="0" t="n">
        <v>5</v>
      </c>
      <c r="AO106" s="0" t="n">
        <v>1214</v>
      </c>
      <c r="AP106" s="0" t="n">
        <v>720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-2</v>
      </c>
      <c r="AW106" s="0" t="n">
        <v>2</v>
      </c>
      <c r="AX106" s="0" t="n">
        <v>480996</v>
      </c>
      <c r="AY106" s="0" t="s">
        <v>86</v>
      </c>
      <c r="AZ106" s="0" t="n">
        <v>220</v>
      </c>
      <c r="BA106" s="0" t="n">
        <v>481216</v>
      </c>
      <c r="BC106" s="0" t="str">
        <f aca="false">$AP106&amp;LEFT($AS106,1)</f>
        <v>720T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220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n">
        <f aca="false">IF($BC106=BM$14,$BH106,"")</f>
        <v>220</v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35</v>
      </c>
      <c r="C107" s="0" t="n">
        <v>1</v>
      </c>
      <c r="D107" s="0" t="n">
        <v>8</v>
      </c>
      <c r="E107" s="0" t="s">
        <v>175</v>
      </c>
      <c r="F107" s="0" t="n">
        <v>60.122</v>
      </c>
      <c r="G107" s="0" t="n">
        <v>1</v>
      </c>
      <c r="H107" s="0" t="s">
        <v>79</v>
      </c>
      <c r="I107" s="0" t="s">
        <v>176</v>
      </c>
      <c r="J107" s="0" t="n">
        <v>-714075155</v>
      </c>
      <c r="K107" s="0" t="s">
        <v>81</v>
      </c>
      <c r="L107" s="0" t="s">
        <v>177</v>
      </c>
      <c r="M107" s="12" t="n">
        <v>0.5028125</v>
      </c>
      <c r="N107" s="13" t="n">
        <v>0.0861458333333333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</v>
      </c>
      <c r="AD107" s="0" t="n">
        <v>1</v>
      </c>
      <c r="AE107" s="0" t="n">
        <v>27</v>
      </c>
      <c r="AN107" s="0" t="n">
        <v>1</v>
      </c>
      <c r="AO107" s="0" t="n">
        <v>1234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-4</v>
      </c>
      <c r="AW107" s="0" t="n">
        <v>4</v>
      </c>
      <c r="AX107" s="0" t="n">
        <v>484672</v>
      </c>
      <c r="AY107" s="0" t="s">
        <v>86</v>
      </c>
      <c r="AZ107" s="0" t="n">
        <v>238</v>
      </c>
      <c r="BA107" s="0" t="n">
        <v>484910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238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238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35</v>
      </c>
      <c r="C108" s="0" t="n">
        <v>1</v>
      </c>
      <c r="D108" s="0" t="n">
        <v>8</v>
      </c>
      <c r="E108" s="0" t="s">
        <v>175</v>
      </c>
      <c r="F108" s="0" t="n">
        <v>60.122</v>
      </c>
      <c r="G108" s="0" t="n">
        <v>1</v>
      </c>
      <c r="H108" s="0" t="s">
        <v>79</v>
      </c>
      <c r="I108" s="0" t="s">
        <v>176</v>
      </c>
      <c r="J108" s="0" t="n">
        <v>-714075155</v>
      </c>
      <c r="K108" s="0" t="s">
        <v>81</v>
      </c>
      <c r="L108" s="0" t="s">
        <v>177</v>
      </c>
      <c r="M108" s="12" t="n">
        <v>0.5028125</v>
      </c>
      <c r="N108" s="13" t="n">
        <v>0.0861458333333333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32</v>
      </c>
      <c r="AD108" s="0" t="n">
        <v>1</v>
      </c>
      <c r="AE108" s="0" t="n">
        <v>28</v>
      </c>
      <c r="AN108" s="0" t="n">
        <v>1</v>
      </c>
      <c r="AO108" s="0" t="n">
        <v>1182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-8</v>
      </c>
      <c r="AW108" s="0" t="n">
        <v>8</v>
      </c>
      <c r="AX108" s="0" t="n">
        <v>488298</v>
      </c>
      <c r="AY108" s="0" t="s">
        <v>86</v>
      </c>
      <c r="AZ108" s="0" t="n">
        <v>241</v>
      </c>
      <c r="BA108" s="0" t="n">
        <v>488539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241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241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35</v>
      </c>
      <c r="C109" s="0" t="n">
        <v>1</v>
      </c>
      <c r="D109" s="0" t="n">
        <v>8</v>
      </c>
      <c r="E109" s="0" t="s">
        <v>175</v>
      </c>
      <c r="F109" s="0" t="n">
        <v>60.122</v>
      </c>
      <c r="G109" s="0" t="n">
        <v>1</v>
      </c>
      <c r="H109" s="0" t="s">
        <v>79</v>
      </c>
      <c r="I109" s="0" t="s">
        <v>176</v>
      </c>
      <c r="J109" s="0" t="n">
        <v>-714075155</v>
      </c>
      <c r="K109" s="0" t="s">
        <v>81</v>
      </c>
      <c r="L109" s="0" t="s">
        <v>177</v>
      </c>
      <c r="M109" s="12" t="n">
        <v>0.5028125</v>
      </c>
      <c r="N109" s="13" t="n">
        <v>0.0861458333333333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15</v>
      </c>
      <c r="AD109" s="0" t="n">
        <v>1</v>
      </c>
      <c r="AE109" s="0" t="n">
        <v>29</v>
      </c>
      <c r="AN109" s="0" t="n">
        <v>3</v>
      </c>
      <c r="AO109" s="0" t="n">
        <v>1361</v>
      </c>
      <c r="AP109" s="0" t="n">
        <v>360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-6</v>
      </c>
      <c r="AW109" s="0" t="n">
        <v>6</v>
      </c>
      <c r="AX109" s="0" t="n">
        <v>491857</v>
      </c>
      <c r="AY109" s="0" t="s">
        <v>86</v>
      </c>
      <c r="AZ109" s="0" t="n">
        <v>295</v>
      </c>
      <c r="BA109" s="0" t="n">
        <v>492152</v>
      </c>
      <c r="BC109" s="0" t="str">
        <f aca="false">$AP109&amp;LEFT($AS109,1)</f>
        <v>360T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295</v>
      </c>
      <c r="BI109" s="1" t="str">
        <f aca="false">IF($BC109=BI$14,$BH109,"")</f>
        <v/>
      </c>
      <c r="BJ109" s="1" t="n">
        <f aca="false">IF($BC109=BJ$14,$BH109,"")</f>
        <v>295</v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35</v>
      </c>
      <c r="C110" s="0" t="n">
        <v>1</v>
      </c>
      <c r="D110" s="0" t="n">
        <v>8</v>
      </c>
      <c r="E110" s="0" t="s">
        <v>175</v>
      </c>
      <c r="F110" s="0" t="n">
        <v>60.122</v>
      </c>
      <c r="G110" s="0" t="n">
        <v>1</v>
      </c>
      <c r="H110" s="0" t="s">
        <v>79</v>
      </c>
      <c r="I110" s="0" t="s">
        <v>176</v>
      </c>
      <c r="J110" s="0" t="n">
        <v>-714075155</v>
      </c>
      <c r="K110" s="0" t="s">
        <v>81</v>
      </c>
      <c r="L110" s="0" t="s">
        <v>177</v>
      </c>
      <c r="M110" s="12" t="n">
        <v>0.5028125</v>
      </c>
      <c r="N110" s="13" t="n">
        <v>0.0861458333333333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3</v>
      </c>
      <c r="AD110" s="0" t="n">
        <v>1</v>
      </c>
      <c r="AE110" s="0" t="n">
        <v>30</v>
      </c>
      <c r="AN110" s="0" t="n">
        <v>1</v>
      </c>
      <c r="AO110" s="0" t="n">
        <v>1433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-9</v>
      </c>
      <c r="AW110" s="0" t="n">
        <v>9</v>
      </c>
      <c r="AX110" s="0" t="n">
        <v>495733</v>
      </c>
      <c r="AY110" s="0" t="s">
        <v>86</v>
      </c>
      <c r="AZ110" s="0" t="n">
        <v>284</v>
      </c>
      <c r="BA110" s="0" t="n">
        <v>496017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284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284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35</v>
      </c>
      <c r="C111" s="0" t="n">
        <v>1</v>
      </c>
      <c r="D111" s="0" t="n">
        <v>8</v>
      </c>
      <c r="E111" s="0" t="s">
        <v>175</v>
      </c>
      <c r="F111" s="0" t="n">
        <v>60.122</v>
      </c>
      <c r="G111" s="0" t="n">
        <v>1</v>
      </c>
      <c r="H111" s="0" t="s">
        <v>79</v>
      </c>
      <c r="I111" s="0" t="s">
        <v>176</v>
      </c>
      <c r="J111" s="0" t="n">
        <v>-714075155</v>
      </c>
      <c r="K111" s="0" t="s">
        <v>81</v>
      </c>
      <c r="L111" s="0" t="s">
        <v>177</v>
      </c>
      <c r="M111" s="12" t="n">
        <v>0.5028125</v>
      </c>
      <c r="N111" s="13" t="n">
        <v>0.0861458333333333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6</v>
      </c>
      <c r="AD111" s="0" t="n">
        <v>1</v>
      </c>
      <c r="AE111" s="0" t="n">
        <v>31</v>
      </c>
      <c r="AN111" s="0" t="n">
        <v>1</v>
      </c>
      <c r="AO111" s="0" t="n">
        <v>1412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1</v>
      </c>
      <c r="AW111" s="0" t="n">
        <v>-1</v>
      </c>
      <c r="AX111" s="0" t="n">
        <v>499575</v>
      </c>
      <c r="AY111" s="0" t="s">
        <v>86</v>
      </c>
      <c r="AZ111" s="0" t="n">
        <v>436</v>
      </c>
      <c r="BA111" s="0" t="n">
        <v>500011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436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436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35</v>
      </c>
      <c r="C112" s="0" t="n">
        <v>1</v>
      </c>
      <c r="D112" s="0" t="n">
        <v>8</v>
      </c>
      <c r="E112" s="0" t="s">
        <v>175</v>
      </c>
      <c r="F112" s="0" t="n">
        <v>60.122</v>
      </c>
      <c r="G112" s="0" t="n">
        <v>1</v>
      </c>
      <c r="H112" s="0" t="s">
        <v>79</v>
      </c>
      <c r="I112" s="0" t="s">
        <v>176</v>
      </c>
      <c r="J112" s="0" t="n">
        <v>-714075155</v>
      </c>
      <c r="K112" s="0" t="s">
        <v>81</v>
      </c>
      <c r="L112" s="0" t="s">
        <v>177</v>
      </c>
      <c r="M112" s="12" t="n">
        <v>0.5028125</v>
      </c>
      <c r="N112" s="13" t="n">
        <v>0.0861458333333333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4</v>
      </c>
      <c r="AD112" s="0" t="n">
        <v>1</v>
      </c>
      <c r="AE112" s="0" t="n">
        <v>32</v>
      </c>
      <c r="AN112" s="0" t="n">
        <v>3</v>
      </c>
      <c r="AO112" s="0" t="n">
        <v>1095</v>
      </c>
      <c r="AP112" s="0" t="n">
        <v>360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3</v>
      </c>
      <c r="AW112" s="0" t="n">
        <v>-3</v>
      </c>
      <c r="AX112" s="0" t="n">
        <v>502868</v>
      </c>
      <c r="AY112" s="0" t="s">
        <v>86</v>
      </c>
      <c r="AZ112" s="0" t="n">
        <v>468</v>
      </c>
      <c r="BA112" s="0" t="n">
        <v>503336</v>
      </c>
      <c r="BC112" s="0" t="str">
        <f aca="false">$AP112&amp;LEFT($AS112,1)</f>
        <v>360T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468</v>
      </c>
      <c r="BI112" s="1" t="str">
        <f aca="false">IF($BC112=BI$14,$BH112,"")</f>
        <v/>
      </c>
      <c r="BJ112" s="1" t="n">
        <f aca="false">IF($BC112=BJ$14,$BH112,"")</f>
        <v>468</v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35</v>
      </c>
      <c r="C113" s="0" t="n">
        <v>1</v>
      </c>
      <c r="D113" s="0" t="n">
        <v>8</v>
      </c>
      <c r="E113" s="0" t="s">
        <v>175</v>
      </c>
      <c r="F113" s="0" t="n">
        <v>60.122</v>
      </c>
      <c r="G113" s="0" t="n">
        <v>1</v>
      </c>
      <c r="H113" s="0" t="s">
        <v>79</v>
      </c>
      <c r="I113" s="0" t="s">
        <v>176</v>
      </c>
      <c r="J113" s="0" t="n">
        <v>-714075155</v>
      </c>
      <c r="K113" s="0" t="s">
        <v>81</v>
      </c>
      <c r="L113" s="0" t="s">
        <v>177</v>
      </c>
      <c r="M113" s="12" t="n">
        <v>0.5028125</v>
      </c>
      <c r="N113" s="13" t="n">
        <v>0.0861458333333333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12</v>
      </c>
      <c r="AD113" s="0" t="n">
        <v>1</v>
      </c>
      <c r="AE113" s="0" t="n">
        <v>33</v>
      </c>
      <c r="AN113" s="0" t="n">
        <v>7</v>
      </c>
      <c r="AO113" s="0" t="n">
        <v>1059</v>
      </c>
      <c r="AP113" s="0" t="n">
        <v>960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3</v>
      </c>
      <c r="AW113" s="0" t="n">
        <v>-3</v>
      </c>
      <c r="AX113" s="0" t="n">
        <v>506727</v>
      </c>
      <c r="AY113" s="0" t="s">
        <v>86</v>
      </c>
      <c r="AZ113" s="0" t="n">
        <v>278</v>
      </c>
      <c r="BA113" s="0" t="n">
        <v>507005</v>
      </c>
      <c r="BC113" s="0" t="str">
        <f aca="false">$AP113&amp;LEFT($AS113,1)</f>
        <v>960T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278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n">
        <f aca="false">IF($BC113=BO$14,$BH113,"")</f>
        <v>278</v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0.333333333333333</v>
      </c>
      <c r="BJ115" s="21" t="n">
        <f aca="false">(COUNTIF(BJ15:BJ113,"&lt;"&amp;$BP$3))/BJ5</f>
        <v>0.666666666666667</v>
      </c>
      <c r="BK115" s="21" t="n">
        <f aca="false">(COUNTIF(BK15:BK113,"&lt;"&amp;$BP$3))/BK5</f>
        <v>0.5</v>
      </c>
      <c r="BL115" s="21" t="n">
        <f aca="false">(COUNTIF(BL15:BL113,"&lt;"&amp;$BP$3))/BL5</f>
        <v>0.666666666666667</v>
      </c>
      <c r="BM115" s="21" t="n">
        <f aca="false">(COUNTIF(BM15:BM113,"&lt;"&amp;$BP$3))/BM5</f>
        <v>0.777777777777778</v>
      </c>
      <c r="BN115" s="21" t="n">
        <f aca="false">(COUNTIF(BN15:BN113,"&lt;"&amp;$BP$3))/BN5</f>
        <v>0.222222222222222</v>
      </c>
      <c r="BO115" s="21" t="n">
        <f aca="false">(COUNTIF(BO15:BO113,"&lt;"&amp;$BP$3))/BO5</f>
        <v>0.625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0.333333333333333</v>
      </c>
      <c r="BK116" s="1" t="n">
        <f aca="false">COUNTIF(BK15:BK113,"&lt;"&amp;$BP$116)/BK5</f>
        <v>0.5</v>
      </c>
      <c r="BL116" s="1" t="n">
        <f aca="false">COUNTIF(BL15:BL113,"&lt;"&amp;$BP$116)/BL5</f>
        <v>0.666666666666667</v>
      </c>
      <c r="BM116" s="1" t="n">
        <f aca="false">COUNTIF(BM15:BM113,"&lt;"&amp;$BP$116)/BM5</f>
        <v>0.777777777777778</v>
      </c>
      <c r="BN116" s="1" t="n">
        <f aca="false">COUNTIF(BN15:BN113,"&lt;"&amp;$BP$116)/BN5</f>
        <v>0.222222222222222</v>
      </c>
      <c r="BO116" s="1" t="n">
        <f aca="false">COUNTIF(BO15:BO113,"&lt;"&amp;$BP$116)/BO5</f>
        <v>0.5</v>
      </c>
      <c r="BP116" s="0" t="n">
        <f aca="false">MEDIAN(BH15:BH113)</f>
        <v>318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0.222222222222222</v>
      </c>
      <c r="BJ117" s="1" t="n">
        <f aca="false">COUNTIF(BJ15:BJ113,"&lt;"&amp;$BL$3)/BJ5</f>
        <v>0.444444444444444</v>
      </c>
      <c r="BK117" s="1" t="n">
        <f aca="false">COUNTIF(BK15:BK113,"&lt;"&amp;$BL$3)/BK5</f>
        <v>0.5</v>
      </c>
      <c r="BL117" s="1" t="n">
        <f aca="false">COUNTIF(BL15:BL113,"&lt;"&amp;$BL$3)/BL5</f>
        <v>0.666666666666667</v>
      </c>
      <c r="BM117" s="1" t="n">
        <f aca="false">COUNTIF(BM15:BM113,"&lt;"&amp;$BL$3)/BM5</f>
        <v>0.777777777777778</v>
      </c>
      <c r="BN117" s="1" t="n">
        <f aca="false">COUNTIF(BN15:BN113,"&lt;"&amp;$BL$3)/BN5</f>
        <v>0.222222222222222</v>
      </c>
      <c r="BO117" s="1" t="n">
        <f aca="false">COUNTIF(BO15:BO113,"&lt;"&amp;$BL$3)/BO5</f>
        <v>0.625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200-000022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35'!BI3:BO3</xm:f>
              <xm:sqref>BG3</xm:sqref>
            </x14:sparkline>
          </x14:sparklines>
        </x14:sparklineGroup>
      </x14:sparklineGroup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X92" activePane="bottomRight" state="frozen"/>
      <selection pane="topLeft" activeCell="A1" activeCellId="0" sqref="A1"/>
      <selection pane="topRight" activeCell="AX1" activeCellId="0" sqref="AX1"/>
      <selection pane="bottomLeft" activeCell="A92" activeCellId="0" sqref="A92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613</v>
      </c>
      <c r="BJ3" s="7" t="n">
        <f aca="false">AVERAGE(BJ$15:BJ$113)</f>
        <v>577</v>
      </c>
      <c r="BK3" s="7" t="n">
        <f aca="false">AVERAGE(BK$15:BK$113)</f>
        <v>586.222222222222</v>
      </c>
      <c r="BL3" s="7" t="n">
        <f aca="false">AVERAGE(BL$15:BL$113)</f>
        <v>565.96875</v>
      </c>
      <c r="BM3" s="7" t="n">
        <f aca="false">AVERAGE(BM$15:BM$113)</f>
        <v>575.375</v>
      </c>
      <c r="BN3" s="7" t="n">
        <f aca="false">AVERAGE(BN$15:BN$113)</f>
        <v>507.333333333333</v>
      </c>
      <c r="BO3" s="7" t="n">
        <f aca="false">AVERAGE(BO$15:BO$113)</f>
        <v>543.222222222222</v>
      </c>
      <c r="BP3" s="7" t="n">
        <f aca="false">AVERAGE(BH15:BH113)</f>
        <v>565.976190476191</v>
      </c>
      <c r="BQ3" s="1" t="s">
        <v>3</v>
      </c>
      <c r="BR3" s="1" t="n">
        <f aca="false">SUM(BR15:BR113)</f>
        <v>1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3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216.433427573997</v>
      </c>
      <c r="BJ4" s="7" t="n">
        <f aca="false">STDEV(BJ$15:BJ$113)</f>
        <v>273.66083022603</v>
      </c>
      <c r="BK4" s="7" t="n">
        <f aca="false">STDEV(BK$15:BK$113)</f>
        <v>352.742745417173</v>
      </c>
      <c r="BL4" s="7" t="n">
        <f aca="false">STDEV(BL$15:BL$113)</f>
        <v>246.668836947369</v>
      </c>
      <c r="BM4" s="7" t="n">
        <f aca="false">STDEV(BM$15:BM$113)</f>
        <v>79.2553513290157</v>
      </c>
      <c r="BN4" s="7" t="n">
        <f aca="false">STDEV(BN$15:BN$113)</f>
        <v>131.326882244269</v>
      </c>
      <c r="BO4" s="7" t="n">
        <f aca="false">STDEV(BO$15:BO$113)</f>
        <v>214.521431200811</v>
      </c>
      <c r="BP4" s="7" t="n">
        <f aca="false">STDEV(BH15:BH113)</f>
        <v>230.70207023217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32</v>
      </c>
      <c r="BM5" s="1" t="n">
        <f aca="false">COUNT(BM$15:BM$113)</f>
        <v>8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84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76.5207721565104</v>
      </c>
      <c r="BJ6" s="7" t="n">
        <f aca="false">BJ4/SQRT(BJ5)</f>
        <v>91.22027674201</v>
      </c>
      <c r="BK6" s="7" t="n">
        <f aca="false">BK4/SQRT(BK5)</f>
        <v>117.580915139058</v>
      </c>
      <c r="BL6" s="7" t="n">
        <f aca="false">BL4/SQRT(BL5)</f>
        <v>43.6053018282209</v>
      </c>
      <c r="BM6" s="7" t="n">
        <f aca="false">BM4/SQRT(BM5)</f>
        <v>28.0209981850346</v>
      </c>
      <c r="BN6" s="7" t="n">
        <f aca="false">BN4/SQRT(BN5)</f>
        <v>43.7756274147562</v>
      </c>
      <c r="BO6" s="7" t="n">
        <f aca="false">BO4/SQRT(BO5)</f>
        <v>71.5071437336038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6</v>
      </c>
      <c r="BH8" s="1" t="s">
        <v>8</v>
      </c>
      <c r="BI8" s="1" t="n">
        <f aca="false">BI7-BI5</f>
        <v>1</v>
      </c>
      <c r="BJ8" s="1" t="n">
        <f aca="false">BJ7-BJ5</f>
        <v>0</v>
      </c>
      <c r="BK8" s="1" t="n">
        <f aca="false">BK7-BK5</f>
        <v>0</v>
      </c>
      <c r="BL8" s="1" t="n">
        <f aca="false">BL7-BL5</f>
        <v>4</v>
      </c>
      <c r="BM8" s="1" t="n">
        <f aca="false">BM7-BM5</f>
        <v>1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49.3355460894619</v>
      </c>
      <c r="BQ10" s="16" t="n">
        <f aca="false">MAX(BI11:BL11)</f>
        <v>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2</v>
      </c>
      <c r="BF11" s="1" t="n">
        <f aca="false">SUM(BF15:BF113)</f>
        <v>2</v>
      </c>
      <c r="BG11" s="1" t="n">
        <f aca="false">SUM(BG15:BG113)</f>
        <v>4</v>
      </c>
      <c r="BH11" s="15" t="s">
        <v>90</v>
      </c>
      <c r="BI11" s="17" t="str">
        <f aca="false">IF(BI3&gt;$BP$11,BI2,"")</f>
        <v/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615.311736565652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4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36</v>
      </c>
      <c r="C15" s="0" t="n">
        <v>2</v>
      </c>
      <c r="D15" s="0" t="n">
        <v>5</v>
      </c>
      <c r="E15" s="0" t="s">
        <v>178</v>
      </c>
      <c r="F15" s="0" t="n">
        <v>60.123</v>
      </c>
      <c r="G15" s="0" t="n">
        <v>1</v>
      </c>
      <c r="H15" s="0" t="s">
        <v>79</v>
      </c>
      <c r="I15" s="0" t="s">
        <v>179</v>
      </c>
      <c r="J15" s="0" t="n">
        <v>-554546883</v>
      </c>
      <c r="K15" s="0" t="s">
        <v>81</v>
      </c>
      <c r="L15" s="0" t="s">
        <v>180</v>
      </c>
      <c r="M15" s="12" t="n">
        <v>0.468368055555556</v>
      </c>
      <c r="N15" s="13" t="n">
        <v>0.0517013888888889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16</v>
      </c>
      <c r="X15" s="0" t="n">
        <v>1</v>
      </c>
      <c r="Y15" s="0" t="n">
        <v>1</v>
      </c>
      <c r="AF15" s="0" t="n">
        <v>1</v>
      </c>
      <c r="AH15" s="0" t="n">
        <v>1</v>
      </c>
      <c r="AI15" s="0" t="n">
        <v>-1</v>
      </c>
      <c r="AJ15" s="0" t="n">
        <v>41602</v>
      </c>
      <c r="AL15" s="0" t="n">
        <v>0</v>
      </c>
      <c r="AM15" s="0" t="n">
        <v>0</v>
      </c>
      <c r="AN15" s="0" t="n">
        <v>8</v>
      </c>
      <c r="AO15" s="0" t="n">
        <v>1433</v>
      </c>
      <c r="AP15" s="0" t="n">
        <v>600</v>
      </c>
      <c r="AQ15" s="0" t="s">
        <v>87</v>
      </c>
      <c r="AR15" s="0" t="s">
        <v>34</v>
      </c>
      <c r="AS15" s="0" t="s">
        <v>88</v>
      </c>
      <c r="BC15" s="0" t="str">
        <f aca="false">$AP15&amp;LEFT($AS15,1)</f>
        <v>600C</v>
      </c>
      <c r="BD15" s="0" t="str">
        <f aca="false">AS15</f>
        <v>Catch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str">
        <f aca="false">IF($BD15="Catch","", IF($AZ15&lt;$BC$11,"",$AZ15))</f>
        <v/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36</v>
      </c>
      <c r="C16" s="0" t="n">
        <v>2</v>
      </c>
      <c r="D16" s="0" t="n">
        <v>5</v>
      </c>
      <c r="E16" s="0" t="s">
        <v>178</v>
      </c>
      <c r="F16" s="0" t="n">
        <v>60.123</v>
      </c>
      <c r="G16" s="0" t="n">
        <v>1</v>
      </c>
      <c r="H16" s="0" t="s">
        <v>79</v>
      </c>
      <c r="I16" s="0" t="s">
        <v>179</v>
      </c>
      <c r="J16" s="0" t="n">
        <v>-554546883</v>
      </c>
      <c r="K16" s="0" t="s">
        <v>81</v>
      </c>
      <c r="L16" s="0" t="s">
        <v>180</v>
      </c>
      <c r="M16" s="12" t="n">
        <v>0.468368055555556</v>
      </c>
      <c r="N16" s="13" t="n">
        <v>0.0517013888888889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4</v>
      </c>
      <c r="X16" s="0" t="n">
        <v>1</v>
      </c>
      <c r="Y16" s="0" t="n">
        <v>2</v>
      </c>
      <c r="AN16" s="0" t="n">
        <v>3</v>
      </c>
      <c r="AO16" s="0" t="n">
        <v>1105</v>
      </c>
      <c r="AP16" s="0" t="n">
        <v>360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-4</v>
      </c>
      <c r="AW16" s="0" t="n">
        <v>4</v>
      </c>
      <c r="AX16" s="0" t="n">
        <v>44912</v>
      </c>
      <c r="AY16" s="0" t="s">
        <v>86</v>
      </c>
      <c r="AZ16" s="0" t="n">
        <v>460</v>
      </c>
      <c r="BA16" s="0" t="n">
        <v>45372</v>
      </c>
      <c r="BC16" s="0" t="str">
        <f aca="false">$AP16&amp;LEFT($AS16,1)</f>
        <v>360T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460</v>
      </c>
      <c r="BI16" s="1" t="str">
        <f aca="false">IF($BC16=BI$14,$BH16,"")</f>
        <v/>
      </c>
      <c r="BJ16" s="1" t="n">
        <f aca="false">IF($BC16=BJ$14,$BH16,"")</f>
        <v>460</v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36</v>
      </c>
      <c r="C17" s="0" t="n">
        <v>2</v>
      </c>
      <c r="D17" s="0" t="n">
        <v>5</v>
      </c>
      <c r="E17" s="0" t="s">
        <v>178</v>
      </c>
      <c r="F17" s="0" t="n">
        <v>60.123</v>
      </c>
      <c r="G17" s="0" t="n">
        <v>1</v>
      </c>
      <c r="H17" s="0" t="s">
        <v>79</v>
      </c>
      <c r="I17" s="0" t="s">
        <v>179</v>
      </c>
      <c r="J17" s="0" t="n">
        <v>-554546883</v>
      </c>
      <c r="K17" s="0" t="s">
        <v>81</v>
      </c>
      <c r="L17" s="0" t="s">
        <v>180</v>
      </c>
      <c r="M17" s="12" t="n">
        <v>0.468368055555556</v>
      </c>
      <c r="N17" s="13" t="n">
        <v>0.0517013888888889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6</v>
      </c>
      <c r="X17" s="0" t="n">
        <v>1</v>
      </c>
      <c r="Y17" s="0" t="n">
        <v>3</v>
      </c>
      <c r="AN17" s="0" t="n">
        <v>4</v>
      </c>
      <c r="AO17" s="0" t="n">
        <v>1080</v>
      </c>
      <c r="AP17" s="0" t="n">
        <v>480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3</v>
      </c>
      <c r="AW17" s="0" t="n">
        <v>-3</v>
      </c>
      <c r="AX17" s="0" t="n">
        <v>48305</v>
      </c>
      <c r="AY17" s="0" t="s">
        <v>86</v>
      </c>
      <c r="AZ17" s="0" t="n">
        <v>1462</v>
      </c>
      <c r="BA17" s="0" t="n">
        <v>49767</v>
      </c>
      <c r="BC17" s="0" t="str">
        <f aca="false">$AP17&amp;LEFT($AS17,1)</f>
        <v>480T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1462</v>
      </c>
      <c r="BI17" s="1" t="str">
        <f aca="false">IF($BC17=BI$14,$BH17,"")</f>
        <v/>
      </c>
      <c r="BJ17" s="1" t="str">
        <f aca="false">IF($BC17=BJ$14,$BH17,"")</f>
        <v/>
      </c>
      <c r="BK17" s="1" t="n">
        <f aca="false">IF($BC17=BK$14,$BH17,"")</f>
        <v>1462</v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36</v>
      </c>
      <c r="C18" s="0" t="n">
        <v>2</v>
      </c>
      <c r="D18" s="0" t="n">
        <v>5</v>
      </c>
      <c r="E18" s="0" t="s">
        <v>178</v>
      </c>
      <c r="F18" s="0" t="n">
        <v>60.123</v>
      </c>
      <c r="G18" s="0" t="n">
        <v>1</v>
      </c>
      <c r="H18" s="0" t="s">
        <v>79</v>
      </c>
      <c r="I18" s="0" t="s">
        <v>179</v>
      </c>
      <c r="J18" s="0" t="n">
        <v>-554546883</v>
      </c>
      <c r="K18" s="0" t="s">
        <v>81</v>
      </c>
      <c r="L18" s="0" t="s">
        <v>180</v>
      </c>
      <c r="M18" s="12" t="n">
        <v>0.468368055555556</v>
      </c>
      <c r="N18" s="13" t="n">
        <v>0.0517013888888889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23</v>
      </c>
      <c r="X18" s="0" t="n">
        <v>1</v>
      </c>
      <c r="Y18" s="0" t="n">
        <v>4</v>
      </c>
      <c r="AN18" s="0" t="n">
        <v>4</v>
      </c>
      <c r="AO18" s="0" t="n">
        <v>1292</v>
      </c>
      <c r="AP18" s="0" t="n">
        <v>480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5</v>
      </c>
      <c r="AW18" s="0" t="n">
        <v>-5</v>
      </c>
      <c r="AX18" s="0" t="n">
        <v>51915</v>
      </c>
      <c r="AY18" s="0" t="s">
        <v>86</v>
      </c>
      <c r="AZ18" s="0" t="n">
        <v>505</v>
      </c>
      <c r="BA18" s="0" t="n">
        <v>52420</v>
      </c>
      <c r="BC18" s="0" t="str">
        <f aca="false">$AP18&amp;LEFT($AS18,1)</f>
        <v>480T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505</v>
      </c>
      <c r="BI18" s="1" t="str">
        <f aca="false">IF($BC18=BI$14,$BH18,"")</f>
        <v/>
      </c>
      <c r="BJ18" s="1" t="str">
        <f aca="false">IF($BC18=BJ$14,$BH18,"")</f>
        <v/>
      </c>
      <c r="BK18" s="1" t="n">
        <f aca="false">IF($BC18=BK$14,$BH18,"")</f>
        <v>505</v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36</v>
      </c>
      <c r="C19" s="0" t="n">
        <v>2</v>
      </c>
      <c r="D19" s="0" t="n">
        <v>5</v>
      </c>
      <c r="E19" s="0" t="s">
        <v>178</v>
      </c>
      <c r="F19" s="0" t="n">
        <v>60.123</v>
      </c>
      <c r="G19" s="0" t="n">
        <v>1</v>
      </c>
      <c r="H19" s="0" t="s">
        <v>79</v>
      </c>
      <c r="I19" s="0" t="s">
        <v>179</v>
      </c>
      <c r="J19" s="0" t="n">
        <v>-554546883</v>
      </c>
      <c r="K19" s="0" t="s">
        <v>81</v>
      </c>
      <c r="L19" s="0" t="s">
        <v>180</v>
      </c>
      <c r="M19" s="12" t="n">
        <v>0.468368055555556</v>
      </c>
      <c r="N19" s="13" t="n">
        <v>0.0517013888888889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27</v>
      </c>
      <c r="X19" s="0" t="n">
        <v>1</v>
      </c>
      <c r="Y19" s="0" t="n">
        <v>5</v>
      </c>
      <c r="AN19" s="0" t="n">
        <v>6</v>
      </c>
      <c r="AO19" s="0" t="n">
        <v>1313</v>
      </c>
      <c r="AP19" s="0" t="n">
        <v>840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-10</v>
      </c>
      <c r="AW19" s="0" t="n">
        <v>10</v>
      </c>
      <c r="AX19" s="0" t="n">
        <v>55923</v>
      </c>
      <c r="AY19" s="0" t="s">
        <v>86</v>
      </c>
      <c r="AZ19" s="0" t="n">
        <v>595</v>
      </c>
      <c r="BA19" s="0" t="n">
        <v>56518</v>
      </c>
      <c r="BC19" s="0" t="str">
        <f aca="false">$AP19&amp;LEFT($AS19,1)</f>
        <v>840T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595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n">
        <f aca="false">IF($BC19=BN$14,$BH19,"")</f>
        <v>595</v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36</v>
      </c>
      <c r="C20" s="0" t="n">
        <v>2</v>
      </c>
      <c r="D20" s="0" t="n">
        <v>5</v>
      </c>
      <c r="E20" s="0" t="s">
        <v>178</v>
      </c>
      <c r="F20" s="0" t="n">
        <v>60.123</v>
      </c>
      <c r="G20" s="0" t="n">
        <v>1</v>
      </c>
      <c r="H20" s="0" t="s">
        <v>79</v>
      </c>
      <c r="I20" s="0" t="s">
        <v>179</v>
      </c>
      <c r="J20" s="0" t="n">
        <v>-554546883</v>
      </c>
      <c r="K20" s="0" t="s">
        <v>81</v>
      </c>
      <c r="L20" s="0" t="s">
        <v>180</v>
      </c>
      <c r="M20" s="12" t="n">
        <v>0.468368055555556</v>
      </c>
      <c r="N20" s="13" t="n">
        <v>0.0517013888888889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14</v>
      </c>
      <c r="X20" s="0" t="n">
        <v>1</v>
      </c>
      <c r="Y20" s="0" t="n">
        <v>6</v>
      </c>
      <c r="AN20" s="0" t="n">
        <v>7</v>
      </c>
      <c r="AO20" s="0" t="n">
        <v>1376</v>
      </c>
      <c r="AP20" s="0" t="n">
        <v>960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-8</v>
      </c>
      <c r="AW20" s="0" t="n">
        <v>8</v>
      </c>
      <c r="AX20" s="0" t="n">
        <v>60097</v>
      </c>
      <c r="AY20" s="0" t="s">
        <v>86</v>
      </c>
      <c r="AZ20" s="0" t="n">
        <v>736</v>
      </c>
      <c r="BA20" s="0" t="n">
        <v>60833</v>
      </c>
      <c r="BC20" s="0" t="str">
        <f aca="false">$AP20&amp;LEFT($AS20,1)</f>
        <v>960T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736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n">
        <f aca="false">IF($BC20=BO$14,$BH20,"")</f>
        <v>736</v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36</v>
      </c>
      <c r="C21" s="0" t="n">
        <v>2</v>
      </c>
      <c r="D21" s="0" t="n">
        <v>5</v>
      </c>
      <c r="E21" s="0" t="s">
        <v>178</v>
      </c>
      <c r="F21" s="0" t="n">
        <v>60.123</v>
      </c>
      <c r="G21" s="0" t="n">
        <v>1</v>
      </c>
      <c r="H21" s="0" t="s">
        <v>79</v>
      </c>
      <c r="I21" s="0" t="s">
        <v>179</v>
      </c>
      <c r="J21" s="0" t="n">
        <v>-554546883</v>
      </c>
      <c r="K21" s="0" t="s">
        <v>81</v>
      </c>
      <c r="L21" s="0" t="s">
        <v>180</v>
      </c>
      <c r="M21" s="12" t="n">
        <v>0.468368055555556</v>
      </c>
      <c r="N21" s="13" t="n">
        <v>0.0517013888888889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33</v>
      </c>
      <c r="X21" s="0" t="n">
        <v>1</v>
      </c>
      <c r="Y21" s="0" t="n">
        <v>7</v>
      </c>
      <c r="AN21" s="0" t="n">
        <v>2</v>
      </c>
      <c r="AO21" s="0" t="n">
        <v>1122</v>
      </c>
      <c r="AP21" s="0" t="n">
        <v>240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0</v>
      </c>
      <c r="AW21" s="0" t="n">
        <v>0</v>
      </c>
      <c r="AX21" s="0" t="n">
        <v>63291</v>
      </c>
      <c r="AY21" s="0" t="s">
        <v>86</v>
      </c>
      <c r="AZ21" s="0" t="n">
        <v>508</v>
      </c>
      <c r="BA21" s="0" t="n">
        <v>63799</v>
      </c>
      <c r="BC21" s="0" t="str">
        <f aca="false">$AP21&amp;LEFT($AS21,1)</f>
        <v>240T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508</v>
      </c>
      <c r="BI21" s="1" t="n">
        <f aca="false">IF($BC21=BI$14,$BH21,"")</f>
        <v>508</v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36</v>
      </c>
      <c r="C22" s="0" t="n">
        <v>2</v>
      </c>
      <c r="D22" s="0" t="n">
        <v>5</v>
      </c>
      <c r="E22" s="0" t="s">
        <v>178</v>
      </c>
      <c r="F22" s="0" t="n">
        <v>60.123</v>
      </c>
      <c r="G22" s="0" t="n">
        <v>1</v>
      </c>
      <c r="H22" s="0" t="s">
        <v>79</v>
      </c>
      <c r="I22" s="0" t="s">
        <v>179</v>
      </c>
      <c r="J22" s="0" t="n">
        <v>-554546883</v>
      </c>
      <c r="K22" s="0" t="s">
        <v>81</v>
      </c>
      <c r="L22" s="0" t="s">
        <v>180</v>
      </c>
      <c r="M22" s="12" t="n">
        <v>0.468368055555556</v>
      </c>
      <c r="N22" s="13" t="n">
        <v>0.0517013888888889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30</v>
      </c>
      <c r="X22" s="0" t="n">
        <v>1</v>
      </c>
      <c r="Y22" s="0" t="n">
        <v>8</v>
      </c>
      <c r="AN22" s="0" t="n">
        <v>5</v>
      </c>
      <c r="AO22" s="0" t="n">
        <v>1400</v>
      </c>
      <c r="AP22" s="0" t="n">
        <v>720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2</v>
      </c>
      <c r="AW22" s="0" t="n">
        <v>-2</v>
      </c>
      <c r="AX22" s="0" t="n">
        <v>67249</v>
      </c>
      <c r="AY22" s="0" t="s">
        <v>86</v>
      </c>
      <c r="AZ22" s="0" t="n">
        <v>60</v>
      </c>
      <c r="BA22" s="0" t="n">
        <v>67309</v>
      </c>
      <c r="BC22" s="0" t="str">
        <f aca="false">$AP22&amp;LEFT($AS22,1)</f>
        <v>720T</v>
      </c>
      <c r="BD22" s="0" t="str">
        <f aca="false">AS22</f>
        <v>Target</v>
      </c>
      <c r="BE22" s="1" t="str">
        <f aca="false">IF($BD22="catch",IF($AL22&gt;0,1,""),"")</f>
        <v/>
      </c>
      <c r="BF22" s="1" t="n">
        <f aca="false">IF(AND($AZ22&gt;0,$AZ22&lt;$BC$11),1,"")</f>
        <v>1</v>
      </c>
      <c r="BG22" s="1" t="str">
        <f aca="false">IF($BD22="Target",IF($AZ22=0,1,""),"")</f>
        <v/>
      </c>
      <c r="BH22" s="1" t="str">
        <f aca="false">IF($BD22="Catch","", IF($AZ22&lt;$BC$11,"",$AZ22))</f>
        <v/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36</v>
      </c>
      <c r="C23" s="0" t="n">
        <v>2</v>
      </c>
      <c r="D23" s="0" t="n">
        <v>5</v>
      </c>
      <c r="E23" s="0" t="s">
        <v>178</v>
      </c>
      <c r="F23" s="0" t="n">
        <v>60.123</v>
      </c>
      <c r="G23" s="0" t="n">
        <v>1</v>
      </c>
      <c r="H23" s="0" t="s">
        <v>79</v>
      </c>
      <c r="I23" s="0" t="s">
        <v>179</v>
      </c>
      <c r="J23" s="0" t="n">
        <v>-554546883</v>
      </c>
      <c r="K23" s="0" t="s">
        <v>81</v>
      </c>
      <c r="L23" s="0" t="s">
        <v>180</v>
      </c>
      <c r="M23" s="12" t="n">
        <v>0.468368055555556</v>
      </c>
      <c r="N23" s="13" t="n">
        <v>0.0517013888888889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13</v>
      </c>
      <c r="X23" s="0" t="n">
        <v>1</v>
      </c>
      <c r="Y23" s="0" t="n">
        <v>9</v>
      </c>
      <c r="AN23" s="0" t="n">
        <v>1</v>
      </c>
      <c r="AO23" s="0" t="n">
        <v>1122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1</v>
      </c>
      <c r="AV23" s="0" t="n">
        <v>4</v>
      </c>
      <c r="AW23" s="0" t="n">
        <v>-4</v>
      </c>
      <c r="AX23" s="0" t="n">
        <v>70809</v>
      </c>
      <c r="AZ23" s="0" t="n">
        <v>0</v>
      </c>
      <c r="BA23" s="0" t="n">
        <v>0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n">
        <f aca="false">IF($BD23="Target",IF($AZ23=0,1,""),"")</f>
        <v>1</v>
      </c>
      <c r="BH23" s="1" t="str">
        <f aca="false">IF($BD23="Catch","", IF($AZ23&lt;$BC$11,"",$AZ23))</f>
        <v/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n">
        <f aca="false">IF($BC23=BU$14,$BG23,"")</f>
        <v>1</v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36</v>
      </c>
      <c r="C24" s="0" t="n">
        <v>2</v>
      </c>
      <c r="D24" s="0" t="n">
        <v>5</v>
      </c>
      <c r="E24" s="0" t="s">
        <v>178</v>
      </c>
      <c r="F24" s="0" t="n">
        <v>60.123</v>
      </c>
      <c r="G24" s="0" t="n">
        <v>1</v>
      </c>
      <c r="H24" s="0" t="s">
        <v>79</v>
      </c>
      <c r="I24" s="0" t="s">
        <v>179</v>
      </c>
      <c r="J24" s="0" t="n">
        <v>-554546883</v>
      </c>
      <c r="K24" s="0" t="s">
        <v>81</v>
      </c>
      <c r="L24" s="0" t="s">
        <v>180</v>
      </c>
      <c r="M24" s="12" t="n">
        <v>0.468368055555556</v>
      </c>
      <c r="N24" s="13" t="n">
        <v>0.0517013888888889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</v>
      </c>
      <c r="X24" s="0" t="n">
        <v>1</v>
      </c>
      <c r="Y24" s="0" t="n">
        <v>10</v>
      </c>
      <c r="AN24" s="0" t="n">
        <v>1</v>
      </c>
      <c r="AO24" s="0" t="n">
        <v>1324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-7</v>
      </c>
      <c r="AW24" s="0" t="n">
        <v>7</v>
      </c>
      <c r="AX24" s="0" t="n">
        <v>74584</v>
      </c>
      <c r="AY24" s="0" t="s">
        <v>86</v>
      </c>
      <c r="AZ24" s="0" t="n">
        <v>577</v>
      </c>
      <c r="BA24" s="0" t="n">
        <v>75161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577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577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36</v>
      </c>
      <c r="C25" s="0" t="n">
        <v>2</v>
      </c>
      <c r="D25" s="0" t="n">
        <v>5</v>
      </c>
      <c r="E25" s="0" t="s">
        <v>178</v>
      </c>
      <c r="F25" s="0" t="n">
        <v>60.123</v>
      </c>
      <c r="G25" s="0" t="n">
        <v>1</v>
      </c>
      <c r="H25" s="0" t="s">
        <v>79</v>
      </c>
      <c r="I25" s="0" t="s">
        <v>179</v>
      </c>
      <c r="J25" s="0" t="n">
        <v>-554546883</v>
      </c>
      <c r="K25" s="0" t="s">
        <v>81</v>
      </c>
      <c r="L25" s="0" t="s">
        <v>180</v>
      </c>
      <c r="M25" s="12" t="n">
        <v>0.468368055555556</v>
      </c>
      <c r="N25" s="13" t="n">
        <v>0.0517013888888889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20</v>
      </c>
      <c r="X25" s="0" t="n">
        <v>1</v>
      </c>
      <c r="Y25" s="0" t="n">
        <v>11</v>
      </c>
      <c r="AN25" s="0" t="n">
        <v>2</v>
      </c>
      <c r="AO25" s="0" t="n">
        <v>1219</v>
      </c>
      <c r="AP25" s="0" t="n">
        <v>240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-2</v>
      </c>
      <c r="AW25" s="0" t="n">
        <v>2</v>
      </c>
      <c r="AX25" s="0" t="n">
        <v>77878</v>
      </c>
      <c r="AY25" s="0" t="s">
        <v>86</v>
      </c>
      <c r="AZ25" s="0" t="n">
        <v>458</v>
      </c>
      <c r="BA25" s="0" t="n">
        <v>78336</v>
      </c>
      <c r="BC25" s="0" t="str">
        <f aca="false">$AP25&amp;LEFT($AS25,1)</f>
        <v>240T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458</v>
      </c>
      <c r="BI25" s="1" t="n">
        <f aca="false">IF($BC25=BI$14,$BH25,"")</f>
        <v>458</v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36</v>
      </c>
      <c r="C26" s="0" t="n">
        <v>2</v>
      </c>
      <c r="D26" s="0" t="n">
        <v>5</v>
      </c>
      <c r="E26" s="0" t="s">
        <v>178</v>
      </c>
      <c r="F26" s="0" t="n">
        <v>60.123</v>
      </c>
      <c r="G26" s="0" t="n">
        <v>1</v>
      </c>
      <c r="H26" s="0" t="s">
        <v>79</v>
      </c>
      <c r="I26" s="0" t="s">
        <v>179</v>
      </c>
      <c r="J26" s="0" t="n">
        <v>-554546883</v>
      </c>
      <c r="K26" s="0" t="s">
        <v>81</v>
      </c>
      <c r="L26" s="0" t="s">
        <v>180</v>
      </c>
      <c r="M26" s="12" t="n">
        <v>0.468368055555556</v>
      </c>
      <c r="N26" s="13" t="n">
        <v>0.0517013888888889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31</v>
      </c>
      <c r="X26" s="0" t="n">
        <v>1</v>
      </c>
      <c r="Y26" s="0" t="n">
        <v>12</v>
      </c>
      <c r="AN26" s="0" t="n">
        <v>7</v>
      </c>
      <c r="AO26" s="0" t="n">
        <v>1250</v>
      </c>
      <c r="AP26" s="0" t="n">
        <v>960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-10</v>
      </c>
      <c r="AW26" s="0" t="n">
        <v>10</v>
      </c>
      <c r="AX26" s="0" t="n">
        <v>81936</v>
      </c>
      <c r="AY26" s="0" t="s">
        <v>86</v>
      </c>
      <c r="AZ26" s="0" t="n">
        <v>382</v>
      </c>
      <c r="BA26" s="0" t="n">
        <v>82318</v>
      </c>
      <c r="BC26" s="0" t="str">
        <f aca="false">$AP26&amp;LEFT($AS26,1)</f>
        <v>960T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382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n">
        <f aca="false">IF($BC26=BO$14,$BH26,"")</f>
        <v>382</v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36</v>
      </c>
      <c r="C27" s="0" t="n">
        <v>2</v>
      </c>
      <c r="D27" s="0" t="n">
        <v>5</v>
      </c>
      <c r="E27" s="0" t="s">
        <v>178</v>
      </c>
      <c r="F27" s="0" t="n">
        <v>60.123</v>
      </c>
      <c r="G27" s="0" t="n">
        <v>1</v>
      </c>
      <c r="H27" s="0" t="s">
        <v>79</v>
      </c>
      <c r="I27" s="0" t="s">
        <v>179</v>
      </c>
      <c r="J27" s="0" t="n">
        <v>-554546883</v>
      </c>
      <c r="K27" s="0" t="s">
        <v>81</v>
      </c>
      <c r="L27" s="0" t="s">
        <v>180</v>
      </c>
      <c r="M27" s="12" t="n">
        <v>0.468368055555556</v>
      </c>
      <c r="N27" s="13" t="n">
        <v>0.0517013888888889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11</v>
      </c>
      <c r="X27" s="0" t="n">
        <v>1</v>
      </c>
      <c r="Y27" s="0" t="n">
        <v>13</v>
      </c>
      <c r="AN27" s="0" t="n">
        <v>2</v>
      </c>
      <c r="AO27" s="0" t="n">
        <v>1250</v>
      </c>
      <c r="AP27" s="0" t="n">
        <v>240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-7</v>
      </c>
      <c r="AW27" s="0" t="n">
        <v>7</v>
      </c>
      <c r="AX27" s="0" t="n">
        <v>85263</v>
      </c>
      <c r="AY27" s="0" t="s">
        <v>86</v>
      </c>
      <c r="AZ27" s="0" t="n">
        <v>1075</v>
      </c>
      <c r="BA27" s="0" t="n">
        <v>86338</v>
      </c>
      <c r="BC27" s="0" t="str">
        <f aca="false">$AP27&amp;LEFT($AS27,1)</f>
        <v>240T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1075</v>
      </c>
      <c r="BI27" s="1" t="n">
        <f aca="false">IF($BC27=BI$14,$BH27,"")</f>
        <v>1075</v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36</v>
      </c>
      <c r="C28" s="0" t="n">
        <v>2</v>
      </c>
      <c r="D28" s="0" t="n">
        <v>5</v>
      </c>
      <c r="E28" s="0" t="s">
        <v>178</v>
      </c>
      <c r="F28" s="0" t="n">
        <v>60.123</v>
      </c>
      <c r="G28" s="0" t="n">
        <v>1</v>
      </c>
      <c r="H28" s="0" t="s">
        <v>79</v>
      </c>
      <c r="I28" s="0" t="s">
        <v>179</v>
      </c>
      <c r="J28" s="0" t="n">
        <v>-554546883</v>
      </c>
      <c r="K28" s="0" t="s">
        <v>81</v>
      </c>
      <c r="L28" s="0" t="s">
        <v>180</v>
      </c>
      <c r="M28" s="12" t="n">
        <v>0.468368055555556</v>
      </c>
      <c r="N28" s="13" t="n">
        <v>0.0517013888888889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24</v>
      </c>
      <c r="X28" s="0" t="n">
        <v>1</v>
      </c>
      <c r="Y28" s="0" t="n">
        <v>14</v>
      </c>
      <c r="AF28" s="0" t="n">
        <v>1</v>
      </c>
      <c r="AH28" s="0" t="n">
        <v>-4</v>
      </c>
      <c r="AI28" s="0" t="n">
        <v>4</v>
      </c>
      <c r="AJ28" s="0" t="n">
        <v>88805</v>
      </c>
      <c r="AL28" s="0" t="n">
        <v>0</v>
      </c>
      <c r="AM28" s="0" t="n">
        <v>0</v>
      </c>
      <c r="AN28" s="0" t="n">
        <v>8</v>
      </c>
      <c r="AO28" s="0" t="n">
        <v>1105</v>
      </c>
      <c r="AP28" s="0" t="n">
        <v>600</v>
      </c>
      <c r="AQ28" s="0" t="s">
        <v>87</v>
      </c>
      <c r="AR28" s="0" t="s">
        <v>34</v>
      </c>
      <c r="AS28" s="0" t="s">
        <v>88</v>
      </c>
      <c r="BC28" s="0" t="str">
        <f aca="false">$AP28&amp;LEFT($AS28,1)</f>
        <v>600C</v>
      </c>
      <c r="BD28" s="0" t="str">
        <f aca="false">AS28</f>
        <v>Catch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str">
        <f aca="false">IF($BD28="Catch","", IF($AZ28&lt;$BC$11,"",$AZ28))</f>
        <v/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36</v>
      </c>
      <c r="C29" s="0" t="n">
        <v>2</v>
      </c>
      <c r="D29" s="0" t="n">
        <v>5</v>
      </c>
      <c r="E29" s="0" t="s">
        <v>178</v>
      </c>
      <c r="F29" s="0" t="n">
        <v>60.123</v>
      </c>
      <c r="G29" s="0" t="n">
        <v>1</v>
      </c>
      <c r="H29" s="0" t="s">
        <v>79</v>
      </c>
      <c r="I29" s="0" t="s">
        <v>179</v>
      </c>
      <c r="J29" s="0" t="n">
        <v>-554546883</v>
      </c>
      <c r="K29" s="0" t="s">
        <v>81</v>
      </c>
      <c r="L29" s="0" t="s">
        <v>180</v>
      </c>
      <c r="M29" s="12" t="n">
        <v>0.468368055555556</v>
      </c>
      <c r="N29" s="13" t="n">
        <v>0.0517013888888889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</v>
      </c>
      <c r="X29" s="0" t="n">
        <v>1</v>
      </c>
      <c r="Y29" s="0" t="n">
        <v>15</v>
      </c>
      <c r="AN29" s="0" t="n">
        <v>1</v>
      </c>
      <c r="AO29" s="0" t="n">
        <v>1143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2</v>
      </c>
      <c r="AW29" s="0" t="n">
        <v>-2</v>
      </c>
      <c r="AX29" s="0" t="n">
        <v>92382</v>
      </c>
      <c r="AY29" s="0" t="s">
        <v>86</v>
      </c>
      <c r="AZ29" s="0" t="n">
        <v>792</v>
      </c>
      <c r="BA29" s="0" t="n">
        <v>93174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792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792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36</v>
      </c>
      <c r="C30" s="0" t="n">
        <v>2</v>
      </c>
      <c r="D30" s="0" t="n">
        <v>5</v>
      </c>
      <c r="E30" s="0" t="s">
        <v>178</v>
      </c>
      <c r="F30" s="0" t="n">
        <v>60.123</v>
      </c>
      <c r="G30" s="0" t="n">
        <v>1</v>
      </c>
      <c r="H30" s="0" t="s">
        <v>79</v>
      </c>
      <c r="I30" s="0" t="s">
        <v>179</v>
      </c>
      <c r="J30" s="0" t="n">
        <v>-554546883</v>
      </c>
      <c r="K30" s="0" t="s">
        <v>81</v>
      </c>
      <c r="L30" s="0" t="s">
        <v>180</v>
      </c>
      <c r="M30" s="12" t="n">
        <v>0.468368055555556</v>
      </c>
      <c r="N30" s="13" t="n">
        <v>0.0517013888888889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29</v>
      </c>
      <c r="X30" s="0" t="n">
        <v>1</v>
      </c>
      <c r="Y30" s="0" t="n">
        <v>16</v>
      </c>
      <c r="AN30" s="0" t="n">
        <v>7</v>
      </c>
      <c r="AO30" s="0" t="n">
        <v>1112</v>
      </c>
      <c r="AP30" s="0" t="n">
        <v>960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5</v>
      </c>
      <c r="AW30" s="0" t="n">
        <v>-5</v>
      </c>
      <c r="AX30" s="0" t="n">
        <v>96291</v>
      </c>
      <c r="AY30" s="0" t="s">
        <v>86</v>
      </c>
      <c r="AZ30" s="0" t="n">
        <v>343</v>
      </c>
      <c r="BA30" s="0" t="n">
        <v>96634</v>
      </c>
      <c r="BC30" s="0" t="str">
        <f aca="false">$AP30&amp;LEFT($AS30,1)</f>
        <v>960T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343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n">
        <f aca="false">IF($BC30=BO$14,$BH30,"")</f>
        <v>343</v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36</v>
      </c>
      <c r="C31" s="0" t="n">
        <v>2</v>
      </c>
      <c r="D31" s="0" t="n">
        <v>5</v>
      </c>
      <c r="E31" s="0" t="s">
        <v>178</v>
      </c>
      <c r="F31" s="0" t="n">
        <v>60.123</v>
      </c>
      <c r="G31" s="0" t="n">
        <v>1</v>
      </c>
      <c r="H31" s="0" t="s">
        <v>79</v>
      </c>
      <c r="I31" s="0" t="s">
        <v>179</v>
      </c>
      <c r="J31" s="0" t="n">
        <v>-554546883</v>
      </c>
      <c r="K31" s="0" t="s">
        <v>81</v>
      </c>
      <c r="L31" s="0" t="s">
        <v>180</v>
      </c>
      <c r="M31" s="12" t="n">
        <v>0.468368055555556</v>
      </c>
      <c r="N31" s="13" t="n">
        <v>0.0517013888888889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3</v>
      </c>
      <c r="X31" s="0" t="n">
        <v>1</v>
      </c>
      <c r="Y31" s="0" t="n">
        <v>17</v>
      </c>
      <c r="AN31" s="0" t="n">
        <v>6</v>
      </c>
      <c r="AO31" s="0" t="n">
        <v>1292</v>
      </c>
      <c r="AP31" s="0" t="n">
        <v>840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3</v>
      </c>
      <c r="AW31" s="0" t="n">
        <v>-3</v>
      </c>
      <c r="AX31" s="0" t="n">
        <v>100265</v>
      </c>
      <c r="AY31" s="0" t="s">
        <v>86</v>
      </c>
      <c r="AZ31" s="0" t="n">
        <v>474</v>
      </c>
      <c r="BA31" s="0" t="n">
        <v>100739</v>
      </c>
      <c r="BC31" s="0" t="str">
        <f aca="false">$AP31&amp;LEFT($AS31,1)</f>
        <v>840T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474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n">
        <f aca="false">IF($BC31=BN$14,$BH31,"")</f>
        <v>474</v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36</v>
      </c>
      <c r="C32" s="0" t="n">
        <v>2</v>
      </c>
      <c r="D32" s="0" t="n">
        <v>5</v>
      </c>
      <c r="E32" s="0" t="s">
        <v>178</v>
      </c>
      <c r="F32" s="0" t="n">
        <v>60.123</v>
      </c>
      <c r="G32" s="0" t="n">
        <v>1</v>
      </c>
      <c r="H32" s="0" t="s">
        <v>79</v>
      </c>
      <c r="I32" s="0" t="s">
        <v>179</v>
      </c>
      <c r="J32" s="0" t="n">
        <v>-554546883</v>
      </c>
      <c r="K32" s="0" t="s">
        <v>81</v>
      </c>
      <c r="L32" s="0" t="s">
        <v>180</v>
      </c>
      <c r="M32" s="12" t="n">
        <v>0.468368055555556</v>
      </c>
      <c r="N32" s="13" t="n">
        <v>0.0517013888888889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19</v>
      </c>
      <c r="X32" s="0" t="n">
        <v>1</v>
      </c>
      <c r="Y32" s="0" t="n">
        <v>18</v>
      </c>
      <c r="AF32" s="0" t="n">
        <v>1</v>
      </c>
      <c r="AH32" s="0" t="n">
        <v>-8</v>
      </c>
      <c r="AI32" s="0" t="n">
        <v>8</v>
      </c>
      <c r="AJ32" s="0" t="n">
        <v>104091</v>
      </c>
      <c r="AL32" s="0" t="n">
        <v>0</v>
      </c>
      <c r="AM32" s="0" t="n">
        <v>0</v>
      </c>
      <c r="AN32" s="0" t="n">
        <v>8</v>
      </c>
      <c r="AO32" s="0" t="n">
        <v>1375</v>
      </c>
      <c r="AP32" s="0" t="n">
        <v>600</v>
      </c>
      <c r="AQ32" s="0" t="s">
        <v>87</v>
      </c>
      <c r="AR32" s="0" t="s">
        <v>34</v>
      </c>
      <c r="AS32" s="0" t="s">
        <v>88</v>
      </c>
      <c r="BC32" s="0" t="str">
        <f aca="false">$AP32&amp;LEFT($AS32,1)</f>
        <v>600C</v>
      </c>
      <c r="BD32" s="0" t="str">
        <f aca="false">AS32</f>
        <v>Catch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str">
        <f aca="false">IF($BD32="Catch","", IF($AZ32&lt;$BC$11,"",$AZ32))</f>
        <v/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36</v>
      </c>
      <c r="C33" s="0" t="n">
        <v>2</v>
      </c>
      <c r="D33" s="0" t="n">
        <v>5</v>
      </c>
      <c r="E33" s="0" t="s">
        <v>178</v>
      </c>
      <c r="F33" s="0" t="n">
        <v>60.123</v>
      </c>
      <c r="G33" s="0" t="n">
        <v>1</v>
      </c>
      <c r="H33" s="0" t="s">
        <v>79</v>
      </c>
      <c r="I33" s="0" t="s">
        <v>179</v>
      </c>
      <c r="J33" s="0" t="n">
        <v>-554546883</v>
      </c>
      <c r="K33" s="0" t="s">
        <v>81</v>
      </c>
      <c r="L33" s="0" t="s">
        <v>180</v>
      </c>
      <c r="M33" s="12" t="n">
        <v>0.468368055555556</v>
      </c>
      <c r="N33" s="13" t="n">
        <v>0.0517013888888889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21</v>
      </c>
      <c r="X33" s="0" t="n">
        <v>1</v>
      </c>
      <c r="Y33" s="0" t="n">
        <v>19</v>
      </c>
      <c r="AN33" s="0" t="n">
        <v>3</v>
      </c>
      <c r="AO33" s="0" t="n">
        <v>1324</v>
      </c>
      <c r="AP33" s="0" t="n">
        <v>360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-10</v>
      </c>
      <c r="AW33" s="0" t="n">
        <v>10</v>
      </c>
      <c r="AX33" s="0" t="n">
        <v>107617</v>
      </c>
      <c r="AY33" s="0" t="s">
        <v>86</v>
      </c>
      <c r="AZ33" s="0" t="n">
        <v>465</v>
      </c>
      <c r="BA33" s="0" t="n">
        <v>108082</v>
      </c>
      <c r="BC33" s="0" t="str">
        <f aca="false">$AP33&amp;LEFT($AS33,1)</f>
        <v>360T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465</v>
      </c>
      <c r="BI33" s="1" t="str">
        <f aca="false">IF($BC33=BI$14,$BH33,"")</f>
        <v/>
      </c>
      <c r="BJ33" s="1" t="n">
        <f aca="false">IF($BC33=BJ$14,$BH33,"")</f>
        <v>465</v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36</v>
      </c>
      <c r="C34" s="0" t="n">
        <v>2</v>
      </c>
      <c r="D34" s="0" t="n">
        <v>5</v>
      </c>
      <c r="E34" s="0" t="s">
        <v>178</v>
      </c>
      <c r="F34" s="0" t="n">
        <v>60.123</v>
      </c>
      <c r="G34" s="0" t="n">
        <v>1</v>
      </c>
      <c r="H34" s="0" t="s">
        <v>79</v>
      </c>
      <c r="I34" s="0" t="s">
        <v>179</v>
      </c>
      <c r="J34" s="0" t="n">
        <v>-554546883</v>
      </c>
      <c r="K34" s="0" t="s">
        <v>81</v>
      </c>
      <c r="L34" s="0" t="s">
        <v>180</v>
      </c>
      <c r="M34" s="12" t="n">
        <v>0.468368055555556</v>
      </c>
      <c r="N34" s="13" t="n">
        <v>0.0517013888888889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18</v>
      </c>
      <c r="X34" s="0" t="n">
        <v>1</v>
      </c>
      <c r="Y34" s="0" t="n">
        <v>20</v>
      </c>
      <c r="AN34" s="0" t="n">
        <v>5</v>
      </c>
      <c r="AO34" s="0" t="n">
        <v>1035</v>
      </c>
      <c r="AP34" s="0" t="n">
        <v>720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-8</v>
      </c>
      <c r="AW34" s="0" t="n">
        <v>8</v>
      </c>
      <c r="AX34" s="0" t="n">
        <v>111210</v>
      </c>
      <c r="AY34" s="0" t="s">
        <v>86</v>
      </c>
      <c r="AZ34" s="0" t="n">
        <v>503</v>
      </c>
      <c r="BA34" s="0" t="n">
        <v>111713</v>
      </c>
      <c r="BC34" s="0" t="str">
        <f aca="false">$AP34&amp;LEFT($AS34,1)</f>
        <v>720T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503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n">
        <f aca="false">IF($BC34=BM$14,$BH34,"")</f>
        <v>503</v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36</v>
      </c>
      <c r="C35" s="0" t="n">
        <v>2</v>
      </c>
      <c r="D35" s="0" t="n">
        <v>5</v>
      </c>
      <c r="E35" s="0" t="s">
        <v>178</v>
      </c>
      <c r="F35" s="0" t="n">
        <v>60.123</v>
      </c>
      <c r="G35" s="0" t="n">
        <v>1</v>
      </c>
      <c r="H35" s="0" t="s">
        <v>79</v>
      </c>
      <c r="I35" s="0" t="s">
        <v>179</v>
      </c>
      <c r="J35" s="0" t="n">
        <v>-554546883</v>
      </c>
      <c r="K35" s="0" t="s">
        <v>81</v>
      </c>
      <c r="L35" s="0" t="s">
        <v>180</v>
      </c>
      <c r="M35" s="12" t="n">
        <v>0.468368055555556</v>
      </c>
      <c r="N35" s="13" t="n">
        <v>0.0517013888888889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17</v>
      </c>
      <c r="X35" s="0" t="n">
        <v>1</v>
      </c>
      <c r="Y35" s="0" t="n">
        <v>21</v>
      </c>
      <c r="AN35" s="0" t="n">
        <v>5</v>
      </c>
      <c r="AO35" s="0" t="n">
        <v>1135</v>
      </c>
      <c r="AP35" s="0" t="n">
        <v>720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-5</v>
      </c>
      <c r="AW35" s="0" t="n">
        <v>5</v>
      </c>
      <c r="AX35" s="0" t="n">
        <v>114902</v>
      </c>
      <c r="AY35" s="0" t="s">
        <v>86</v>
      </c>
      <c r="AZ35" s="0" t="n">
        <v>662</v>
      </c>
      <c r="BA35" s="0" t="n">
        <v>115564</v>
      </c>
      <c r="BC35" s="0" t="str">
        <f aca="false">$AP35&amp;LEFT($AS35,1)</f>
        <v>720T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662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n">
        <f aca="false">IF($BC35=BM$14,$BH35,"")</f>
        <v>662</v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36</v>
      </c>
      <c r="C36" s="0" t="n">
        <v>2</v>
      </c>
      <c r="D36" s="0" t="n">
        <v>5</v>
      </c>
      <c r="E36" s="0" t="s">
        <v>178</v>
      </c>
      <c r="F36" s="0" t="n">
        <v>60.123</v>
      </c>
      <c r="G36" s="0" t="n">
        <v>1</v>
      </c>
      <c r="H36" s="0" t="s">
        <v>79</v>
      </c>
      <c r="I36" s="0" t="s">
        <v>179</v>
      </c>
      <c r="J36" s="0" t="n">
        <v>-554546883</v>
      </c>
      <c r="K36" s="0" t="s">
        <v>81</v>
      </c>
      <c r="L36" s="0" t="s">
        <v>180</v>
      </c>
      <c r="M36" s="12" t="n">
        <v>0.468368055555556</v>
      </c>
      <c r="N36" s="13" t="n">
        <v>0.0517013888888889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8</v>
      </c>
      <c r="X36" s="0" t="n">
        <v>1</v>
      </c>
      <c r="Y36" s="0" t="n">
        <v>22</v>
      </c>
      <c r="AN36" s="0" t="n">
        <v>1</v>
      </c>
      <c r="AO36" s="0" t="n">
        <v>1188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-3</v>
      </c>
      <c r="AW36" s="0" t="n">
        <v>3</v>
      </c>
      <c r="AX36" s="0" t="n">
        <v>118528</v>
      </c>
      <c r="AY36" s="0" t="s">
        <v>86</v>
      </c>
      <c r="AZ36" s="0" t="n">
        <v>479</v>
      </c>
      <c r="BA36" s="0" t="n">
        <v>119007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479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479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36</v>
      </c>
      <c r="C37" s="0" t="n">
        <v>2</v>
      </c>
      <c r="D37" s="0" t="n">
        <v>5</v>
      </c>
      <c r="E37" s="0" t="s">
        <v>178</v>
      </c>
      <c r="F37" s="0" t="n">
        <v>60.123</v>
      </c>
      <c r="G37" s="0" t="n">
        <v>1</v>
      </c>
      <c r="H37" s="0" t="s">
        <v>79</v>
      </c>
      <c r="I37" s="0" t="s">
        <v>179</v>
      </c>
      <c r="J37" s="0" t="n">
        <v>-554546883</v>
      </c>
      <c r="K37" s="0" t="s">
        <v>81</v>
      </c>
      <c r="L37" s="0" t="s">
        <v>180</v>
      </c>
      <c r="M37" s="12" t="n">
        <v>0.468368055555556</v>
      </c>
      <c r="N37" s="13" t="n">
        <v>0.0517013888888889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32</v>
      </c>
      <c r="X37" s="0" t="n">
        <v>1</v>
      </c>
      <c r="Y37" s="0" t="n">
        <v>23</v>
      </c>
      <c r="AN37" s="0" t="n">
        <v>1</v>
      </c>
      <c r="AO37" s="0" t="n">
        <v>1295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-11</v>
      </c>
      <c r="AW37" s="0" t="n">
        <v>11</v>
      </c>
      <c r="AX37" s="0" t="n">
        <v>122271</v>
      </c>
      <c r="AY37" s="0" t="s">
        <v>86</v>
      </c>
      <c r="AZ37" s="0" t="n">
        <v>467</v>
      </c>
      <c r="BA37" s="0" t="n">
        <v>122738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467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467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36</v>
      </c>
      <c r="C38" s="0" t="n">
        <v>2</v>
      </c>
      <c r="D38" s="0" t="n">
        <v>5</v>
      </c>
      <c r="E38" s="0" t="s">
        <v>178</v>
      </c>
      <c r="F38" s="0" t="n">
        <v>60.123</v>
      </c>
      <c r="G38" s="0" t="n">
        <v>1</v>
      </c>
      <c r="H38" s="0" t="s">
        <v>79</v>
      </c>
      <c r="I38" s="0" t="s">
        <v>179</v>
      </c>
      <c r="J38" s="0" t="n">
        <v>-554546883</v>
      </c>
      <c r="K38" s="0" t="s">
        <v>81</v>
      </c>
      <c r="L38" s="0" t="s">
        <v>180</v>
      </c>
      <c r="M38" s="12" t="n">
        <v>0.468368055555556</v>
      </c>
      <c r="N38" s="13" t="n">
        <v>0.0517013888888889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28</v>
      </c>
      <c r="X38" s="0" t="n">
        <v>1</v>
      </c>
      <c r="Y38" s="0" t="n">
        <v>24</v>
      </c>
      <c r="AN38" s="0" t="n">
        <v>1</v>
      </c>
      <c r="AO38" s="0" t="n">
        <v>1188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-9</v>
      </c>
      <c r="AW38" s="0" t="n">
        <v>9</v>
      </c>
      <c r="AX38" s="0" t="n">
        <v>125897</v>
      </c>
      <c r="AY38" s="0" t="s">
        <v>86</v>
      </c>
      <c r="AZ38" s="0" t="n">
        <v>501</v>
      </c>
      <c r="BA38" s="0" t="n">
        <v>126398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501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501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36</v>
      </c>
      <c r="C39" s="0" t="n">
        <v>2</v>
      </c>
      <c r="D39" s="0" t="n">
        <v>5</v>
      </c>
      <c r="E39" s="0" t="s">
        <v>178</v>
      </c>
      <c r="F39" s="0" t="n">
        <v>60.123</v>
      </c>
      <c r="G39" s="0" t="n">
        <v>1</v>
      </c>
      <c r="H39" s="0" t="s">
        <v>79</v>
      </c>
      <c r="I39" s="0" t="s">
        <v>179</v>
      </c>
      <c r="J39" s="0" t="n">
        <v>-554546883</v>
      </c>
      <c r="K39" s="0" t="s">
        <v>81</v>
      </c>
      <c r="L39" s="0" t="s">
        <v>180</v>
      </c>
      <c r="M39" s="12" t="n">
        <v>0.468368055555556</v>
      </c>
      <c r="N39" s="13" t="n">
        <v>0.0517013888888889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26</v>
      </c>
      <c r="X39" s="0" t="n">
        <v>1</v>
      </c>
      <c r="Y39" s="0" t="n">
        <v>25</v>
      </c>
      <c r="AN39" s="0" t="n">
        <v>3</v>
      </c>
      <c r="AO39" s="0" t="n">
        <v>1080</v>
      </c>
      <c r="AP39" s="0" t="n">
        <v>360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-5</v>
      </c>
      <c r="AW39" s="0" t="n">
        <v>5</v>
      </c>
      <c r="AX39" s="0" t="n">
        <v>129173</v>
      </c>
      <c r="AY39" s="0" t="s">
        <v>86</v>
      </c>
      <c r="AZ39" s="0" t="n">
        <v>430</v>
      </c>
      <c r="BA39" s="0" t="n">
        <v>129603</v>
      </c>
      <c r="BC39" s="0" t="str">
        <f aca="false">$AP39&amp;LEFT($AS39,1)</f>
        <v>360T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430</v>
      </c>
      <c r="BI39" s="1" t="str">
        <f aca="false">IF($BC39=BI$14,$BH39,"")</f>
        <v/>
      </c>
      <c r="BJ39" s="1" t="n">
        <f aca="false">IF($BC39=BJ$14,$BH39,"")</f>
        <v>430</v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36</v>
      </c>
      <c r="C40" s="0" t="n">
        <v>2</v>
      </c>
      <c r="D40" s="0" t="n">
        <v>5</v>
      </c>
      <c r="E40" s="0" t="s">
        <v>178</v>
      </c>
      <c r="F40" s="0" t="n">
        <v>60.123</v>
      </c>
      <c r="G40" s="0" t="n">
        <v>1</v>
      </c>
      <c r="H40" s="0" t="s">
        <v>79</v>
      </c>
      <c r="I40" s="0" t="s">
        <v>179</v>
      </c>
      <c r="J40" s="0" t="n">
        <v>-554546883</v>
      </c>
      <c r="K40" s="0" t="s">
        <v>81</v>
      </c>
      <c r="L40" s="0" t="s">
        <v>180</v>
      </c>
      <c r="M40" s="12" t="n">
        <v>0.468368055555556</v>
      </c>
      <c r="N40" s="13" t="n">
        <v>0.0517013888888889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15</v>
      </c>
      <c r="X40" s="0" t="n">
        <v>1</v>
      </c>
      <c r="Y40" s="0" t="n">
        <v>26</v>
      </c>
      <c r="AN40" s="0" t="n">
        <v>4</v>
      </c>
      <c r="AO40" s="0" t="n">
        <v>1130</v>
      </c>
      <c r="AP40" s="0" t="n">
        <v>480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2</v>
      </c>
      <c r="AW40" s="0" t="n">
        <v>-2</v>
      </c>
      <c r="AX40" s="0" t="n">
        <v>132616</v>
      </c>
      <c r="AY40" s="0" t="s">
        <v>86</v>
      </c>
      <c r="AZ40" s="0" t="n">
        <v>436</v>
      </c>
      <c r="BA40" s="0" t="n">
        <v>133052</v>
      </c>
      <c r="BC40" s="0" t="str">
        <f aca="false">$AP40&amp;LEFT($AS40,1)</f>
        <v>480T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436</v>
      </c>
      <c r="BI40" s="1" t="str">
        <f aca="false">IF($BC40=BI$14,$BH40,"")</f>
        <v/>
      </c>
      <c r="BJ40" s="1" t="str">
        <f aca="false">IF($BC40=BJ$14,$BH40,"")</f>
        <v/>
      </c>
      <c r="BK40" s="1" t="n">
        <f aca="false">IF($BC40=BK$14,$BH40,"")</f>
        <v>436</v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36</v>
      </c>
      <c r="C41" s="0" t="n">
        <v>2</v>
      </c>
      <c r="D41" s="0" t="n">
        <v>5</v>
      </c>
      <c r="E41" s="0" t="s">
        <v>178</v>
      </c>
      <c r="F41" s="0" t="n">
        <v>60.123</v>
      </c>
      <c r="G41" s="0" t="n">
        <v>1</v>
      </c>
      <c r="H41" s="0" t="s">
        <v>79</v>
      </c>
      <c r="I41" s="0" t="s">
        <v>179</v>
      </c>
      <c r="J41" s="0" t="n">
        <v>-554546883</v>
      </c>
      <c r="K41" s="0" t="s">
        <v>81</v>
      </c>
      <c r="L41" s="0" t="s">
        <v>180</v>
      </c>
      <c r="M41" s="12" t="n">
        <v>0.468368055555556</v>
      </c>
      <c r="N41" s="13" t="n">
        <v>0.0517013888888889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5</v>
      </c>
      <c r="X41" s="0" t="n">
        <v>1</v>
      </c>
      <c r="Y41" s="0" t="n">
        <v>27</v>
      </c>
      <c r="AN41" s="0" t="n">
        <v>1</v>
      </c>
      <c r="AO41" s="0" t="n">
        <v>1334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0</v>
      </c>
      <c r="AW41" s="0" t="n">
        <v>0</v>
      </c>
      <c r="AX41" s="0" t="n">
        <v>136392</v>
      </c>
      <c r="AY41" s="0" t="s">
        <v>86</v>
      </c>
      <c r="AZ41" s="0" t="n">
        <v>413</v>
      </c>
      <c r="BA41" s="0" t="n">
        <v>136805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413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413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36</v>
      </c>
      <c r="C42" s="0" t="n">
        <v>2</v>
      </c>
      <c r="D42" s="0" t="n">
        <v>5</v>
      </c>
      <c r="E42" s="0" t="s">
        <v>178</v>
      </c>
      <c r="F42" s="0" t="n">
        <v>60.123</v>
      </c>
      <c r="G42" s="0" t="n">
        <v>1</v>
      </c>
      <c r="H42" s="0" t="s">
        <v>79</v>
      </c>
      <c r="I42" s="0" t="s">
        <v>179</v>
      </c>
      <c r="J42" s="0" t="n">
        <v>-554546883</v>
      </c>
      <c r="K42" s="0" t="s">
        <v>81</v>
      </c>
      <c r="L42" s="0" t="s">
        <v>180</v>
      </c>
      <c r="M42" s="12" t="n">
        <v>0.468368055555556</v>
      </c>
      <c r="N42" s="13" t="n">
        <v>0.0517013888888889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12</v>
      </c>
      <c r="X42" s="0" t="n">
        <v>1</v>
      </c>
      <c r="Y42" s="0" t="n">
        <v>28</v>
      </c>
      <c r="AN42" s="0" t="n">
        <v>1</v>
      </c>
      <c r="AO42" s="0" t="n">
        <v>1295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-7</v>
      </c>
      <c r="AW42" s="0" t="n">
        <v>7</v>
      </c>
      <c r="AX42" s="0" t="n">
        <v>140134</v>
      </c>
      <c r="AY42" s="0" t="s">
        <v>86</v>
      </c>
      <c r="AZ42" s="0" t="n">
        <v>578</v>
      </c>
      <c r="BA42" s="0" t="n">
        <v>140712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578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n">
        <f aca="false">IF($BC42=BL$14,$BH42,"")</f>
        <v>578</v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36</v>
      </c>
      <c r="C43" s="0" t="n">
        <v>2</v>
      </c>
      <c r="D43" s="0" t="n">
        <v>5</v>
      </c>
      <c r="E43" s="0" t="s">
        <v>178</v>
      </c>
      <c r="F43" s="0" t="n">
        <v>60.123</v>
      </c>
      <c r="G43" s="0" t="n">
        <v>1</v>
      </c>
      <c r="H43" s="0" t="s">
        <v>79</v>
      </c>
      <c r="I43" s="0" t="s">
        <v>179</v>
      </c>
      <c r="J43" s="0" t="n">
        <v>-554546883</v>
      </c>
      <c r="K43" s="0" t="s">
        <v>81</v>
      </c>
      <c r="L43" s="0" t="s">
        <v>180</v>
      </c>
      <c r="M43" s="12" t="n">
        <v>0.468368055555556</v>
      </c>
      <c r="N43" s="13" t="n">
        <v>0.0517013888888889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7</v>
      </c>
      <c r="X43" s="0" t="n">
        <v>1</v>
      </c>
      <c r="Y43" s="0" t="n">
        <v>29</v>
      </c>
      <c r="AN43" s="0" t="n">
        <v>1</v>
      </c>
      <c r="AO43" s="0" t="n">
        <v>1313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3</v>
      </c>
      <c r="AW43" s="0" t="n">
        <v>-3</v>
      </c>
      <c r="AX43" s="0" t="n">
        <v>143877</v>
      </c>
      <c r="AY43" s="0" t="s">
        <v>86</v>
      </c>
      <c r="AZ43" s="0" t="n">
        <v>410</v>
      </c>
      <c r="BA43" s="0" t="n">
        <v>144287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410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410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36</v>
      </c>
      <c r="C44" s="0" t="n">
        <v>2</v>
      </c>
      <c r="D44" s="0" t="n">
        <v>5</v>
      </c>
      <c r="E44" s="0" t="s">
        <v>178</v>
      </c>
      <c r="F44" s="0" t="n">
        <v>60.123</v>
      </c>
      <c r="G44" s="0" t="n">
        <v>1</v>
      </c>
      <c r="H44" s="0" t="s">
        <v>79</v>
      </c>
      <c r="I44" s="0" t="s">
        <v>179</v>
      </c>
      <c r="J44" s="0" t="n">
        <v>-554546883</v>
      </c>
      <c r="K44" s="0" t="s">
        <v>81</v>
      </c>
      <c r="L44" s="0" t="s">
        <v>180</v>
      </c>
      <c r="M44" s="12" t="n">
        <v>0.468368055555556</v>
      </c>
      <c r="N44" s="13" t="n">
        <v>0.0517013888888889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10</v>
      </c>
      <c r="X44" s="0" t="n">
        <v>1</v>
      </c>
      <c r="Y44" s="0" t="n">
        <v>30</v>
      </c>
      <c r="AN44" s="0" t="n">
        <v>1</v>
      </c>
      <c r="AO44" s="0" t="n">
        <v>1400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1</v>
      </c>
      <c r="AW44" s="0" t="n">
        <v>-1</v>
      </c>
      <c r="AX44" s="0" t="n">
        <v>147719</v>
      </c>
      <c r="AY44" s="0" t="s">
        <v>86</v>
      </c>
      <c r="AZ44" s="0" t="n">
        <v>324</v>
      </c>
      <c r="BA44" s="0" t="n">
        <v>148043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324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n">
        <f aca="false">IF($BC44=BL$14,$BH44,"")</f>
        <v>324</v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36</v>
      </c>
      <c r="C45" s="0" t="n">
        <v>2</v>
      </c>
      <c r="D45" s="0" t="n">
        <v>5</v>
      </c>
      <c r="E45" s="0" t="s">
        <v>178</v>
      </c>
      <c r="F45" s="0" t="n">
        <v>60.123</v>
      </c>
      <c r="G45" s="0" t="n">
        <v>1</v>
      </c>
      <c r="H45" s="0" t="s">
        <v>79</v>
      </c>
      <c r="I45" s="0" t="s">
        <v>179</v>
      </c>
      <c r="J45" s="0" t="n">
        <v>-554546883</v>
      </c>
      <c r="K45" s="0" t="s">
        <v>81</v>
      </c>
      <c r="L45" s="0" t="s">
        <v>180</v>
      </c>
      <c r="M45" s="12" t="n">
        <v>0.468368055555556</v>
      </c>
      <c r="N45" s="13" t="n">
        <v>0.0517013888888889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25</v>
      </c>
      <c r="X45" s="0" t="n">
        <v>1</v>
      </c>
      <c r="Y45" s="0" t="n">
        <v>31</v>
      </c>
      <c r="AN45" s="0" t="n">
        <v>1</v>
      </c>
      <c r="AO45" s="0" t="n">
        <v>1334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0</v>
      </c>
      <c r="AW45" s="0" t="n">
        <v>0</v>
      </c>
      <c r="AX45" s="0" t="n">
        <v>151494</v>
      </c>
      <c r="AY45" s="0" t="s">
        <v>86</v>
      </c>
      <c r="AZ45" s="0" t="n">
        <v>492</v>
      </c>
      <c r="BA45" s="0" t="n">
        <v>151986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492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492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36</v>
      </c>
      <c r="C46" s="0" t="n">
        <v>2</v>
      </c>
      <c r="D46" s="0" t="n">
        <v>5</v>
      </c>
      <c r="E46" s="0" t="s">
        <v>178</v>
      </c>
      <c r="F46" s="0" t="n">
        <v>60.123</v>
      </c>
      <c r="G46" s="0" t="n">
        <v>1</v>
      </c>
      <c r="H46" s="0" t="s">
        <v>79</v>
      </c>
      <c r="I46" s="0" t="s">
        <v>179</v>
      </c>
      <c r="J46" s="0" t="n">
        <v>-554546883</v>
      </c>
      <c r="K46" s="0" t="s">
        <v>81</v>
      </c>
      <c r="L46" s="0" t="s">
        <v>180</v>
      </c>
      <c r="M46" s="12" t="n">
        <v>0.468368055555556</v>
      </c>
      <c r="N46" s="13" t="n">
        <v>0.0517013888888889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9</v>
      </c>
      <c r="X46" s="0" t="n">
        <v>1</v>
      </c>
      <c r="Y46" s="0" t="n">
        <v>32</v>
      </c>
      <c r="AN46" s="0" t="n">
        <v>6</v>
      </c>
      <c r="AO46" s="0" t="n">
        <v>1112</v>
      </c>
      <c r="AP46" s="0" t="n">
        <v>840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-1</v>
      </c>
      <c r="AW46" s="0" t="n">
        <v>1</v>
      </c>
      <c r="AX46" s="0" t="n">
        <v>155287</v>
      </c>
      <c r="AY46" s="0" t="s">
        <v>86</v>
      </c>
      <c r="AZ46" s="0" t="n">
        <v>455</v>
      </c>
      <c r="BA46" s="0" t="n">
        <v>155742</v>
      </c>
      <c r="BC46" s="0" t="str">
        <f aca="false">$AP46&amp;LEFT($AS46,1)</f>
        <v>840T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455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n">
        <f aca="false">IF($BC46=BN$14,$BH46,"")</f>
        <v>455</v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36</v>
      </c>
      <c r="C47" s="0" t="n">
        <v>2</v>
      </c>
      <c r="D47" s="0" t="n">
        <v>5</v>
      </c>
      <c r="E47" s="0" t="s">
        <v>178</v>
      </c>
      <c r="F47" s="0" t="n">
        <v>60.123</v>
      </c>
      <c r="G47" s="0" t="n">
        <v>1</v>
      </c>
      <c r="H47" s="0" t="s">
        <v>79</v>
      </c>
      <c r="I47" s="0" t="s">
        <v>179</v>
      </c>
      <c r="J47" s="0" t="n">
        <v>-554546883</v>
      </c>
      <c r="K47" s="0" t="s">
        <v>81</v>
      </c>
      <c r="L47" s="0" t="s">
        <v>180</v>
      </c>
      <c r="M47" s="12" t="n">
        <v>0.468368055555556</v>
      </c>
      <c r="N47" s="13" t="n">
        <v>0.0517013888888889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22</v>
      </c>
      <c r="X47" s="0" t="n">
        <v>1</v>
      </c>
      <c r="Y47" s="0" t="n">
        <v>33</v>
      </c>
      <c r="AN47" s="0" t="n">
        <v>1</v>
      </c>
      <c r="AO47" s="0" t="n">
        <v>1143</v>
      </c>
      <c r="AP47" s="0" t="n">
        <v>600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-10</v>
      </c>
      <c r="AW47" s="0" t="n">
        <v>10</v>
      </c>
      <c r="AX47" s="0" t="n">
        <v>158879</v>
      </c>
      <c r="AY47" s="0" t="s">
        <v>86</v>
      </c>
      <c r="AZ47" s="0" t="n">
        <v>475</v>
      </c>
      <c r="BA47" s="0" t="n">
        <v>159354</v>
      </c>
      <c r="BC47" s="0" t="str">
        <f aca="false">$AP47&amp;LEFT($AS47,1)</f>
        <v>600T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475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n">
        <f aca="false">IF($BC47=BL$14,$BH47,"")</f>
        <v>475</v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36</v>
      </c>
      <c r="C48" s="0" t="n">
        <v>2</v>
      </c>
      <c r="D48" s="0" t="n">
        <v>5</v>
      </c>
      <c r="E48" s="0" t="s">
        <v>178</v>
      </c>
      <c r="F48" s="0" t="n">
        <v>60.123</v>
      </c>
      <c r="G48" s="0" t="n">
        <v>1</v>
      </c>
      <c r="H48" s="0" t="s">
        <v>79</v>
      </c>
      <c r="I48" s="0" t="s">
        <v>179</v>
      </c>
      <c r="J48" s="0" t="n">
        <v>-554546883</v>
      </c>
      <c r="K48" s="0" t="s">
        <v>81</v>
      </c>
      <c r="L48" s="0" t="s">
        <v>180</v>
      </c>
      <c r="M48" s="12" t="n">
        <v>0.468368055555556</v>
      </c>
      <c r="N48" s="13" t="n">
        <v>0.0517013888888889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33</v>
      </c>
      <c r="AA48" s="0" t="n">
        <v>1</v>
      </c>
      <c r="AB48" s="0" t="n">
        <v>1</v>
      </c>
      <c r="AN48" s="0" t="n">
        <v>1</v>
      </c>
      <c r="AO48" s="0" t="n">
        <v>1024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1</v>
      </c>
      <c r="AV48" s="0" t="n">
        <v>0</v>
      </c>
      <c r="AW48" s="0" t="n">
        <v>0</v>
      </c>
      <c r="AX48" s="0" t="n">
        <v>216196</v>
      </c>
      <c r="AZ48" s="0" t="n">
        <v>0</v>
      </c>
      <c r="BA48" s="0" t="n">
        <v>0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n">
        <f aca="false">IF($BD48="Target",IF($AZ48=0,1,""),"")</f>
        <v>1</v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n">
        <f aca="false">IF($BC48=BU$14,$BG48,"")</f>
        <v>1</v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36</v>
      </c>
      <c r="C49" s="0" t="n">
        <v>2</v>
      </c>
      <c r="D49" s="0" t="n">
        <v>5</v>
      </c>
      <c r="E49" s="0" t="s">
        <v>178</v>
      </c>
      <c r="F49" s="0" t="n">
        <v>60.123</v>
      </c>
      <c r="G49" s="0" t="n">
        <v>1</v>
      </c>
      <c r="H49" s="0" t="s">
        <v>79</v>
      </c>
      <c r="I49" s="0" t="s">
        <v>179</v>
      </c>
      <c r="J49" s="0" t="n">
        <v>-554546883</v>
      </c>
      <c r="K49" s="0" t="s">
        <v>81</v>
      </c>
      <c r="L49" s="0" t="s">
        <v>180</v>
      </c>
      <c r="M49" s="12" t="n">
        <v>0.468368055555556</v>
      </c>
      <c r="N49" s="13" t="n">
        <v>0.0517013888888889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7</v>
      </c>
      <c r="AA49" s="0" t="n">
        <v>1</v>
      </c>
      <c r="AB49" s="0" t="n">
        <v>2</v>
      </c>
      <c r="AF49" s="0" t="n">
        <v>1</v>
      </c>
      <c r="AH49" s="0" t="n">
        <v>2</v>
      </c>
      <c r="AI49" s="0" t="n">
        <v>-2</v>
      </c>
      <c r="AJ49" s="0" t="n">
        <v>219639</v>
      </c>
      <c r="AL49" s="0" t="n">
        <v>0</v>
      </c>
      <c r="AM49" s="0" t="n">
        <v>0</v>
      </c>
      <c r="AN49" s="0" t="n">
        <v>8</v>
      </c>
      <c r="AO49" s="0" t="n">
        <v>1005</v>
      </c>
      <c r="AP49" s="0" t="n">
        <v>600</v>
      </c>
      <c r="AQ49" s="0" t="s">
        <v>87</v>
      </c>
      <c r="AR49" s="0" t="s">
        <v>37</v>
      </c>
      <c r="AS49" s="0" t="s">
        <v>88</v>
      </c>
      <c r="BC49" s="0" t="str">
        <f aca="false">$AP49&amp;LEFT($AS49,1)</f>
        <v>600C</v>
      </c>
      <c r="BD49" s="0" t="str">
        <f aca="false">AS49</f>
        <v>Catch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str">
        <f aca="false">IF($BD49="Catch","", IF($AZ49&lt;$BC$11,"",$AZ49))</f>
        <v/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36</v>
      </c>
      <c r="C50" s="0" t="n">
        <v>2</v>
      </c>
      <c r="D50" s="0" t="n">
        <v>5</v>
      </c>
      <c r="E50" s="0" t="s">
        <v>178</v>
      </c>
      <c r="F50" s="0" t="n">
        <v>60.123</v>
      </c>
      <c r="G50" s="0" t="n">
        <v>1</v>
      </c>
      <c r="H50" s="0" t="s">
        <v>79</v>
      </c>
      <c r="I50" s="0" t="s">
        <v>179</v>
      </c>
      <c r="J50" s="0" t="n">
        <v>-554546883</v>
      </c>
      <c r="K50" s="0" t="s">
        <v>81</v>
      </c>
      <c r="L50" s="0" t="s">
        <v>180</v>
      </c>
      <c r="M50" s="12" t="n">
        <v>0.468368055555556</v>
      </c>
      <c r="N50" s="13" t="n">
        <v>0.0517013888888889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</v>
      </c>
      <c r="AA50" s="0" t="n">
        <v>1</v>
      </c>
      <c r="AB50" s="0" t="n">
        <v>3</v>
      </c>
      <c r="AN50" s="0" t="n">
        <v>6</v>
      </c>
      <c r="AO50" s="0" t="n">
        <v>1427</v>
      </c>
      <c r="AP50" s="0" t="n">
        <v>840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1</v>
      </c>
      <c r="AW50" s="0" t="n">
        <v>-1</v>
      </c>
      <c r="AX50" s="0" t="n">
        <v>223747</v>
      </c>
      <c r="AY50" s="0" t="s">
        <v>86</v>
      </c>
      <c r="AZ50" s="0" t="n">
        <v>818</v>
      </c>
      <c r="BA50" s="0" t="n">
        <v>224565</v>
      </c>
      <c r="BC50" s="0" t="str">
        <f aca="false">$AP50&amp;LEFT($AS50,1)</f>
        <v>840T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818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n">
        <f aca="false">IF($BC50=BN$14,$BH50,"")</f>
        <v>818</v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36</v>
      </c>
      <c r="C51" s="0" t="n">
        <v>2</v>
      </c>
      <c r="D51" s="0" t="n">
        <v>5</v>
      </c>
      <c r="E51" s="0" t="s">
        <v>178</v>
      </c>
      <c r="F51" s="0" t="n">
        <v>60.123</v>
      </c>
      <c r="G51" s="0" t="n">
        <v>1</v>
      </c>
      <c r="H51" s="0" t="s">
        <v>79</v>
      </c>
      <c r="I51" s="0" t="s">
        <v>179</v>
      </c>
      <c r="J51" s="0" t="n">
        <v>-554546883</v>
      </c>
      <c r="K51" s="0" t="s">
        <v>81</v>
      </c>
      <c r="L51" s="0" t="s">
        <v>180</v>
      </c>
      <c r="M51" s="12" t="n">
        <v>0.468368055555556</v>
      </c>
      <c r="N51" s="13" t="n">
        <v>0.0517013888888889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23</v>
      </c>
      <c r="AA51" s="0" t="n">
        <v>1</v>
      </c>
      <c r="AB51" s="0" t="n">
        <v>4</v>
      </c>
      <c r="AN51" s="0" t="n">
        <v>1</v>
      </c>
      <c r="AO51" s="0" t="n">
        <v>1054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2</v>
      </c>
      <c r="AW51" s="0" t="n">
        <v>-2</v>
      </c>
      <c r="AX51" s="0" t="n">
        <v>227240</v>
      </c>
      <c r="AY51" s="0" t="s">
        <v>86</v>
      </c>
      <c r="AZ51" s="0" t="n">
        <v>506</v>
      </c>
      <c r="BA51" s="0" t="n">
        <v>227746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506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506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36</v>
      </c>
      <c r="C52" s="0" t="n">
        <v>2</v>
      </c>
      <c r="D52" s="0" t="n">
        <v>5</v>
      </c>
      <c r="E52" s="0" t="s">
        <v>178</v>
      </c>
      <c r="F52" s="0" t="n">
        <v>60.123</v>
      </c>
      <c r="G52" s="0" t="n">
        <v>1</v>
      </c>
      <c r="H52" s="0" t="s">
        <v>79</v>
      </c>
      <c r="I52" s="0" t="s">
        <v>179</v>
      </c>
      <c r="J52" s="0" t="n">
        <v>-554546883</v>
      </c>
      <c r="K52" s="0" t="s">
        <v>81</v>
      </c>
      <c r="L52" s="0" t="s">
        <v>180</v>
      </c>
      <c r="M52" s="12" t="n">
        <v>0.468368055555556</v>
      </c>
      <c r="N52" s="13" t="n">
        <v>0.0517013888888889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15</v>
      </c>
      <c r="AA52" s="0" t="n">
        <v>1</v>
      </c>
      <c r="AB52" s="0" t="n">
        <v>5</v>
      </c>
      <c r="AN52" s="0" t="n">
        <v>1</v>
      </c>
      <c r="AO52" s="0" t="n">
        <v>1414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-3</v>
      </c>
      <c r="AW52" s="0" t="n">
        <v>3</v>
      </c>
      <c r="AX52" s="0" t="n">
        <v>231099</v>
      </c>
      <c r="AY52" s="0" t="s">
        <v>86</v>
      </c>
      <c r="AZ52" s="0" t="n">
        <v>66</v>
      </c>
      <c r="BA52" s="0" t="n">
        <v>231165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n">
        <f aca="false">IF(AND($AZ52&gt;0,$AZ52&lt;$BC$11),1,"")</f>
        <v>1</v>
      </c>
      <c r="BG52" s="1" t="str">
        <f aca="false">IF($BD52="Target",IF($AZ52=0,1,""),"")</f>
        <v/>
      </c>
      <c r="BH52" s="1" t="str">
        <f aca="false">IF($BD52="Catch","", IF($AZ52&lt;$BC$11,"",$AZ52))</f>
        <v/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36</v>
      </c>
      <c r="C53" s="0" t="n">
        <v>2</v>
      </c>
      <c r="D53" s="0" t="n">
        <v>5</v>
      </c>
      <c r="E53" s="0" t="s">
        <v>178</v>
      </c>
      <c r="F53" s="0" t="n">
        <v>60.123</v>
      </c>
      <c r="G53" s="0" t="n">
        <v>1</v>
      </c>
      <c r="H53" s="0" t="s">
        <v>79</v>
      </c>
      <c r="I53" s="0" t="s">
        <v>179</v>
      </c>
      <c r="J53" s="0" t="n">
        <v>-554546883</v>
      </c>
      <c r="K53" s="0" t="s">
        <v>81</v>
      </c>
      <c r="L53" s="0" t="s">
        <v>180</v>
      </c>
      <c r="M53" s="12" t="n">
        <v>0.468368055555556</v>
      </c>
      <c r="N53" s="13" t="n">
        <v>0.0517013888888889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18</v>
      </c>
      <c r="AA53" s="0" t="n">
        <v>1</v>
      </c>
      <c r="AB53" s="0" t="n">
        <v>6</v>
      </c>
      <c r="AN53" s="0" t="n">
        <v>1</v>
      </c>
      <c r="AO53" s="0" t="n">
        <v>1206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1</v>
      </c>
      <c r="AW53" s="0" t="n">
        <v>-1</v>
      </c>
      <c r="AX53" s="0" t="n">
        <v>234741</v>
      </c>
      <c r="AY53" s="0" t="s">
        <v>86</v>
      </c>
      <c r="AZ53" s="0" t="n">
        <v>524</v>
      </c>
      <c r="BA53" s="0" t="n">
        <v>235265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524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524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36</v>
      </c>
      <c r="C54" s="0" t="n">
        <v>2</v>
      </c>
      <c r="D54" s="0" t="n">
        <v>5</v>
      </c>
      <c r="E54" s="0" t="s">
        <v>178</v>
      </c>
      <c r="F54" s="0" t="n">
        <v>60.123</v>
      </c>
      <c r="G54" s="0" t="n">
        <v>1</v>
      </c>
      <c r="H54" s="0" t="s">
        <v>79</v>
      </c>
      <c r="I54" s="0" t="s">
        <v>179</v>
      </c>
      <c r="J54" s="0" t="n">
        <v>-554546883</v>
      </c>
      <c r="K54" s="0" t="s">
        <v>81</v>
      </c>
      <c r="L54" s="0" t="s">
        <v>180</v>
      </c>
      <c r="M54" s="12" t="n">
        <v>0.468368055555556</v>
      </c>
      <c r="N54" s="13" t="n">
        <v>0.0517013888888889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6</v>
      </c>
      <c r="AA54" s="0" t="n">
        <v>1</v>
      </c>
      <c r="AB54" s="0" t="n">
        <v>7</v>
      </c>
      <c r="AN54" s="0" t="n">
        <v>4</v>
      </c>
      <c r="AO54" s="0" t="n">
        <v>1035</v>
      </c>
      <c r="AP54" s="0" t="n">
        <v>480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-4</v>
      </c>
      <c r="AW54" s="0" t="n">
        <v>4</v>
      </c>
      <c r="AX54" s="0" t="n">
        <v>238101</v>
      </c>
      <c r="AY54" s="0" t="s">
        <v>86</v>
      </c>
      <c r="AZ54" s="0" t="n">
        <v>536</v>
      </c>
      <c r="BA54" s="0" t="n">
        <v>238637</v>
      </c>
      <c r="BC54" s="0" t="str">
        <f aca="false">$AP54&amp;LEFT($AS54,1)</f>
        <v>480T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536</v>
      </c>
      <c r="BI54" s="1" t="str">
        <f aca="false">IF($BC54=BI$14,$BH54,"")</f>
        <v/>
      </c>
      <c r="BJ54" s="1" t="str">
        <f aca="false">IF($BC54=BJ$14,$BH54,"")</f>
        <v/>
      </c>
      <c r="BK54" s="1" t="n">
        <f aca="false">IF($BC54=BK$14,$BH54,"")</f>
        <v>536</v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36</v>
      </c>
      <c r="C55" s="0" t="n">
        <v>2</v>
      </c>
      <c r="D55" s="0" t="n">
        <v>5</v>
      </c>
      <c r="E55" s="0" t="s">
        <v>178</v>
      </c>
      <c r="F55" s="0" t="n">
        <v>60.123</v>
      </c>
      <c r="G55" s="0" t="n">
        <v>1</v>
      </c>
      <c r="H55" s="0" t="s">
        <v>79</v>
      </c>
      <c r="I55" s="0" t="s">
        <v>179</v>
      </c>
      <c r="J55" s="0" t="n">
        <v>-554546883</v>
      </c>
      <c r="K55" s="0" t="s">
        <v>81</v>
      </c>
      <c r="L55" s="0" t="s">
        <v>180</v>
      </c>
      <c r="M55" s="12" t="n">
        <v>0.468368055555556</v>
      </c>
      <c r="N55" s="13" t="n">
        <v>0.0517013888888889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3</v>
      </c>
      <c r="AA55" s="0" t="n">
        <v>1</v>
      </c>
      <c r="AB55" s="0" t="n">
        <v>8</v>
      </c>
      <c r="AN55" s="0" t="n">
        <v>7</v>
      </c>
      <c r="AO55" s="0" t="n">
        <v>1094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-2</v>
      </c>
      <c r="AW55" s="0" t="n">
        <v>2</v>
      </c>
      <c r="AX55" s="0" t="n">
        <v>241993</v>
      </c>
      <c r="AY55" s="0" t="s">
        <v>86</v>
      </c>
      <c r="AZ55" s="0" t="n">
        <v>583</v>
      </c>
      <c r="BA55" s="0" t="n">
        <v>242576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583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583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36</v>
      </c>
      <c r="C56" s="0" t="n">
        <v>2</v>
      </c>
      <c r="D56" s="0" t="n">
        <v>5</v>
      </c>
      <c r="E56" s="0" t="s">
        <v>178</v>
      </c>
      <c r="F56" s="0" t="n">
        <v>60.123</v>
      </c>
      <c r="G56" s="0" t="n">
        <v>1</v>
      </c>
      <c r="H56" s="0" t="s">
        <v>79</v>
      </c>
      <c r="I56" s="0" t="s">
        <v>179</v>
      </c>
      <c r="J56" s="0" t="n">
        <v>-554546883</v>
      </c>
      <c r="K56" s="0" t="s">
        <v>81</v>
      </c>
      <c r="L56" s="0" t="s">
        <v>180</v>
      </c>
      <c r="M56" s="12" t="n">
        <v>0.468368055555556</v>
      </c>
      <c r="N56" s="13" t="n">
        <v>0.0517013888888889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30</v>
      </c>
      <c r="AA56" s="0" t="n">
        <v>1</v>
      </c>
      <c r="AB56" s="0" t="n">
        <v>9</v>
      </c>
      <c r="AN56" s="0" t="n">
        <v>1</v>
      </c>
      <c r="AO56" s="0" t="n">
        <v>1230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-8</v>
      </c>
      <c r="AW56" s="0" t="n">
        <v>8</v>
      </c>
      <c r="AX56" s="0" t="n">
        <v>245669</v>
      </c>
      <c r="AY56" s="0" t="s">
        <v>86</v>
      </c>
      <c r="AZ56" s="0" t="n">
        <v>406</v>
      </c>
      <c r="BA56" s="0" t="n">
        <v>246075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406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406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36</v>
      </c>
      <c r="C57" s="0" t="n">
        <v>2</v>
      </c>
      <c r="D57" s="0" t="n">
        <v>5</v>
      </c>
      <c r="E57" s="0" t="s">
        <v>178</v>
      </c>
      <c r="F57" s="0" t="n">
        <v>60.123</v>
      </c>
      <c r="G57" s="0" t="n">
        <v>1</v>
      </c>
      <c r="H57" s="0" t="s">
        <v>79</v>
      </c>
      <c r="I57" s="0" t="s">
        <v>179</v>
      </c>
      <c r="J57" s="0" t="n">
        <v>-554546883</v>
      </c>
      <c r="K57" s="0" t="s">
        <v>81</v>
      </c>
      <c r="L57" s="0" t="s">
        <v>180</v>
      </c>
      <c r="M57" s="12" t="n">
        <v>0.468368055555556</v>
      </c>
      <c r="N57" s="13" t="n">
        <v>0.0517013888888889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31</v>
      </c>
      <c r="AA57" s="0" t="n">
        <v>1</v>
      </c>
      <c r="AB57" s="0" t="n">
        <v>10</v>
      </c>
      <c r="AN57" s="0" t="n">
        <v>1</v>
      </c>
      <c r="AO57" s="0" t="n">
        <v>1083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5</v>
      </c>
      <c r="AW57" s="0" t="n">
        <v>-5</v>
      </c>
      <c r="AX57" s="0" t="n">
        <v>249179</v>
      </c>
      <c r="AY57" s="0" t="s">
        <v>86</v>
      </c>
      <c r="AZ57" s="0" t="n">
        <v>434</v>
      </c>
      <c r="BA57" s="0" t="n">
        <v>249613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434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434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36</v>
      </c>
      <c r="C58" s="0" t="n">
        <v>2</v>
      </c>
      <c r="D58" s="0" t="n">
        <v>5</v>
      </c>
      <c r="E58" s="0" t="s">
        <v>178</v>
      </c>
      <c r="F58" s="0" t="n">
        <v>60.123</v>
      </c>
      <c r="G58" s="0" t="n">
        <v>1</v>
      </c>
      <c r="H58" s="0" t="s">
        <v>79</v>
      </c>
      <c r="I58" s="0" t="s">
        <v>179</v>
      </c>
      <c r="J58" s="0" t="n">
        <v>-554546883</v>
      </c>
      <c r="K58" s="0" t="s">
        <v>81</v>
      </c>
      <c r="L58" s="0" t="s">
        <v>180</v>
      </c>
      <c r="M58" s="12" t="n">
        <v>0.468368055555556</v>
      </c>
      <c r="N58" s="13" t="n">
        <v>0.0517013888888889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32</v>
      </c>
      <c r="AA58" s="0" t="n">
        <v>1</v>
      </c>
      <c r="AB58" s="0" t="n">
        <v>11</v>
      </c>
      <c r="AN58" s="0" t="n">
        <v>2</v>
      </c>
      <c r="AO58" s="0" t="n">
        <v>1064</v>
      </c>
      <c r="AP58" s="0" t="n">
        <v>240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-11</v>
      </c>
      <c r="AW58" s="0" t="n">
        <v>11</v>
      </c>
      <c r="AX58" s="0" t="n">
        <v>252339</v>
      </c>
      <c r="AY58" s="0" t="s">
        <v>86</v>
      </c>
      <c r="AZ58" s="0" t="n">
        <v>803</v>
      </c>
      <c r="BA58" s="0" t="n">
        <v>253142</v>
      </c>
      <c r="BC58" s="0" t="str">
        <f aca="false">$AP58&amp;LEFT($AS58,1)</f>
        <v>240T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803</v>
      </c>
      <c r="BI58" s="1" t="n">
        <f aca="false">IF($BC58=BI$14,$BH58,"")</f>
        <v>803</v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36</v>
      </c>
      <c r="C59" s="0" t="n">
        <v>2</v>
      </c>
      <c r="D59" s="0" t="n">
        <v>5</v>
      </c>
      <c r="E59" s="0" t="s">
        <v>178</v>
      </c>
      <c r="F59" s="0" t="n">
        <v>60.123</v>
      </c>
      <c r="G59" s="0" t="n">
        <v>1</v>
      </c>
      <c r="H59" s="0" t="s">
        <v>79</v>
      </c>
      <c r="I59" s="0" t="s">
        <v>179</v>
      </c>
      <c r="J59" s="0" t="n">
        <v>-554546883</v>
      </c>
      <c r="K59" s="0" t="s">
        <v>81</v>
      </c>
      <c r="L59" s="0" t="s">
        <v>180</v>
      </c>
      <c r="M59" s="12" t="n">
        <v>0.468368055555556</v>
      </c>
      <c r="N59" s="13" t="n">
        <v>0.0517013888888889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28</v>
      </c>
      <c r="AA59" s="0" t="n">
        <v>1</v>
      </c>
      <c r="AB59" s="0" t="n">
        <v>12</v>
      </c>
      <c r="AN59" s="0" t="n">
        <v>3</v>
      </c>
      <c r="AO59" s="0" t="n">
        <v>1182</v>
      </c>
      <c r="AP59" s="0" t="n">
        <v>360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-5</v>
      </c>
      <c r="AW59" s="0" t="n">
        <v>5</v>
      </c>
      <c r="AX59" s="0" t="n">
        <v>255715</v>
      </c>
      <c r="AY59" s="0" t="s">
        <v>86</v>
      </c>
      <c r="AZ59" s="0" t="n">
        <v>528</v>
      </c>
      <c r="BA59" s="0" t="n">
        <v>256243</v>
      </c>
      <c r="BC59" s="0" t="str">
        <f aca="false">$AP59&amp;LEFT($AS59,1)</f>
        <v>360T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528</v>
      </c>
      <c r="BI59" s="1" t="str">
        <f aca="false">IF($BC59=BI$14,$BH59,"")</f>
        <v/>
      </c>
      <c r="BJ59" s="1" t="n">
        <f aca="false">IF($BC59=BJ$14,$BH59,"")</f>
        <v>528</v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36</v>
      </c>
      <c r="C60" s="0" t="n">
        <v>2</v>
      </c>
      <c r="D60" s="0" t="n">
        <v>5</v>
      </c>
      <c r="E60" s="0" t="s">
        <v>178</v>
      </c>
      <c r="F60" s="0" t="n">
        <v>60.123</v>
      </c>
      <c r="G60" s="0" t="n">
        <v>1</v>
      </c>
      <c r="H60" s="0" t="s">
        <v>79</v>
      </c>
      <c r="I60" s="0" t="s">
        <v>179</v>
      </c>
      <c r="J60" s="0" t="n">
        <v>-554546883</v>
      </c>
      <c r="K60" s="0" t="s">
        <v>81</v>
      </c>
      <c r="L60" s="0" t="s">
        <v>180</v>
      </c>
      <c r="M60" s="12" t="n">
        <v>0.468368055555556</v>
      </c>
      <c r="N60" s="13" t="n">
        <v>0.0517013888888889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16</v>
      </c>
      <c r="AA60" s="0" t="n">
        <v>1</v>
      </c>
      <c r="AB60" s="0" t="n">
        <v>13</v>
      </c>
      <c r="AN60" s="0" t="n">
        <v>1</v>
      </c>
      <c r="AO60" s="0" t="n">
        <v>1062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4</v>
      </c>
      <c r="AW60" s="0" t="n">
        <v>-4</v>
      </c>
      <c r="AX60" s="0" t="n">
        <v>259208</v>
      </c>
      <c r="AY60" s="0" t="s">
        <v>86</v>
      </c>
      <c r="AZ60" s="0" t="n">
        <v>1365</v>
      </c>
      <c r="BA60" s="0" t="n">
        <v>260573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1365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1365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36</v>
      </c>
      <c r="C61" s="0" t="n">
        <v>2</v>
      </c>
      <c r="D61" s="0" t="n">
        <v>5</v>
      </c>
      <c r="E61" s="0" t="s">
        <v>178</v>
      </c>
      <c r="F61" s="0" t="n">
        <v>60.123</v>
      </c>
      <c r="G61" s="0" t="n">
        <v>1</v>
      </c>
      <c r="H61" s="0" t="s">
        <v>79</v>
      </c>
      <c r="I61" s="0" t="s">
        <v>179</v>
      </c>
      <c r="J61" s="0" t="n">
        <v>-554546883</v>
      </c>
      <c r="K61" s="0" t="s">
        <v>81</v>
      </c>
      <c r="L61" s="0" t="s">
        <v>180</v>
      </c>
      <c r="M61" s="12" t="n">
        <v>0.468368055555556</v>
      </c>
      <c r="N61" s="13" t="n">
        <v>0.0517013888888889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27</v>
      </c>
      <c r="AA61" s="0" t="n">
        <v>1</v>
      </c>
      <c r="AB61" s="0" t="n">
        <v>14</v>
      </c>
      <c r="AN61" s="0" t="n">
        <v>4</v>
      </c>
      <c r="AO61" s="0" t="n">
        <v>1441</v>
      </c>
      <c r="AP61" s="0" t="n">
        <v>480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-11</v>
      </c>
      <c r="AW61" s="0" t="n">
        <v>11</v>
      </c>
      <c r="AX61" s="0" t="n">
        <v>262984</v>
      </c>
      <c r="AY61" s="0" t="s">
        <v>86</v>
      </c>
      <c r="AZ61" s="0" t="n">
        <v>439</v>
      </c>
      <c r="BA61" s="0" t="n">
        <v>263423</v>
      </c>
      <c r="BC61" s="0" t="str">
        <f aca="false">$AP61&amp;LEFT($AS61,1)</f>
        <v>480T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439</v>
      </c>
      <c r="BI61" s="1" t="str">
        <f aca="false">IF($BC61=BI$14,$BH61,"")</f>
        <v/>
      </c>
      <c r="BJ61" s="1" t="str">
        <f aca="false">IF($BC61=BJ$14,$BH61,"")</f>
        <v/>
      </c>
      <c r="BK61" s="1" t="n">
        <f aca="false">IF($BC61=BK$14,$BH61,"")</f>
        <v>439</v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36</v>
      </c>
      <c r="C62" s="0" t="n">
        <v>2</v>
      </c>
      <c r="D62" s="0" t="n">
        <v>5</v>
      </c>
      <c r="E62" s="0" t="s">
        <v>178</v>
      </c>
      <c r="F62" s="0" t="n">
        <v>60.123</v>
      </c>
      <c r="G62" s="0" t="n">
        <v>1</v>
      </c>
      <c r="H62" s="0" t="s">
        <v>79</v>
      </c>
      <c r="I62" s="0" t="s">
        <v>179</v>
      </c>
      <c r="J62" s="0" t="n">
        <v>-554546883</v>
      </c>
      <c r="K62" s="0" t="s">
        <v>81</v>
      </c>
      <c r="L62" s="0" t="s">
        <v>180</v>
      </c>
      <c r="M62" s="12" t="n">
        <v>0.468368055555556</v>
      </c>
      <c r="N62" s="13" t="n">
        <v>0.0517013888888889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1</v>
      </c>
      <c r="AA62" s="0" t="n">
        <v>1</v>
      </c>
      <c r="AB62" s="0" t="n">
        <v>15</v>
      </c>
      <c r="AN62" s="0" t="n">
        <v>3</v>
      </c>
      <c r="AO62" s="0" t="n">
        <v>1329</v>
      </c>
      <c r="AP62" s="0" t="n">
        <v>360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-8</v>
      </c>
      <c r="AW62" s="0" t="n">
        <v>8</v>
      </c>
      <c r="AX62" s="0" t="n">
        <v>266510</v>
      </c>
      <c r="AY62" s="0" t="s">
        <v>86</v>
      </c>
      <c r="AZ62" s="0" t="n">
        <v>599</v>
      </c>
      <c r="BA62" s="0" t="n">
        <v>267109</v>
      </c>
      <c r="BC62" s="0" t="str">
        <f aca="false">$AP62&amp;LEFT($AS62,1)</f>
        <v>360T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599</v>
      </c>
      <c r="BI62" s="1" t="str">
        <f aca="false">IF($BC62=BI$14,$BH62,"")</f>
        <v/>
      </c>
      <c r="BJ62" s="1" t="n">
        <f aca="false">IF($BC62=BJ$14,$BH62,"")</f>
        <v>599</v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36</v>
      </c>
      <c r="C63" s="0" t="n">
        <v>2</v>
      </c>
      <c r="D63" s="0" t="n">
        <v>5</v>
      </c>
      <c r="E63" s="0" t="s">
        <v>178</v>
      </c>
      <c r="F63" s="0" t="n">
        <v>60.123</v>
      </c>
      <c r="G63" s="0" t="n">
        <v>1</v>
      </c>
      <c r="H63" s="0" t="s">
        <v>79</v>
      </c>
      <c r="I63" s="0" t="s">
        <v>179</v>
      </c>
      <c r="J63" s="0" t="n">
        <v>-554546883</v>
      </c>
      <c r="K63" s="0" t="s">
        <v>81</v>
      </c>
      <c r="L63" s="0" t="s">
        <v>180</v>
      </c>
      <c r="M63" s="12" t="n">
        <v>0.468368055555556</v>
      </c>
      <c r="N63" s="13" t="n">
        <v>0.0517013888888889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20</v>
      </c>
      <c r="AA63" s="0" t="n">
        <v>1</v>
      </c>
      <c r="AB63" s="0" t="n">
        <v>16</v>
      </c>
      <c r="AF63" s="0" t="n">
        <v>1</v>
      </c>
      <c r="AH63" s="0" t="n">
        <v>2</v>
      </c>
      <c r="AI63" s="0" t="n">
        <v>-2</v>
      </c>
      <c r="AJ63" s="0" t="n">
        <v>270036</v>
      </c>
      <c r="AL63" s="0" t="n">
        <v>0</v>
      </c>
      <c r="AM63" s="0" t="n">
        <v>0</v>
      </c>
      <c r="AN63" s="0" t="n">
        <v>8</v>
      </c>
      <c r="AO63" s="0" t="n">
        <v>1096</v>
      </c>
      <c r="AP63" s="0" t="n">
        <v>600</v>
      </c>
      <c r="AQ63" s="0" t="s">
        <v>87</v>
      </c>
      <c r="AR63" s="0" t="s">
        <v>37</v>
      </c>
      <c r="AS63" s="0" t="s">
        <v>88</v>
      </c>
      <c r="BC63" s="0" t="str">
        <f aca="false">$AP63&amp;LEFT($AS63,1)</f>
        <v>600C</v>
      </c>
      <c r="BD63" s="0" t="str">
        <f aca="false">AS63</f>
        <v>Catch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str">
        <f aca="false">IF($BD63="Catch","", IF($AZ63&lt;$BC$11,"",$AZ63))</f>
        <v/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36</v>
      </c>
      <c r="C64" s="0" t="n">
        <v>2</v>
      </c>
      <c r="D64" s="0" t="n">
        <v>5</v>
      </c>
      <c r="E64" s="0" t="s">
        <v>178</v>
      </c>
      <c r="F64" s="0" t="n">
        <v>60.123</v>
      </c>
      <c r="G64" s="0" t="n">
        <v>1</v>
      </c>
      <c r="H64" s="0" t="s">
        <v>79</v>
      </c>
      <c r="I64" s="0" t="s">
        <v>179</v>
      </c>
      <c r="J64" s="0" t="n">
        <v>-554546883</v>
      </c>
      <c r="K64" s="0" t="s">
        <v>81</v>
      </c>
      <c r="L64" s="0" t="s">
        <v>180</v>
      </c>
      <c r="M64" s="12" t="n">
        <v>0.468368055555556</v>
      </c>
      <c r="N64" s="13" t="n">
        <v>0.0517013888888889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12</v>
      </c>
      <c r="AA64" s="0" t="n">
        <v>1</v>
      </c>
      <c r="AB64" s="0" t="n">
        <v>17</v>
      </c>
      <c r="AN64" s="0" t="n">
        <v>1</v>
      </c>
      <c r="AO64" s="0" t="n">
        <v>1391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-9</v>
      </c>
      <c r="AW64" s="0" t="n">
        <v>9</v>
      </c>
      <c r="AX64" s="0" t="n">
        <v>273878</v>
      </c>
      <c r="AY64" s="0" t="s">
        <v>86</v>
      </c>
      <c r="AZ64" s="0" t="n">
        <v>479</v>
      </c>
      <c r="BA64" s="0" t="n">
        <v>274357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479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479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36</v>
      </c>
      <c r="C65" s="0" t="n">
        <v>2</v>
      </c>
      <c r="D65" s="0" t="n">
        <v>5</v>
      </c>
      <c r="E65" s="0" t="s">
        <v>178</v>
      </c>
      <c r="F65" s="0" t="n">
        <v>60.123</v>
      </c>
      <c r="G65" s="0" t="n">
        <v>1</v>
      </c>
      <c r="H65" s="0" t="s">
        <v>79</v>
      </c>
      <c r="I65" s="0" t="s">
        <v>179</v>
      </c>
      <c r="J65" s="0" t="n">
        <v>-554546883</v>
      </c>
      <c r="K65" s="0" t="s">
        <v>81</v>
      </c>
      <c r="L65" s="0" t="s">
        <v>180</v>
      </c>
      <c r="M65" s="12" t="n">
        <v>0.468368055555556</v>
      </c>
      <c r="N65" s="13" t="n">
        <v>0.0517013888888889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26</v>
      </c>
      <c r="AA65" s="0" t="n">
        <v>1</v>
      </c>
      <c r="AB65" s="0" t="n">
        <v>18</v>
      </c>
      <c r="AN65" s="0" t="n">
        <v>1</v>
      </c>
      <c r="AO65" s="0" t="n">
        <v>1436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1</v>
      </c>
      <c r="AV65" s="0" t="n">
        <v>-8</v>
      </c>
      <c r="AW65" s="0" t="n">
        <v>8</v>
      </c>
      <c r="AX65" s="0" t="n">
        <v>277753</v>
      </c>
      <c r="AZ65" s="0" t="n">
        <v>0</v>
      </c>
      <c r="BA65" s="0" t="n">
        <v>0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n">
        <f aca="false">IF($BD65="Target",IF($AZ65=0,1,""),"")</f>
        <v>1</v>
      </c>
      <c r="BH65" s="1" t="str">
        <f aca="false">IF($BD65="Catch","", IF($AZ65&lt;$BC$11,"",$AZ65))</f>
        <v/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n">
        <f aca="false">IF($BC65=BU$14,$BG65,"")</f>
        <v>1</v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36</v>
      </c>
      <c r="C66" s="0" t="n">
        <v>2</v>
      </c>
      <c r="D66" s="0" t="n">
        <v>5</v>
      </c>
      <c r="E66" s="0" t="s">
        <v>178</v>
      </c>
      <c r="F66" s="0" t="n">
        <v>60.123</v>
      </c>
      <c r="G66" s="0" t="n">
        <v>1</v>
      </c>
      <c r="H66" s="0" t="s">
        <v>79</v>
      </c>
      <c r="I66" s="0" t="s">
        <v>179</v>
      </c>
      <c r="J66" s="0" t="n">
        <v>-554546883</v>
      </c>
      <c r="K66" s="0" t="s">
        <v>81</v>
      </c>
      <c r="L66" s="0" t="s">
        <v>180</v>
      </c>
      <c r="M66" s="12" t="n">
        <v>0.468368055555556</v>
      </c>
      <c r="N66" s="13" t="n">
        <v>0.0517013888888889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11</v>
      </c>
      <c r="AA66" s="0" t="n">
        <v>1</v>
      </c>
      <c r="AB66" s="0" t="n">
        <v>19</v>
      </c>
      <c r="AN66" s="0" t="n">
        <v>2</v>
      </c>
      <c r="AO66" s="0" t="n">
        <v>1222</v>
      </c>
      <c r="AP66" s="0" t="n">
        <v>240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0</v>
      </c>
      <c r="AW66" s="0" t="n">
        <v>0</v>
      </c>
      <c r="AX66" s="0" t="n">
        <v>281047</v>
      </c>
      <c r="AY66" s="0" t="s">
        <v>86</v>
      </c>
      <c r="AZ66" s="0" t="n">
        <v>504</v>
      </c>
      <c r="BA66" s="0" t="n">
        <v>281551</v>
      </c>
      <c r="BC66" s="0" t="str">
        <f aca="false">$AP66&amp;LEFT($AS66,1)</f>
        <v>240T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504</v>
      </c>
      <c r="BI66" s="1" t="n">
        <f aca="false">IF($BC66=BI$14,$BH66,"")</f>
        <v>504</v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36</v>
      </c>
      <c r="C67" s="0" t="n">
        <v>2</v>
      </c>
      <c r="D67" s="0" t="n">
        <v>5</v>
      </c>
      <c r="E67" s="0" t="s">
        <v>178</v>
      </c>
      <c r="F67" s="0" t="n">
        <v>60.123</v>
      </c>
      <c r="G67" s="0" t="n">
        <v>1</v>
      </c>
      <c r="H67" s="0" t="s">
        <v>79</v>
      </c>
      <c r="I67" s="0" t="s">
        <v>179</v>
      </c>
      <c r="J67" s="0" t="n">
        <v>-554546883</v>
      </c>
      <c r="K67" s="0" t="s">
        <v>81</v>
      </c>
      <c r="L67" s="0" t="s">
        <v>180</v>
      </c>
      <c r="M67" s="12" t="n">
        <v>0.468368055555556</v>
      </c>
      <c r="N67" s="13" t="n">
        <v>0.0517013888888889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4</v>
      </c>
      <c r="AA67" s="0" t="n">
        <v>1</v>
      </c>
      <c r="AB67" s="0" t="n">
        <v>20</v>
      </c>
      <c r="AN67" s="0" t="n">
        <v>5</v>
      </c>
      <c r="AO67" s="0" t="n">
        <v>1341</v>
      </c>
      <c r="AP67" s="0" t="n">
        <v>720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-7</v>
      </c>
      <c r="AW67" s="0" t="n">
        <v>7</v>
      </c>
      <c r="AX67" s="0" t="n">
        <v>284955</v>
      </c>
      <c r="AY67" s="0" t="s">
        <v>86</v>
      </c>
      <c r="AZ67" s="0" t="n">
        <v>455</v>
      </c>
      <c r="BA67" s="0" t="n">
        <v>285410</v>
      </c>
      <c r="BC67" s="0" t="str">
        <f aca="false">$AP67&amp;LEFT($AS67,1)</f>
        <v>720T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455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n">
        <f aca="false">IF($BC67=BM$14,$BH67,"")</f>
        <v>455</v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36</v>
      </c>
      <c r="C68" s="0" t="n">
        <v>2</v>
      </c>
      <c r="D68" s="0" t="n">
        <v>5</v>
      </c>
      <c r="E68" s="0" t="s">
        <v>178</v>
      </c>
      <c r="F68" s="0" t="n">
        <v>60.123</v>
      </c>
      <c r="G68" s="0" t="n">
        <v>1</v>
      </c>
      <c r="H68" s="0" t="s">
        <v>79</v>
      </c>
      <c r="I68" s="0" t="s">
        <v>179</v>
      </c>
      <c r="J68" s="0" t="n">
        <v>-554546883</v>
      </c>
      <c r="K68" s="0" t="s">
        <v>81</v>
      </c>
      <c r="L68" s="0" t="s">
        <v>180</v>
      </c>
      <c r="M68" s="12" t="n">
        <v>0.468368055555556</v>
      </c>
      <c r="N68" s="13" t="n">
        <v>0.0517013888888889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24</v>
      </c>
      <c r="AA68" s="0" t="n">
        <v>1</v>
      </c>
      <c r="AB68" s="0" t="n">
        <v>21</v>
      </c>
      <c r="AN68" s="0" t="n">
        <v>5</v>
      </c>
      <c r="AO68" s="0" t="n">
        <v>1412</v>
      </c>
      <c r="AP68" s="0" t="n">
        <v>720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5</v>
      </c>
      <c r="AW68" s="0" t="n">
        <v>-5</v>
      </c>
      <c r="AX68" s="0" t="n">
        <v>288915</v>
      </c>
      <c r="AY68" s="0" t="s">
        <v>86</v>
      </c>
      <c r="AZ68" s="0" t="n">
        <v>539</v>
      </c>
      <c r="BA68" s="0" t="n">
        <v>289454</v>
      </c>
      <c r="BC68" s="0" t="str">
        <f aca="false">$AP68&amp;LEFT($AS68,1)</f>
        <v>720T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539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n">
        <f aca="false">IF($BC68=BM$14,$BH68,"")</f>
        <v>539</v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36</v>
      </c>
      <c r="C69" s="0" t="n">
        <v>2</v>
      </c>
      <c r="D69" s="0" t="n">
        <v>5</v>
      </c>
      <c r="E69" s="0" t="s">
        <v>178</v>
      </c>
      <c r="F69" s="0" t="n">
        <v>60.123</v>
      </c>
      <c r="G69" s="0" t="n">
        <v>1</v>
      </c>
      <c r="H69" s="0" t="s">
        <v>79</v>
      </c>
      <c r="I69" s="0" t="s">
        <v>179</v>
      </c>
      <c r="J69" s="0" t="n">
        <v>-554546883</v>
      </c>
      <c r="K69" s="0" t="s">
        <v>81</v>
      </c>
      <c r="L69" s="0" t="s">
        <v>180</v>
      </c>
      <c r="M69" s="12" t="n">
        <v>0.468368055555556</v>
      </c>
      <c r="N69" s="13" t="n">
        <v>0.0517013888888889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10</v>
      </c>
      <c r="AA69" s="0" t="n">
        <v>1</v>
      </c>
      <c r="AB69" s="0" t="n">
        <v>22</v>
      </c>
      <c r="AN69" s="0" t="n">
        <v>1</v>
      </c>
      <c r="AO69" s="0" t="n">
        <v>1105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-8</v>
      </c>
      <c r="AW69" s="0" t="n">
        <v>8</v>
      </c>
      <c r="AX69" s="0" t="n">
        <v>292473</v>
      </c>
      <c r="AY69" s="0" t="s">
        <v>86</v>
      </c>
      <c r="AZ69" s="0" t="n">
        <v>1311</v>
      </c>
      <c r="BA69" s="0" t="n">
        <v>293784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1311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1311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36</v>
      </c>
      <c r="C70" s="0" t="n">
        <v>2</v>
      </c>
      <c r="D70" s="0" t="n">
        <v>5</v>
      </c>
      <c r="E70" s="0" t="s">
        <v>178</v>
      </c>
      <c r="F70" s="0" t="n">
        <v>60.123</v>
      </c>
      <c r="G70" s="0" t="n">
        <v>1</v>
      </c>
      <c r="H70" s="0" t="s">
        <v>79</v>
      </c>
      <c r="I70" s="0" t="s">
        <v>179</v>
      </c>
      <c r="J70" s="0" t="n">
        <v>-554546883</v>
      </c>
      <c r="K70" s="0" t="s">
        <v>81</v>
      </c>
      <c r="L70" s="0" t="s">
        <v>180</v>
      </c>
      <c r="M70" s="12" t="n">
        <v>0.468368055555556</v>
      </c>
      <c r="N70" s="13" t="n">
        <v>0.0517013888888889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14</v>
      </c>
      <c r="AA70" s="0" t="n">
        <v>1</v>
      </c>
      <c r="AB70" s="0" t="n">
        <v>23</v>
      </c>
      <c r="AN70" s="0" t="n">
        <v>7</v>
      </c>
      <c r="AO70" s="0" t="n">
        <v>1123</v>
      </c>
      <c r="AP70" s="0" t="n">
        <v>960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5</v>
      </c>
      <c r="AW70" s="0" t="n">
        <v>-5</v>
      </c>
      <c r="AX70" s="0" t="n">
        <v>296383</v>
      </c>
      <c r="AY70" s="0" t="s">
        <v>86</v>
      </c>
      <c r="AZ70" s="0" t="n">
        <v>513</v>
      </c>
      <c r="BA70" s="0" t="n">
        <v>296896</v>
      </c>
      <c r="BC70" s="0" t="str">
        <f aca="false">$AP70&amp;LEFT($AS70,1)</f>
        <v>960T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513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n">
        <f aca="false">IF($BC70=BO$14,$BH70,"")</f>
        <v>513</v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36</v>
      </c>
      <c r="C71" s="0" t="n">
        <v>2</v>
      </c>
      <c r="D71" s="0" t="n">
        <v>5</v>
      </c>
      <c r="E71" s="0" t="s">
        <v>178</v>
      </c>
      <c r="F71" s="0" t="n">
        <v>60.123</v>
      </c>
      <c r="G71" s="0" t="n">
        <v>1</v>
      </c>
      <c r="H71" s="0" t="s">
        <v>79</v>
      </c>
      <c r="I71" s="0" t="s">
        <v>179</v>
      </c>
      <c r="J71" s="0" t="n">
        <v>-554546883</v>
      </c>
      <c r="K71" s="0" t="s">
        <v>81</v>
      </c>
      <c r="L71" s="0" t="s">
        <v>180</v>
      </c>
      <c r="M71" s="12" t="n">
        <v>0.468368055555556</v>
      </c>
      <c r="N71" s="13" t="n">
        <v>0.0517013888888889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13</v>
      </c>
      <c r="AA71" s="0" t="n">
        <v>1</v>
      </c>
      <c r="AB71" s="0" t="n">
        <v>24</v>
      </c>
      <c r="AN71" s="0" t="n">
        <v>5</v>
      </c>
      <c r="AO71" s="0" t="n">
        <v>1294</v>
      </c>
      <c r="AP71" s="0" t="n">
        <v>720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1</v>
      </c>
      <c r="AW71" s="0" t="n">
        <v>-1</v>
      </c>
      <c r="AX71" s="0" t="n">
        <v>300241</v>
      </c>
      <c r="AY71" s="0" t="s">
        <v>86</v>
      </c>
      <c r="AZ71" s="0" t="n">
        <v>683</v>
      </c>
      <c r="BA71" s="0" t="n">
        <v>300924</v>
      </c>
      <c r="BC71" s="0" t="str">
        <f aca="false">$AP71&amp;LEFT($AS71,1)</f>
        <v>720T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683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n">
        <f aca="false">IF($BC71=BM$14,$BH71,"")</f>
        <v>683</v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36</v>
      </c>
      <c r="C72" s="0" t="n">
        <v>2</v>
      </c>
      <c r="D72" s="0" t="n">
        <v>5</v>
      </c>
      <c r="E72" s="0" t="s">
        <v>178</v>
      </c>
      <c r="F72" s="0" t="n">
        <v>60.123</v>
      </c>
      <c r="G72" s="0" t="n">
        <v>1</v>
      </c>
      <c r="H72" s="0" t="s">
        <v>79</v>
      </c>
      <c r="I72" s="0" t="s">
        <v>179</v>
      </c>
      <c r="J72" s="0" t="n">
        <v>-554546883</v>
      </c>
      <c r="K72" s="0" t="s">
        <v>81</v>
      </c>
      <c r="L72" s="0" t="s">
        <v>180</v>
      </c>
      <c r="M72" s="12" t="n">
        <v>0.468368055555556</v>
      </c>
      <c r="N72" s="13" t="n">
        <v>0.0517013888888889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21</v>
      </c>
      <c r="AA72" s="0" t="n">
        <v>1</v>
      </c>
      <c r="AB72" s="0" t="n">
        <v>25</v>
      </c>
      <c r="AN72" s="0" t="n">
        <v>6</v>
      </c>
      <c r="AO72" s="0" t="n">
        <v>1340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-4</v>
      </c>
      <c r="AW72" s="0" t="n">
        <v>4</v>
      </c>
      <c r="AX72" s="0" t="n">
        <v>304266</v>
      </c>
      <c r="AY72" s="0" t="s">
        <v>86</v>
      </c>
      <c r="AZ72" s="0" t="n">
        <v>381</v>
      </c>
      <c r="BA72" s="0" t="n">
        <v>304647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381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n">
        <f aca="false">IF($BC72=BN$14,$BH72,"")</f>
        <v>381</v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36</v>
      </c>
      <c r="C73" s="0" t="n">
        <v>2</v>
      </c>
      <c r="D73" s="0" t="n">
        <v>5</v>
      </c>
      <c r="E73" s="0" t="s">
        <v>178</v>
      </c>
      <c r="F73" s="0" t="n">
        <v>60.123</v>
      </c>
      <c r="G73" s="0" t="n">
        <v>1</v>
      </c>
      <c r="H73" s="0" t="s">
        <v>79</v>
      </c>
      <c r="I73" s="0" t="s">
        <v>179</v>
      </c>
      <c r="J73" s="0" t="n">
        <v>-554546883</v>
      </c>
      <c r="K73" s="0" t="s">
        <v>81</v>
      </c>
      <c r="L73" s="0" t="s">
        <v>180</v>
      </c>
      <c r="M73" s="12" t="n">
        <v>0.468368055555556</v>
      </c>
      <c r="N73" s="13" t="n">
        <v>0.0517013888888889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8</v>
      </c>
      <c r="AA73" s="0" t="n">
        <v>1</v>
      </c>
      <c r="AB73" s="0" t="n">
        <v>26</v>
      </c>
      <c r="AF73" s="0" t="n">
        <v>1</v>
      </c>
      <c r="AH73" s="0" t="n">
        <v>-1</v>
      </c>
      <c r="AI73" s="0" t="n">
        <v>1</v>
      </c>
      <c r="AJ73" s="0" t="n">
        <v>307925</v>
      </c>
      <c r="AL73" s="0" t="n">
        <v>0</v>
      </c>
      <c r="AM73" s="0" t="n">
        <v>0</v>
      </c>
      <c r="AN73" s="0" t="n">
        <v>8</v>
      </c>
      <c r="AO73" s="0" t="n">
        <v>1222</v>
      </c>
      <c r="AP73" s="0" t="n">
        <v>600</v>
      </c>
      <c r="AQ73" s="0" t="s">
        <v>87</v>
      </c>
      <c r="AR73" s="0" t="s">
        <v>37</v>
      </c>
      <c r="AS73" s="0" t="s">
        <v>88</v>
      </c>
      <c r="BC73" s="0" t="str">
        <f aca="false">$AP73&amp;LEFT($AS73,1)</f>
        <v>600C</v>
      </c>
      <c r="BD73" s="0" t="str">
        <f aca="false">AS73</f>
        <v>Catch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str">
        <f aca="false">IF($BD73="Catch","", IF($AZ73&lt;$BC$11,"",$AZ73))</f>
        <v/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36</v>
      </c>
      <c r="C74" s="0" t="n">
        <v>2</v>
      </c>
      <c r="D74" s="0" t="n">
        <v>5</v>
      </c>
      <c r="E74" s="0" t="s">
        <v>178</v>
      </c>
      <c r="F74" s="0" t="n">
        <v>60.123</v>
      </c>
      <c r="G74" s="0" t="n">
        <v>1</v>
      </c>
      <c r="H74" s="0" t="s">
        <v>79</v>
      </c>
      <c r="I74" s="0" t="s">
        <v>179</v>
      </c>
      <c r="J74" s="0" t="n">
        <v>-554546883</v>
      </c>
      <c r="K74" s="0" t="s">
        <v>81</v>
      </c>
      <c r="L74" s="0" t="s">
        <v>180</v>
      </c>
      <c r="M74" s="12" t="n">
        <v>0.468368055555556</v>
      </c>
      <c r="N74" s="13" t="n">
        <v>0.0517013888888889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25</v>
      </c>
      <c r="AA74" s="0" t="n">
        <v>1</v>
      </c>
      <c r="AB74" s="0" t="n">
        <v>27</v>
      </c>
      <c r="AN74" s="0" t="n">
        <v>3</v>
      </c>
      <c r="AO74" s="0" t="n">
        <v>1392</v>
      </c>
      <c r="AP74" s="0" t="n">
        <v>360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-2</v>
      </c>
      <c r="AW74" s="0" t="n">
        <v>2</v>
      </c>
      <c r="AX74" s="0" t="n">
        <v>311518</v>
      </c>
      <c r="AY74" s="0" t="s">
        <v>86</v>
      </c>
      <c r="AZ74" s="0" t="n">
        <v>508</v>
      </c>
      <c r="BA74" s="0" t="n">
        <v>312026</v>
      </c>
      <c r="BC74" s="0" t="str">
        <f aca="false">$AP74&amp;LEFT($AS74,1)</f>
        <v>360T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508</v>
      </c>
      <c r="BI74" s="1" t="str">
        <f aca="false">IF($BC74=BI$14,$BH74,"")</f>
        <v/>
      </c>
      <c r="BJ74" s="1" t="n">
        <f aca="false">IF($BC74=BJ$14,$BH74,"")</f>
        <v>508</v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36</v>
      </c>
      <c r="C75" s="0" t="n">
        <v>2</v>
      </c>
      <c r="D75" s="0" t="n">
        <v>5</v>
      </c>
      <c r="E75" s="0" t="s">
        <v>178</v>
      </c>
      <c r="F75" s="0" t="n">
        <v>60.123</v>
      </c>
      <c r="G75" s="0" t="n">
        <v>1</v>
      </c>
      <c r="H75" s="0" t="s">
        <v>79</v>
      </c>
      <c r="I75" s="0" t="s">
        <v>179</v>
      </c>
      <c r="J75" s="0" t="n">
        <v>-554546883</v>
      </c>
      <c r="K75" s="0" t="s">
        <v>81</v>
      </c>
      <c r="L75" s="0" t="s">
        <v>180</v>
      </c>
      <c r="M75" s="12" t="n">
        <v>0.468368055555556</v>
      </c>
      <c r="N75" s="13" t="n">
        <v>0.0517013888888889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5</v>
      </c>
      <c r="AA75" s="0" t="n">
        <v>1</v>
      </c>
      <c r="AB75" s="0" t="n">
        <v>28</v>
      </c>
      <c r="AN75" s="0" t="n">
        <v>7</v>
      </c>
      <c r="AO75" s="0" t="n">
        <v>1056</v>
      </c>
      <c r="AP75" s="0" t="n">
        <v>960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-5</v>
      </c>
      <c r="AW75" s="0" t="n">
        <v>5</v>
      </c>
      <c r="AX75" s="0" t="n">
        <v>315377</v>
      </c>
      <c r="AY75" s="0" t="s">
        <v>86</v>
      </c>
      <c r="AZ75" s="0" t="n">
        <v>995</v>
      </c>
      <c r="BA75" s="0" t="n">
        <v>316372</v>
      </c>
      <c r="BC75" s="0" t="str">
        <f aca="false">$AP75&amp;LEFT($AS75,1)</f>
        <v>960T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995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n">
        <f aca="false">IF($BC75=BO$14,$BH75,"")</f>
        <v>995</v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36</v>
      </c>
      <c r="C76" s="0" t="n">
        <v>2</v>
      </c>
      <c r="D76" s="0" t="n">
        <v>5</v>
      </c>
      <c r="E76" s="0" t="s">
        <v>178</v>
      </c>
      <c r="F76" s="0" t="n">
        <v>60.123</v>
      </c>
      <c r="G76" s="0" t="n">
        <v>1</v>
      </c>
      <c r="H76" s="0" t="s">
        <v>79</v>
      </c>
      <c r="I76" s="0" t="s">
        <v>179</v>
      </c>
      <c r="J76" s="0" t="n">
        <v>-554546883</v>
      </c>
      <c r="K76" s="0" t="s">
        <v>81</v>
      </c>
      <c r="L76" s="0" t="s">
        <v>180</v>
      </c>
      <c r="M76" s="12" t="n">
        <v>0.468368055555556</v>
      </c>
      <c r="N76" s="13" t="n">
        <v>0.0517013888888889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17</v>
      </c>
      <c r="AA76" s="0" t="n">
        <v>1</v>
      </c>
      <c r="AB76" s="0" t="n">
        <v>29</v>
      </c>
      <c r="AN76" s="0" t="n">
        <v>1</v>
      </c>
      <c r="AO76" s="0" t="n">
        <v>1361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4</v>
      </c>
      <c r="AW76" s="0" t="n">
        <v>-4</v>
      </c>
      <c r="AX76" s="0" t="n">
        <v>319169</v>
      </c>
      <c r="AY76" s="0" t="s">
        <v>86</v>
      </c>
      <c r="AZ76" s="0" t="n">
        <v>587</v>
      </c>
      <c r="BA76" s="0" t="n">
        <v>319756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587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587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36</v>
      </c>
      <c r="C77" s="0" t="n">
        <v>2</v>
      </c>
      <c r="D77" s="0" t="n">
        <v>5</v>
      </c>
      <c r="E77" s="0" t="s">
        <v>178</v>
      </c>
      <c r="F77" s="0" t="n">
        <v>60.123</v>
      </c>
      <c r="G77" s="0" t="n">
        <v>1</v>
      </c>
      <c r="H77" s="0" t="s">
        <v>79</v>
      </c>
      <c r="I77" s="0" t="s">
        <v>179</v>
      </c>
      <c r="J77" s="0" t="n">
        <v>-554546883</v>
      </c>
      <c r="K77" s="0" t="s">
        <v>81</v>
      </c>
      <c r="L77" s="0" t="s">
        <v>180</v>
      </c>
      <c r="M77" s="12" t="n">
        <v>0.468368055555556</v>
      </c>
      <c r="N77" s="13" t="n">
        <v>0.0517013888888889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19</v>
      </c>
      <c r="AA77" s="0" t="n">
        <v>1</v>
      </c>
      <c r="AB77" s="0" t="n">
        <v>30</v>
      </c>
      <c r="AN77" s="0" t="n">
        <v>1</v>
      </c>
      <c r="AO77" s="0" t="n">
        <v>1250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2</v>
      </c>
      <c r="AW77" s="0" t="n">
        <v>-2</v>
      </c>
      <c r="AX77" s="0" t="n">
        <v>322861</v>
      </c>
      <c r="AY77" s="0" t="s">
        <v>86</v>
      </c>
      <c r="AZ77" s="0" t="n">
        <v>134</v>
      </c>
      <c r="BA77" s="0" t="n">
        <v>322995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134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134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36</v>
      </c>
      <c r="C78" s="0" t="n">
        <v>2</v>
      </c>
      <c r="D78" s="0" t="n">
        <v>5</v>
      </c>
      <c r="E78" s="0" t="s">
        <v>178</v>
      </c>
      <c r="F78" s="0" t="n">
        <v>60.123</v>
      </c>
      <c r="G78" s="0" t="n">
        <v>1</v>
      </c>
      <c r="H78" s="0" t="s">
        <v>79</v>
      </c>
      <c r="I78" s="0" t="s">
        <v>179</v>
      </c>
      <c r="J78" s="0" t="n">
        <v>-554546883</v>
      </c>
      <c r="K78" s="0" t="s">
        <v>81</v>
      </c>
      <c r="L78" s="0" t="s">
        <v>180</v>
      </c>
      <c r="M78" s="12" t="n">
        <v>0.468368055555556</v>
      </c>
      <c r="N78" s="13" t="n">
        <v>0.0517013888888889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9</v>
      </c>
      <c r="AA78" s="0" t="n">
        <v>1</v>
      </c>
      <c r="AB78" s="0" t="n">
        <v>31</v>
      </c>
      <c r="AN78" s="0" t="n">
        <v>6</v>
      </c>
      <c r="AO78" s="0" t="n">
        <v>1187</v>
      </c>
      <c r="AP78" s="0" t="n">
        <v>840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-7</v>
      </c>
      <c r="AW78" s="0" t="n">
        <v>7</v>
      </c>
      <c r="AX78" s="0" t="n">
        <v>326737</v>
      </c>
      <c r="AY78" s="0" t="s">
        <v>86</v>
      </c>
      <c r="AZ78" s="0" t="n">
        <v>513</v>
      </c>
      <c r="BA78" s="0" t="n">
        <v>327250</v>
      </c>
      <c r="BC78" s="0" t="str">
        <f aca="false">$AP78&amp;LEFT($AS78,1)</f>
        <v>840T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513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n">
        <f aca="false">IF($BC78=BN$14,$BH78,"")</f>
        <v>513</v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36</v>
      </c>
      <c r="C79" s="0" t="n">
        <v>2</v>
      </c>
      <c r="D79" s="0" t="n">
        <v>5</v>
      </c>
      <c r="E79" s="0" t="s">
        <v>178</v>
      </c>
      <c r="F79" s="0" t="n">
        <v>60.123</v>
      </c>
      <c r="G79" s="0" t="n">
        <v>1</v>
      </c>
      <c r="H79" s="0" t="s">
        <v>79</v>
      </c>
      <c r="I79" s="0" t="s">
        <v>179</v>
      </c>
      <c r="J79" s="0" t="n">
        <v>-554546883</v>
      </c>
      <c r="K79" s="0" t="s">
        <v>81</v>
      </c>
      <c r="L79" s="0" t="s">
        <v>180</v>
      </c>
      <c r="M79" s="12" t="n">
        <v>0.468368055555556</v>
      </c>
      <c r="N79" s="13" t="n">
        <v>0.0517013888888889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22</v>
      </c>
      <c r="AA79" s="0" t="n">
        <v>1</v>
      </c>
      <c r="AB79" s="0" t="n">
        <v>32</v>
      </c>
      <c r="AN79" s="0" t="n">
        <v>2</v>
      </c>
      <c r="AO79" s="0" t="n">
        <v>1383</v>
      </c>
      <c r="AP79" s="0" t="n">
        <v>240</v>
      </c>
      <c r="AQ79" s="0" t="s">
        <v>85</v>
      </c>
      <c r="AR79" s="0" t="s">
        <v>37</v>
      </c>
      <c r="AS79" s="0" t="s">
        <v>56</v>
      </c>
      <c r="AT79" s="0" t="n">
        <v>1</v>
      </c>
      <c r="AV79" s="0" t="n">
        <v>-4</v>
      </c>
      <c r="AW79" s="0" t="n">
        <v>4</v>
      </c>
      <c r="AX79" s="0" t="n">
        <v>330197</v>
      </c>
      <c r="AZ79" s="0" t="n">
        <v>0</v>
      </c>
      <c r="BA79" s="0" t="n">
        <v>0</v>
      </c>
      <c r="BC79" s="0" t="str">
        <f aca="false">$AP79&amp;LEFT($AS79,1)</f>
        <v>240T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n">
        <f aca="false">IF($BD79="Target",IF($AZ79=0,1,""),"")</f>
        <v>1</v>
      </c>
      <c r="BH79" s="1" t="str">
        <f aca="false">IF($BD79="Catch","", IF($AZ79&lt;$BC$11,"",$AZ79))</f>
        <v/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n">
        <f aca="false">IF($BC79=BR$14,$BG79,"")</f>
        <v>1</v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36</v>
      </c>
      <c r="C80" s="0" t="n">
        <v>2</v>
      </c>
      <c r="D80" s="0" t="n">
        <v>5</v>
      </c>
      <c r="E80" s="0" t="s">
        <v>178</v>
      </c>
      <c r="F80" s="0" t="n">
        <v>60.123</v>
      </c>
      <c r="G80" s="0" t="n">
        <v>1</v>
      </c>
      <c r="H80" s="0" t="s">
        <v>79</v>
      </c>
      <c r="I80" s="0" t="s">
        <v>179</v>
      </c>
      <c r="J80" s="0" t="n">
        <v>-554546883</v>
      </c>
      <c r="K80" s="0" t="s">
        <v>81</v>
      </c>
      <c r="L80" s="0" t="s">
        <v>180</v>
      </c>
      <c r="M80" s="12" t="n">
        <v>0.468368055555556</v>
      </c>
      <c r="N80" s="13" t="n">
        <v>0.0517013888888889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29</v>
      </c>
      <c r="AA80" s="0" t="n">
        <v>1</v>
      </c>
      <c r="AB80" s="0" t="n">
        <v>33</v>
      </c>
      <c r="AN80" s="0" t="n">
        <v>4</v>
      </c>
      <c r="AO80" s="0" t="n">
        <v>1020</v>
      </c>
      <c r="AP80" s="0" t="n">
        <v>480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-7</v>
      </c>
      <c r="AW80" s="0" t="n">
        <v>7</v>
      </c>
      <c r="AX80" s="0" t="n">
        <v>333540</v>
      </c>
      <c r="AY80" s="0" t="s">
        <v>86</v>
      </c>
      <c r="AZ80" s="0" t="n">
        <v>514</v>
      </c>
      <c r="BA80" s="0" t="n">
        <v>334054</v>
      </c>
      <c r="BC80" s="0" t="str">
        <f aca="false">$AP80&amp;LEFT($AS80,1)</f>
        <v>480T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514</v>
      </c>
      <c r="BI80" s="1" t="str">
        <f aca="false">IF($BC80=BI$14,$BH80,"")</f>
        <v/>
      </c>
      <c r="BJ80" s="1" t="str">
        <f aca="false">IF($BC80=BJ$14,$BH80,"")</f>
        <v/>
      </c>
      <c r="BK80" s="1" t="n">
        <f aca="false">IF($BC80=BK$14,$BH80,"")</f>
        <v>514</v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36</v>
      </c>
      <c r="C81" s="0" t="n">
        <v>2</v>
      </c>
      <c r="D81" s="0" t="n">
        <v>5</v>
      </c>
      <c r="E81" s="0" t="s">
        <v>178</v>
      </c>
      <c r="F81" s="0" t="n">
        <v>60.123</v>
      </c>
      <c r="G81" s="0" t="n">
        <v>1</v>
      </c>
      <c r="H81" s="0" t="s">
        <v>79</v>
      </c>
      <c r="I81" s="0" t="s">
        <v>179</v>
      </c>
      <c r="J81" s="0" t="n">
        <v>-554546883</v>
      </c>
      <c r="K81" s="0" t="s">
        <v>81</v>
      </c>
      <c r="L81" s="0" t="s">
        <v>180</v>
      </c>
      <c r="M81" s="12" t="n">
        <v>0.468368055555556</v>
      </c>
      <c r="N81" s="13" t="n">
        <v>0.0517013888888889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33</v>
      </c>
      <c r="AD81" s="0" t="n">
        <v>1</v>
      </c>
      <c r="AE81" s="0" t="n">
        <v>1</v>
      </c>
      <c r="AN81" s="0" t="n">
        <v>1</v>
      </c>
      <c r="AO81" s="0" t="n">
        <v>1081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5</v>
      </c>
      <c r="AW81" s="0" t="n">
        <v>-5</v>
      </c>
      <c r="AX81" s="0" t="n">
        <v>433736</v>
      </c>
      <c r="AY81" s="0" t="s">
        <v>86</v>
      </c>
      <c r="AZ81" s="0" t="n">
        <v>312</v>
      </c>
      <c r="BA81" s="0" t="n">
        <v>434048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312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312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36</v>
      </c>
      <c r="C82" s="0" t="n">
        <v>2</v>
      </c>
      <c r="D82" s="0" t="n">
        <v>5</v>
      </c>
      <c r="E82" s="0" t="s">
        <v>178</v>
      </c>
      <c r="F82" s="0" t="n">
        <v>60.123</v>
      </c>
      <c r="G82" s="0" t="n">
        <v>1</v>
      </c>
      <c r="H82" s="0" t="s">
        <v>79</v>
      </c>
      <c r="I82" s="0" t="s">
        <v>179</v>
      </c>
      <c r="J82" s="0" t="n">
        <v>-554546883</v>
      </c>
      <c r="K82" s="0" t="s">
        <v>81</v>
      </c>
      <c r="L82" s="0" t="s">
        <v>180</v>
      </c>
      <c r="M82" s="12" t="n">
        <v>0.468368055555556</v>
      </c>
      <c r="N82" s="13" t="n">
        <v>0.0517013888888889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29</v>
      </c>
      <c r="AD82" s="0" t="n">
        <v>1</v>
      </c>
      <c r="AE82" s="0" t="n">
        <v>2</v>
      </c>
      <c r="AN82" s="0" t="n">
        <v>1</v>
      </c>
      <c r="AO82" s="0" t="n">
        <v>1345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-2</v>
      </c>
      <c r="AW82" s="0" t="n">
        <v>2</v>
      </c>
      <c r="AX82" s="0" t="n">
        <v>437528</v>
      </c>
      <c r="AY82" s="0" t="s">
        <v>86</v>
      </c>
      <c r="AZ82" s="0" t="n">
        <v>530</v>
      </c>
      <c r="BA82" s="0" t="n">
        <v>438058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530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530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36</v>
      </c>
      <c r="C83" s="0" t="n">
        <v>2</v>
      </c>
      <c r="D83" s="0" t="n">
        <v>5</v>
      </c>
      <c r="E83" s="0" t="s">
        <v>178</v>
      </c>
      <c r="F83" s="0" t="n">
        <v>60.123</v>
      </c>
      <c r="G83" s="0" t="n">
        <v>1</v>
      </c>
      <c r="H83" s="0" t="s">
        <v>79</v>
      </c>
      <c r="I83" s="0" t="s">
        <v>179</v>
      </c>
      <c r="J83" s="0" t="n">
        <v>-554546883</v>
      </c>
      <c r="K83" s="0" t="s">
        <v>81</v>
      </c>
      <c r="L83" s="0" t="s">
        <v>180</v>
      </c>
      <c r="M83" s="12" t="n">
        <v>0.468368055555556</v>
      </c>
      <c r="N83" s="13" t="n">
        <v>0.0517013888888889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6</v>
      </c>
      <c r="AD83" s="0" t="n">
        <v>1</v>
      </c>
      <c r="AE83" s="0" t="n">
        <v>3</v>
      </c>
      <c r="AN83" s="0" t="n">
        <v>1</v>
      </c>
      <c r="AO83" s="0" t="n">
        <v>1412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-8</v>
      </c>
      <c r="AW83" s="0" t="n">
        <v>8</v>
      </c>
      <c r="AX83" s="0" t="n">
        <v>441386</v>
      </c>
      <c r="AY83" s="0" t="s">
        <v>86</v>
      </c>
      <c r="AZ83" s="0" t="n">
        <v>626</v>
      </c>
      <c r="BA83" s="0" t="n">
        <v>442012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626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626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36</v>
      </c>
      <c r="C84" s="0" t="n">
        <v>2</v>
      </c>
      <c r="D84" s="0" t="n">
        <v>5</v>
      </c>
      <c r="E84" s="0" t="s">
        <v>178</v>
      </c>
      <c r="F84" s="0" t="n">
        <v>60.123</v>
      </c>
      <c r="G84" s="0" t="n">
        <v>1</v>
      </c>
      <c r="H84" s="0" t="s">
        <v>79</v>
      </c>
      <c r="I84" s="0" t="s">
        <v>179</v>
      </c>
      <c r="J84" s="0" t="n">
        <v>-554546883</v>
      </c>
      <c r="K84" s="0" t="s">
        <v>81</v>
      </c>
      <c r="L84" s="0" t="s">
        <v>180</v>
      </c>
      <c r="M84" s="12" t="n">
        <v>0.468368055555556</v>
      </c>
      <c r="N84" s="13" t="n">
        <v>0.0517013888888889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12</v>
      </c>
      <c r="AD84" s="0" t="n">
        <v>1</v>
      </c>
      <c r="AE84" s="0" t="n">
        <v>4</v>
      </c>
      <c r="AN84" s="0" t="n">
        <v>1</v>
      </c>
      <c r="AO84" s="0" t="n">
        <v>1059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-2</v>
      </c>
      <c r="AW84" s="0" t="n">
        <v>2</v>
      </c>
      <c r="AX84" s="0" t="n">
        <v>444879</v>
      </c>
      <c r="AY84" s="0" t="s">
        <v>86</v>
      </c>
      <c r="AZ84" s="0" t="n">
        <v>388</v>
      </c>
      <c r="BA84" s="0" t="n">
        <v>445267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388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388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36</v>
      </c>
      <c r="C85" s="0" t="n">
        <v>2</v>
      </c>
      <c r="D85" s="0" t="n">
        <v>5</v>
      </c>
      <c r="E85" s="0" t="s">
        <v>178</v>
      </c>
      <c r="F85" s="0" t="n">
        <v>60.123</v>
      </c>
      <c r="G85" s="0" t="n">
        <v>1</v>
      </c>
      <c r="H85" s="0" t="s">
        <v>79</v>
      </c>
      <c r="I85" s="0" t="s">
        <v>179</v>
      </c>
      <c r="J85" s="0" t="n">
        <v>-554546883</v>
      </c>
      <c r="K85" s="0" t="s">
        <v>81</v>
      </c>
      <c r="L85" s="0" t="s">
        <v>180</v>
      </c>
      <c r="M85" s="12" t="n">
        <v>0.468368055555556</v>
      </c>
      <c r="N85" s="13" t="n">
        <v>0.0517013888888889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32</v>
      </c>
      <c r="AD85" s="0" t="n">
        <v>1</v>
      </c>
      <c r="AE85" s="0" t="n">
        <v>5</v>
      </c>
      <c r="AN85" s="0" t="n">
        <v>1</v>
      </c>
      <c r="AO85" s="0" t="n">
        <v>1182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-6</v>
      </c>
      <c r="AW85" s="0" t="n">
        <v>6</v>
      </c>
      <c r="AX85" s="0" t="n">
        <v>448505</v>
      </c>
      <c r="AY85" s="0" t="s">
        <v>86</v>
      </c>
      <c r="AZ85" s="0" t="n">
        <v>553</v>
      </c>
      <c r="BA85" s="0" t="n">
        <v>449058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553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553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36</v>
      </c>
      <c r="C86" s="0" t="n">
        <v>2</v>
      </c>
      <c r="D86" s="0" t="n">
        <v>5</v>
      </c>
      <c r="E86" s="0" t="s">
        <v>178</v>
      </c>
      <c r="F86" s="0" t="n">
        <v>60.123</v>
      </c>
      <c r="G86" s="0" t="n">
        <v>1</v>
      </c>
      <c r="H86" s="0" t="s">
        <v>79</v>
      </c>
      <c r="I86" s="0" t="s">
        <v>179</v>
      </c>
      <c r="J86" s="0" t="n">
        <v>-554546883</v>
      </c>
      <c r="K86" s="0" t="s">
        <v>81</v>
      </c>
      <c r="L86" s="0" t="s">
        <v>180</v>
      </c>
      <c r="M86" s="12" t="n">
        <v>0.468368055555556</v>
      </c>
      <c r="N86" s="13" t="n">
        <v>0.0517013888888889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15</v>
      </c>
      <c r="AD86" s="0" t="n">
        <v>1</v>
      </c>
      <c r="AE86" s="0" t="n">
        <v>6</v>
      </c>
      <c r="AN86" s="0" t="n">
        <v>1</v>
      </c>
      <c r="AO86" s="0" t="n">
        <v>1361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2</v>
      </c>
      <c r="AW86" s="0" t="n">
        <v>-2</v>
      </c>
      <c r="AX86" s="0" t="n">
        <v>452298</v>
      </c>
      <c r="AY86" s="0" t="s">
        <v>86</v>
      </c>
      <c r="AZ86" s="0" t="n">
        <v>622</v>
      </c>
      <c r="BA86" s="0" t="n">
        <v>452920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622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622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36</v>
      </c>
      <c r="C87" s="0" t="n">
        <v>2</v>
      </c>
      <c r="D87" s="0" t="n">
        <v>5</v>
      </c>
      <c r="E87" s="0" t="s">
        <v>178</v>
      </c>
      <c r="F87" s="0" t="n">
        <v>60.123</v>
      </c>
      <c r="G87" s="0" t="n">
        <v>1</v>
      </c>
      <c r="H87" s="0" t="s">
        <v>79</v>
      </c>
      <c r="I87" s="0" t="s">
        <v>179</v>
      </c>
      <c r="J87" s="0" t="n">
        <v>-554546883</v>
      </c>
      <c r="K87" s="0" t="s">
        <v>81</v>
      </c>
      <c r="L87" s="0" t="s">
        <v>180</v>
      </c>
      <c r="M87" s="12" t="n">
        <v>0.468368055555556</v>
      </c>
      <c r="N87" s="13" t="n">
        <v>0.0517013888888889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30</v>
      </c>
      <c r="AD87" s="0" t="n">
        <v>1</v>
      </c>
      <c r="AE87" s="0" t="n">
        <v>7</v>
      </c>
      <c r="AF87" s="0" t="n">
        <v>1</v>
      </c>
      <c r="AH87" s="0" t="n">
        <v>-7</v>
      </c>
      <c r="AI87" s="0" t="n">
        <v>7</v>
      </c>
      <c r="AJ87" s="0" t="n">
        <v>456090</v>
      </c>
      <c r="AL87" s="0" t="n">
        <v>0</v>
      </c>
      <c r="AM87" s="0" t="n">
        <v>0</v>
      </c>
      <c r="AN87" s="0" t="n">
        <v>8</v>
      </c>
      <c r="AO87" s="0" t="n">
        <v>1343</v>
      </c>
      <c r="AP87" s="0" t="n">
        <v>600</v>
      </c>
      <c r="AQ87" s="0" t="s">
        <v>87</v>
      </c>
      <c r="AR87" s="0" t="s">
        <v>40</v>
      </c>
      <c r="AS87" s="0" t="s">
        <v>88</v>
      </c>
      <c r="BC87" s="0" t="str">
        <f aca="false">$AP87&amp;LEFT($AS87,1)</f>
        <v>600C</v>
      </c>
      <c r="BD87" s="0" t="str">
        <f aca="false">AS87</f>
        <v>Catch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36</v>
      </c>
      <c r="C88" s="0" t="n">
        <v>2</v>
      </c>
      <c r="D88" s="0" t="n">
        <v>5</v>
      </c>
      <c r="E88" s="0" t="s">
        <v>178</v>
      </c>
      <c r="F88" s="0" t="n">
        <v>60.123</v>
      </c>
      <c r="G88" s="0" t="n">
        <v>1</v>
      </c>
      <c r="H88" s="0" t="s">
        <v>79</v>
      </c>
      <c r="I88" s="0" t="s">
        <v>179</v>
      </c>
      <c r="J88" s="0" t="n">
        <v>-554546883</v>
      </c>
      <c r="K88" s="0" t="s">
        <v>81</v>
      </c>
      <c r="L88" s="0" t="s">
        <v>180</v>
      </c>
      <c r="M88" s="12" t="n">
        <v>0.468368055555556</v>
      </c>
      <c r="N88" s="13" t="n">
        <v>0.0517013888888889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7</v>
      </c>
      <c r="AD88" s="0" t="n">
        <v>1</v>
      </c>
      <c r="AE88" s="0" t="n">
        <v>8</v>
      </c>
      <c r="AF88" s="0" t="n">
        <v>0</v>
      </c>
      <c r="AH88" s="0" t="n">
        <v>-10</v>
      </c>
      <c r="AI88" s="0" t="n">
        <v>10</v>
      </c>
      <c r="AJ88" s="0" t="n">
        <v>459949</v>
      </c>
      <c r="AK88" s="0" t="s">
        <v>86</v>
      </c>
      <c r="AL88" s="0" t="n">
        <v>1266</v>
      </c>
      <c r="AM88" s="0" t="n">
        <v>461215</v>
      </c>
      <c r="AN88" s="0" t="n">
        <v>8</v>
      </c>
      <c r="AO88" s="0" t="n">
        <v>1416</v>
      </c>
      <c r="AP88" s="0" t="n">
        <v>600</v>
      </c>
      <c r="AQ88" s="0" t="s">
        <v>87</v>
      </c>
      <c r="AR88" s="0" t="s">
        <v>40</v>
      </c>
      <c r="AS88" s="0" t="s">
        <v>88</v>
      </c>
      <c r="BC88" s="0" t="str">
        <f aca="false">$AP88&amp;LEFT($AS88,1)</f>
        <v>600C</v>
      </c>
      <c r="BD88" s="0" t="str">
        <f aca="false">AS88</f>
        <v>Catch</v>
      </c>
      <c r="BE88" s="1" t="n">
        <f aca="false">IF($BD88="catch",IF($AL88&gt;0,1,""),"")</f>
        <v>1</v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str">
        <f aca="false">IF($BD88="Catch","", IF($AZ88&lt;$BC$11,"",$AZ88))</f>
        <v/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36</v>
      </c>
      <c r="C89" s="0" t="n">
        <v>2</v>
      </c>
      <c r="D89" s="0" t="n">
        <v>5</v>
      </c>
      <c r="E89" s="0" t="s">
        <v>178</v>
      </c>
      <c r="F89" s="0" t="n">
        <v>60.123</v>
      </c>
      <c r="G89" s="0" t="n">
        <v>1</v>
      </c>
      <c r="H89" s="0" t="s">
        <v>79</v>
      </c>
      <c r="I89" s="0" t="s">
        <v>179</v>
      </c>
      <c r="J89" s="0" t="n">
        <v>-554546883</v>
      </c>
      <c r="K89" s="0" t="s">
        <v>81</v>
      </c>
      <c r="L89" s="0" t="s">
        <v>180</v>
      </c>
      <c r="M89" s="12" t="n">
        <v>0.468368055555556</v>
      </c>
      <c r="N89" s="13" t="n">
        <v>0.0517013888888889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2</v>
      </c>
      <c r="AD89" s="0" t="n">
        <v>1</v>
      </c>
      <c r="AE89" s="0" t="n">
        <v>9</v>
      </c>
      <c r="AN89" s="0" t="n">
        <v>1</v>
      </c>
      <c r="AO89" s="0" t="n">
        <v>1269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-10</v>
      </c>
      <c r="AW89" s="0" t="n">
        <v>10</v>
      </c>
      <c r="AX89" s="0" t="n">
        <v>463658</v>
      </c>
      <c r="AY89" s="0" t="s">
        <v>86</v>
      </c>
      <c r="AZ89" s="0" t="n">
        <v>559</v>
      </c>
      <c r="BA89" s="0" t="n">
        <v>464217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559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559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36</v>
      </c>
      <c r="C90" s="0" t="n">
        <v>2</v>
      </c>
      <c r="D90" s="0" t="n">
        <v>5</v>
      </c>
      <c r="E90" s="0" t="s">
        <v>178</v>
      </c>
      <c r="F90" s="0" t="n">
        <v>60.123</v>
      </c>
      <c r="G90" s="0" t="n">
        <v>1</v>
      </c>
      <c r="H90" s="0" t="s">
        <v>79</v>
      </c>
      <c r="I90" s="0" t="s">
        <v>179</v>
      </c>
      <c r="J90" s="0" t="n">
        <v>-554546883</v>
      </c>
      <c r="K90" s="0" t="s">
        <v>81</v>
      </c>
      <c r="L90" s="0" t="s">
        <v>180</v>
      </c>
      <c r="M90" s="12" t="n">
        <v>0.468368055555556</v>
      </c>
      <c r="N90" s="13" t="n">
        <v>0.0517013888888889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20</v>
      </c>
      <c r="AD90" s="0" t="n">
        <v>1</v>
      </c>
      <c r="AE90" s="0" t="n">
        <v>10</v>
      </c>
      <c r="AN90" s="0" t="n">
        <v>1</v>
      </c>
      <c r="AO90" s="0" t="n">
        <v>1038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-8</v>
      </c>
      <c r="AW90" s="0" t="n">
        <v>8</v>
      </c>
      <c r="AX90" s="0" t="n">
        <v>467134</v>
      </c>
      <c r="AY90" s="0" t="s">
        <v>86</v>
      </c>
      <c r="AZ90" s="0" t="n">
        <v>856</v>
      </c>
      <c r="BA90" s="0" t="n">
        <v>467990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856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856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36</v>
      </c>
      <c r="C91" s="0" t="n">
        <v>2</v>
      </c>
      <c r="D91" s="0" t="n">
        <v>5</v>
      </c>
      <c r="E91" s="0" t="s">
        <v>178</v>
      </c>
      <c r="F91" s="0" t="n">
        <v>60.123</v>
      </c>
      <c r="G91" s="0" t="n">
        <v>1</v>
      </c>
      <c r="H91" s="0" t="s">
        <v>79</v>
      </c>
      <c r="I91" s="0" t="s">
        <v>179</v>
      </c>
      <c r="J91" s="0" t="n">
        <v>-554546883</v>
      </c>
      <c r="K91" s="0" t="s">
        <v>81</v>
      </c>
      <c r="L91" s="0" t="s">
        <v>180</v>
      </c>
      <c r="M91" s="12" t="n">
        <v>0.468368055555556</v>
      </c>
      <c r="N91" s="13" t="n">
        <v>0.0517013888888889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28</v>
      </c>
      <c r="AD91" s="0" t="n">
        <v>1</v>
      </c>
      <c r="AE91" s="0" t="n">
        <v>11</v>
      </c>
      <c r="AN91" s="0" t="n">
        <v>2</v>
      </c>
      <c r="AO91" s="0" t="n">
        <v>1308</v>
      </c>
      <c r="AP91" s="0" t="n">
        <v>240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4</v>
      </c>
      <c r="AW91" s="0" t="n">
        <v>-4</v>
      </c>
      <c r="AX91" s="0" t="n">
        <v>470510</v>
      </c>
      <c r="AY91" s="0" t="s">
        <v>86</v>
      </c>
      <c r="AZ91" s="0" t="n">
        <v>553</v>
      </c>
      <c r="BA91" s="0" t="n">
        <v>471063</v>
      </c>
      <c r="BC91" s="0" t="str">
        <f aca="false">$AP91&amp;LEFT($AS91,1)</f>
        <v>240T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553</v>
      </c>
      <c r="BI91" s="1" t="n">
        <f aca="false">IF($BC91=BI$14,$BH91,"")</f>
        <v>553</v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36</v>
      </c>
      <c r="C92" s="0" t="n">
        <v>2</v>
      </c>
      <c r="D92" s="0" t="n">
        <v>5</v>
      </c>
      <c r="E92" s="0" t="s">
        <v>178</v>
      </c>
      <c r="F92" s="0" t="n">
        <v>60.123</v>
      </c>
      <c r="G92" s="0" t="n">
        <v>1</v>
      </c>
      <c r="H92" s="0" t="s">
        <v>79</v>
      </c>
      <c r="I92" s="0" t="s">
        <v>179</v>
      </c>
      <c r="J92" s="0" t="n">
        <v>-554546883</v>
      </c>
      <c r="K92" s="0" t="s">
        <v>81</v>
      </c>
      <c r="L92" s="0" t="s">
        <v>180</v>
      </c>
      <c r="M92" s="12" t="n">
        <v>0.468368055555556</v>
      </c>
      <c r="N92" s="13" t="n">
        <v>0.0517013888888889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8</v>
      </c>
      <c r="AD92" s="0" t="n">
        <v>1</v>
      </c>
      <c r="AE92" s="0" t="n">
        <v>12</v>
      </c>
      <c r="AN92" s="0" t="n">
        <v>2</v>
      </c>
      <c r="AO92" s="0" t="n">
        <v>1453</v>
      </c>
      <c r="AP92" s="0" t="n">
        <v>240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-6</v>
      </c>
      <c r="AW92" s="0" t="n">
        <v>6</v>
      </c>
      <c r="AX92" s="0" t="n">
        <v>474053</v>
      </c>
      <c r="AY92" s="0" t="s">
        <v>86</v>
      </c>
      <c r="AZ92" s="0" t="n">
        <v>463</v>
      </c>
      <c r="BA92" s="0" t="n">
        <v>474516</v>
      </c>
      <c r="BC92" s="0" t="str">
        <f aca="false">$AP92&amp;LEFT($AS92,1)</f>
        <v>240T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463</v>
      </c>
      <c r="BI92" s="1" t="n">
        <f aca="false">IF($BC92=BI$14,$BH92,"")</f>
        <v>463</v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36</v>
      </c>
      <c r="C93" s="0" t="n">
        <v>2</v>
      </c>
      <c r="D93" s="0" t="n">
        <v>5</v>
      </c>
      <c r="E93" s="0" t="s">
        <v>178</v>
      </c>
      <c r="F93" s="0" t="n">
        <v>60.123</v>
      </c>
      <c r="G93" s="0" t="n">
        <v>1</v>
      </c>
      <c r="H93" s="0" t="s">
        <v>79</v>
      </c>
      <c r="I93" s="0" t="s">
        <v>179</v>
      </c>
      <c r="J93" s="0" t="n">
        <v>-554546883</v>
      </c>
      <c r="K93" s="0" t="s">
        <v>81</v>
      </c>
      <c r="L93" s="0" t="s">
        <v>180</v>
      </c>
      <c r="M93" s="12" t="n">
        <v>0.468368055555556</v>
      </c>
      <c r="N93" s="13" t="n">
        <v>0.0517013888888889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23</v>
      </c>
      <c r="AD93" s="0" t="n">
        <v>1</v>
      </c>
      <c r="AE93" s="0" t="n">
        <v>13</v>
      </c>
      <c r="AN93" s="0" t="n">
        <v>4</v>
      </c>
      <c r="AO93" s="0" t="n">
        <v>1390</v>
      </c>
      <c r="AP93" s="0" t="n">
        <v>480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-5</v>
      </c>
      <c r="AW93" s="0" t="n">
        <v>5</v>
      </c>
      <c r="AX93" s="0" t="n">
        <v>477762</v>
      </c>
      <c r="AY93" s="0" t="s">
        <v>86</v>
      </c>
      <c r="AZ93" s="0" t="n">
        <v>175</v>
      </c>
      <c r="BA93" s="0" t="n">
        <v>477937</v>
      </c>
      <c r="BC93" s="0" t="str">
        <f aca="false">$AP93&amp;LEFT($AS93,1)</f>
        <v>480T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175</v>
      </c>
      <c r="BI93" s="1" t="str">
        <f aca="false">IF($BC93=BI$14,$BH93,"")</f>
        <v/>
      </c>
      <c r="BJ93" s="1" t="str">
        <f aca="false">IF($BC93=BJ$14,$BH93,"")</f>
        <v/>
      </c>
      <c r="BK93" s="1" t="n">
        <f aca="false">IF($BC93=BK$14,$BH93,"")</f>
        <v>175</v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36</v>
      </c>
      <c r="C94" s="0" t="n">
        <v>2</v>
      </c>
      <c r="D94" s="0" t="n">
        <v>5</v>
      </c>
      <c r="E94" s="0" t="s">
        <v>178</v>
      </c>
      <c r="F94" s="0" t="n">
        <v>60.123</v>
      </c>
      <c r="G94" s="0" t="n">
        <v>1</v>
      </c>
      <c r="H94" s="0" t="s">
        <v>79</v>
      </c>
      <c r="I94" s="0" t="s">
        <v>179</v>
      </c>
      <c r="J94" s="0" t="n">
        <v>-554546883</v>
      </c>
      <c r="K94" s="0" t="s">
        <v>81</v>
      </c>
      <c r="L94" s="0" t="s">
        <v>180</v>
      </c>
      <c r="M94" s="12" t="n">
        <v>0.468368055555556</v>
      </c>
      <c r="N94" s="13" t="n">
        <v>0.0517013888888889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25</v>
      </c>
      <c r="AD94" s="0" t="n">
        <v>1</v>
      </c>
      <c r="AE94" s="0" t="n">
        <v>14</v>
      </c>
      <c r="AN94" s="0" t="n">
        <v>7</v>
      </c>
      <c r="AO94" s="0" t="n">
        <v>1367</v>
      </c>
      <c r="AP94" s="0" t="n">
        <v>960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4</v>
      </c>
      <c r="AW94" s="0" t="n">
        <v>-4</v>
      </c>
      <c r="AX94" s="0" t="n">
        <v>481920</v>
      </c>
      <c r="AY94" s="0" t="s">
        <v>86</v>
      </c>
      <c r="AZ94" s="0" t="n">
        <v>386</v>
      </c>
      <c r="BA94" s="0" t="n">
        <v>482306</v>
      </c>
      <c r="BC94" s="0" t="str">
        <f aca="false">$AP94&amp;LEFT($AS94,1)</f>
        <v>960T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386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n">
        <f aca="false">IF($BC94=BO$14,$BH94,"")</f>
        <v>386</v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36</v>
      </c>
      <c r="C95" s="0" t="n">
        <v>2</v>
      </c>
      <c r="D95" s="0" t="n">
        <v>5</v>
      </c>
      <c r="E95" s="0" t="s">
        <v>178</v>
      </c>
      <c r="F95" s="0" t="n">
        <v>60.123</v>
      </c>
      <c r="G95" s="0" t="n">
        <v>1</v>
      </c>
      <c r="H95" s="0" t="s">
        <v>79</v>
      </c>
      <c r="I95" s="0" t="s">
        <v>179</v>
      </c>
      <c r="J95" s="0" t="n">
        <v>-554546883</v>
      </c>
      <c r="K95" s="0" t="s">
        <v>81</v>
      </c>
      <c r="L95" s="0" t="s">
        <v>180</v>
      </c>
      <c r="M95" s="12" t="n">
        <v>0.468368055555556</v>
      </c>
      <c r="N95" s="13" t="n">
        <v>0.0517013888888889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31</v>
      </c>
      <c r="AD95" s="0" t="n">
        <v>1</v>
      </c>
      <c r="AE95" s="0" t="n">
        <v>15</v>
      </c>
      <c r="AN95" s="0" t="n">
        <v>3</v>
      </c>
      <c r="AO95" s="0" t="n">
        <v>1438</v>
      </c>
      <c r="AP95" s="0" t="n">
        <v>360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-1</v>
      </c>
      <c r="AW95" s="0" t="n">
        <v>1</v>
      </c>
      <c r="AX95" s="0" t="n">
        <v>485563</v>
      </c>
      <c r="AY95" s="0" t="s">
        <v>86</v>
      </c>
      <c r="AZ95" s="0" t="n">
        <v>337</v>
      </c>
      <c r="BA95" s="0" t="n">
        <v>485900</v>
      </c>
      <c r="BC95" s="0" t="str">
        <f aca="false">$AP95&amp;LEFT($AS95,1)</f>
        <v>360T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337</v>
      </c>
      <c r="BI95" s="1" t="str">
        <f aca="false">IF($BC95=BI$14,$BH95,"")</f>
        <v/>
      </c>
      <c r="BJ95" s="1" t="n">
        <f aca="false">IF($BC95=BJ$14,$BH95,"")</f>
        <v>337</v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36</v>
      </c>
      <c r="C96" s="0" t="n">
        <v>2</v>
      </c>
      <c r="D96" s="0" t="n">
        <v>5</v>
      </c>
      <c r="E96" s="0" t="s">
        <v>178</v>
      </c>
      <c r="F96" s="0" t="n">
        <v>60.123</v>
      </c>
      <c r="G96" s="0" t="n">
        <v>1</v>
      </c>
      <c r="H96" s="0" t="s">
        <v>79</v>
      </c>
      <c r="I96" s="0" t="s">
        <v>179</v>
      </c>
      <c r="J96" s="0" t="n">
        <v>-554546883</v>
      </c>
      <c r="K96" s="0" t="s">
        <v>81</v>
      </c>
      <c r="L96" s="0" t="s">
        <v>180</v>
      </c>
      <c r="M96" s="12" t="n">
        <v>0.468368055555556</v>
      </c>
      <c r="N96" s="13" t="n">
        <v>0.0517013888888889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22</v>
      </c>
      <c r="AD96" s="0" t="n">
        <v>1</v>
      </c>
      <c r="AE96" s="0" t="n">
        <v>16</v>
      </c>
      <c r="AN96" s="0" t="n">
        <v>6</v>
      </c>
      <c r="AO96" s="0" t="n">
        <v>1318</v>
      </c>
      <c r="AP96" s="0" t="n">
        <v>840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5</v>
      </c>
      <c r="AW96" s="0" t="n">
        <v>-5</v>
      </c>
      <c r="AX96" s="0" t="n">
        <v>489555</v>
      </c>
      <c r="AY96" s="0" t="s">
        <v>86</v>
      </c>
      <c r="AZ96" s="0" t="n">
        <v>470</v>
      </c>
      <c r="BA96" s="0" t="n">
        <v>490025</v>
      </c>
      <c r="BC96" s="0" t="str">
        <f aca="false">$AP96&amp;LEFT($AS96,1)</f>
        <v>840T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470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n">
        <f aca="false">IF($BC96=BN$14,$BH96,"")</f>
        <v>470</v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36</v>
      </c>
      <c r="C97" s="0" t="n">
        <v>2</v>
      </c>
      <c r="D97" s="0" t="n">
        <v>5</v>
      </c>
      <c r="E97" s="0" t="s">
        <v>178</v>
      </c>
      <c r="F97" s="0" t="n">
        <v>60.123</v>
      </c>
      <c r="G97" s="0" t="n">
        <v>1</v>
      </c>
      <c r="H97" s="0" t="s">
        <v>79</v>
      </c>
      <c r="I97" s="0" t="s">
        <v>179</v>
      </c>
      <c r="J97" s="0" t="n">
        <v>-554546883</v>
      </c>
      <c r="K97" s="0" t="s">
        <v>81</v>
      </c>
      <c r="L97" s="0" t="s">
        <v>180</v>
      </c>
      <c r="M97" s="12" t="n">
        <v>0.468368055555556</v>
      </c>
      <c r="N97" s="13" t="n">
        <v>0.0517013888888889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19</v>
      </c>
      <c r="AD97" s="0" t="n">
        <v>1</v>
      </c>
      <c r="AE97" s="0" t="n">
        <v>17</v>
      </c>
      <c r="AN97" s="0" t="n">
        <v>1</v>
      </c>
      <c r="AO97" s="0" t="n">
        <v>1150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2</v>
      </c>
      <c r="AW97" s="0" t="n">
        <v>-2</v>
      </c>
      <c r="AX97" s="0" t="n">
        <v>493148</v>
      </c>
      <c r="AY97" s="0" t="s">
        <v>86</v>
      </c>
      <c r="AZ97" s="0" t="n">
        <v>473</v>
      </c>
      <c r="BA97" s="0" t="n">
        <v>493621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473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473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36</v>
      </c>
      <c r="C98" s="0" t="n">
        <v>2</v>
      </c>
      <c r="D98" s="0" t="n">
        <v>5</v>
      </c>
      <c r="E98" s="0" t="s">
        <v>178</v>
      </c>
      <c r="F98" s="0" t="n">
        <v>60.123</v>
      </c>
      <c r="G98" s="0" t="n">
        <v>1</v>
      </c>
      <c r="H98" s="0" t="s">
        <v>79</v>
      </c>
      <c r="I98" s="0" t="s">
        <v>179</v>
      </c>
      <c r="J98" s="0" t="n">
        <v>-554546883</v>
      </c>
      <c r="K98" s="0" t="s">
        <v>81</v>
      </c>
      <c r="L98" s="0" t="s">
        <v>180</v>
      </c>
      <c r="M98" s="12" t="n">
        <v>0.468368055555556</v>
      </c>
      <c r="N98" s="13" t="n">
        <v>0.0517013888888889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5</v>
      </c>
      <c r="AD98" s="0" t="n">
        <v>1</v>
      </c>
      <c r="AE98" s="0" t="n">
        <v>18</v>
      </c>
      <c r="AN98" s="0" t="n">
        <v>7</v>
      </c>
      <c r="AO98" s="0" t="n">
        <v>1468</v>
      </c>
      <c r="AP98" s="0" t="n">
        <v>960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-4</v>
      </c>
      <c r="AW98" s="0" t="n">
        <v>4</v>
      </c>
      <c r="AX98" s="0" t="n">
        <v>497422</v>
      </c>
      <c r="AY98" s="0" t="s">
        <v>86</v>
      </c>
      <c r="AZ98" s="0" t="n">
        <v>586</v>
      </c>
      <c r="BA98" s="0" t="n">
        <v>498008</v>
      </c>
      <c r="BC98" s="0" t="str">
        <f aca="false">$AP98&amp;LEFT($AS98,1)</f>
        <v>960T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586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n">
        <f aca="false">IF($BC98=BO$14,$BH98,"")</f>
        <v>586</v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36</v>
      </c>
      <c r="C99" s="0" t="n">
        <v>2</v>
      </c>
      <c r="D99" s="0" t="n">
        <v>5</v>
      </c>
      <c r="E99" s="0" t="s">
        <v>178</v>
      </c>
      <c r="F99" s="0" t="n">
        <v>60.123</v>
      </c>
      <c r="G99" s="0" t="n">
        <v>1</v>
      </c>
      <c r="H99" s="0" t="s">
        <v>79</v>
      </c>
      <c r="I99" s="0" t="s">
        <v>179</v>
      </c>
      <c r="J99" s="0" t="n">
        <v>-554546883</v>
      </c>
      <c r="K99" s="0" t="s">
        <v>81</v>
      </c>
      <c r="L99" s="0" t="s">
        <v>180</v>
      </c>
      <c r="M99" s="12" t="n">
        <v>0.468368055555556</v>
      </c>
      <c r="N99" s="13" t="n">
        <v>0.0517013888888889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</v>
      </c>
      <c r="AD99" s="0" t="n">
        <v>1</v>
      </c>
      <c r="AE99" s="0" t="n">
        <v>19</v>
      </c>
      <c r="AN99" s="0" t="n">
        <v>3</v>
      </c>
      <c r="AO99" s="0" t="n">
        <v>1234</v>
      </c>
      <c r="AP99" s="0" t="n">
        <v>360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4</v>
      </c>
      <c r="AW99" s="0" t="n">
        <v>-4</v>
      </c>
      <c r="AX99" s="0" t="n">
        <v>500848</v>
      </c>
      <c r="AY99" s="0" t="s">
        <v>86</v>
      </c>
      <c r="AZ99" s="0" t="n">
        <v>1274</v>
      </c>
      <c r="BA99" s="0" t="n">
        <v>502122</v>
      </c>
      <c r="BC99" s="0" t="str">
        <f aca="false">$AP99&amp;LEFT($AS99,1)</f>
        <v>360T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1274</v>
      </c>
      <c r="BI99" s="1" t="str">
        <f aca="false">IF($BC99=BI$14,$BH99,"")</f>
        <v/>
      </c>
      <c r="BJ99" s="1" t="n">
        <f aca="false">IF($BC99=BJ$14,$BH99,"")</f>
        <v>1274</v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36</v>
      </c>
      <c r="C100" s="0" t="n">
        <v>2</v>
      </c>
      <c r="D100" s="0" t="n">
        <v>5</v>
      </c>
      <c r="E100" s="0" t="s">
        <v>178</v>
      </c>
      <c r="F100" s="0" t="n">
        <v>60.123</v>
      </c>
      <c r="G100" s="0" t="n">
        <v>1</v>
      </c>
      <c r="H100" s="0" t="s">
        <v>79</v>
      </c>
      <c r="I100" s="0" t="s">
        <v>179</v>
      </c>
      <c r="J100" s="0" t="n">
        <v>-554546883</v>
      </c>
      <c r="K100" s="0" t="s">
        <v>81</v>
      </c>
      <c r="L100" s="0" t="s">
        <v>180</v>
      </c>
      <c r="M100" s="12" t="n">
        <v>0.468368055555556</v>
      </c>
      <c r="N100" s="13" t="n">
        <v>0.0517013888888889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27</v>
      </c>
      <c r="AD100" s="0" t="n">
        <v>1</v>
      </c>
      <c r="AE100" s="0" t="n">
        <v>20</v>
      </c>
      <c r="AN100" s="0" t="n">
        <v>1</v>
      </c>
      <c r="AO100" s="0" t="n">
        <v>1184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2</v>
      </c>
      <c r="AW100" s="0" t="n">
        <v>-2</v>
      </c>
      <c r="AX100" s="0" t="n">
        <v>504474</v>
      </c>
      <c r="AY100" s="0" t="s">
        <v>86</v>
      </c>
      <c r="AZ100" s="0" t="n">
        <v>666</v>
      </c>
      <c r="BA100" s="0" t="n">
        <v>505140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666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666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36</v>
      </c>
      <c r="C101" s="0" t="n">
        <v>2</v>
      </c>
      <c r="D101" s="0" t="n">
        <v>5</v>
      </c>
      <c r="E101" s="0" t="s">
        <v>178</v>
      </c>
      <c r="F101" s="0" t="n">
        <v>60.123</v>
      </c>
      <c r="G101" s="0" t="n">
        <v>1</v>
      </c>
      <c r="H101" s="0" t="s">
        <v>79</v>
      </c>
      <c r="I101" s="0" t="s">
        <v>179</v>
      </c>
      <c r="J101" s="0" t="n">
        <v>-554546883</v>
      </c>
      <c r="K101" s="0" t="s">
        <v>81</v>
      </c>
      <c r="L101" s="0" t="s">
        <v>180</v>
      </c>
      <c r="M101" s="12" t="n">
        <v>0.468368055555556</v>
      </c>
      <c r="N101" s="13" t="n">
        <v>0.0517013888888889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21</v>
      </c>
      <c r="AD101" s="0" t="n">
        <v>1</v>
      </c>
      <c r="AE101" s="0" t="n">
        <v>21</v>
      </c>
      <c r="AN101" s="0" t="n">
        <v>5</v>
      </c>
      <c r="AO101" s="0" t="n">
        <v>1214</v>
      </c>
      <c r="AP101" s="0" t="n">
        <v>720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0</v>
      </c>
      <c r="AW101" s="0" t="n">
        <v>0</v>
      </c>
      <c r="AX101" s="0" t="n">
        <v>508250</v>
      </c>
      <c r="AY101" s="0" t="s">
        <v>86</v>
      </c>
      <c r="AZ101" s="0" t="n">
        <v>540</v>
      </c>
      <c r="BA101" s="0" t="n">
        <v>508790</v>
      </c>
      <c r="BC101" s="0" t="str">
        <f aca="false">$AP101&amp;LEFT($AS101,1)</f>
        <v>720T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540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n">
        <f aca="false">IF($BC101=BM$14,$BH101,"")</f>
        <v>540</v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36</v>
      </c>
      <c r="C102" s="0" t="n">
        <v>2</v>
      </c>
      <c r="D102" s="0" t="n">
        <v>5</v>
      </c>
      <c r="E102" s="0" t="s">
        <v>178</v>
      </c>
      <c r="F102" s="0" t="n">
        <v>60.123</v>
      </c>
      <c r="G102" s="0" t="n">
        <v>1</v>
      </c>
      <c r="H102" s="0" t="s">
        <v>79</v>
      </c>
      <c r="I102" s="0" t="s">
        <v>179</v>
      </c>
      <c r="J102" s="0" t="n">
        <v>-554546883</v>
      </c>
      <c r="K102" s="0" t="s">
        <v>81</v>
      </c>
      <c r="L102" s="0" t="s">
        <v>180</v>
      </c>
      <c r="M102" s="12" t="n">
        <v>0.468368055555556</v>
      </c>
      <c r="N102" s="13" t="n">
        <v>0.0517013888888889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14</v>
      </c>
      <c r="AD102" s="0" t="n">
        <v>1</v>
      </c>
      <c r="AE102" s="0" t="n">
        <v>22</v>
      </c>
      <c r="AN102" s="0" t="n">
        <v>2</v>
      </c>
      <c r="AO102" s="0" t="n">
        <v>1240</v>
      </c>
      <c r="AP102" s="0" t="n">
        <v>240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-7</v>
      </c>
      <c r="AW102" s="0" t="n">
        <v>7</v>
      </c>
      <c r="AX102" s="0" t="n">
        <v>511577</v>
      </c>
      <c r="AY102" s="0" t="s">
        <v>86</v>
      </c>
      <c r="AZ102" s="0" t="n">
        <v>540</v>
      </c>
      <c r="BA102" s="0" t="n">
        <v>512117</v>
      </c>
      <c r="BC102" s="0" t="str">
        <f aca="false">$AP102&amp;LEFT($AS102,1)</f>
        <v>240T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540</v>
      </c>
      <c r="BI102" s="1" t="n">
        <f aca="false">IF($BC102=BI$14,$BH102,"")</f>
        <v>540</v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36</v>
      </c>
      <c r="C103" s="0" t="n">
        <v>2</v>
      </c>
      <c r="D103" s="0" t="n">
        <v>5</v>
      </c>
      <c r="E103" s="0" t="s">
        <v>178</v>
      </c>
      <c r="F103" s="0" t="n">
        <v>60.123</v>
      </c>
      <c r="G103" s="0" t="n">
        <v>1</v>
      </c>
      <c r="H103" s="0" t="s">
        <v>79</v>
      </c>
      <c r="I103" s="0" t="s">
        <v>179</v>
      </c>
      <c r="J103" s="0" t="n">
        <v>-554546883</v>
      </c>
      <c r="K103" s="0" t="s">
        <v>81</v>
      </c>
      <c r="L103" s="0" t="s">
        <v>180</v>
      </c>
      <c r="M103" s="12" t="n">
        <v>0.468368055555556</v>
      </c>
      <c r="N103" s="13" t="n">
        <v>0.0517013888888889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13</v>
      </c>
      <c r="AD103" s="0" t="n">
        <v>1</v>
      </c>
      <c r="AE103" s="0" t="n">
        <v>23</v>
      </c>
      <c r="AF103" s="0" t="n">
        <v>0</v>
      </c>
      <c r="AH103" s="0" t="n">
        <v>1</v>
      </c>
      <c r="AI103" s="0" t="n">
        <v>-1</v>
      </c>
      <c r="AJ103" s="0" t="n">
        <v>515402</v>
      </c>
      <c r="AK103" s="0" t="s">
        <v>86</v>
      </c>
      <c r="AL103" s="0" t="n">
        <v>1549</v>
      </c>
      <c r="AM103" s="0" t="n">
        <v>516951</v>
      </c>
      <c r="AN103" s="0" t="n">
        <v>8</v>
      </c>
      <c r="AO103" s="0" t="n">
        <v>1393</v>
      </c>
      <c r="AP103" s="0" t="n">
        <v>600</v>
      </c>
      <c r="AQ103" s="0" t="s">
        <v>87</v>
      </c>
      <c r="AR103" s="0" t="s">
        <v>40</v>
      </c>
      <c r="AS103" s="0" t="s">
        <v>88</v>
      </c>
      <c r="BC103" s="0" t="str">
        <f aca="false">$AP103&amp;LEFT($AS103,1)</f>
        <v>600C</v>
      </c>
      <c r="BD103" s="0" t="str">
        <f aca="false">AS103</f>
        <v>Catch</v>
      </c>
      <c r="BE103" s="1" t="n">
        <f aca="false">IF($BD103="catch",IF($AL103&gt;0,1,""),"")</f>
        <v>1</v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str">
        <f aca="false">IF($BD103="Catch","", IF($AZ103&lt;$BC$11,"",$AZ103))</f>
        <v/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36</v>
      </c>
      <c r="C104" s="0" t="n">
        <v>2</v>
      </c>
      <c r="D104" s="0" t="n">
        <v>5</v>
      </c>
      <c r="E104" s="0" t="s">
        <v>178</v>
      </c>
      <c r="F104" s="0" t="n">
        <v>60.123</v>
      </c>
      <c r="G104" s="0" t="n">
        <v>1</v>
      </c>
      <c r="H104" s="0" t="s">
        <v>79</v>
      </c>
      <c r="I104" s="0" t="s">
        <v>179</v>
      </c>
      <c r="J104" s="0" t="n">
        <v>-554546883</v>
      </c>
      <c r="K104" s="0" t="s">
        <v>81</v>
      </c>
      <c r="L104" s="0" t="s">
        <v>180</v>
      </c>
      <c r="M104" s="12" t="n">
        <v>0.468368055555556</v>
      </c>
      <c r="N104" s="13" t="n">
        <v>0.0517013888888889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11</v>
      </c>
      <c r="AD104" s="0" t="n">
        <v>1</v>
      </c>
      <c r="AE104" s="0" t="n">
        <v>24</v>
      </c>
      <c r="AN104" s="0" t="n">
        <v>4</v>
      </c>
      <c r="AO104" s="0" t="n">
        <v>1259</v>
      </c>
      <c r="AP104" s="0" t="n">
        <v>480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4</v>
      </c>
      <c r="AW104" s="0" t="n">
        <v>-4</v>
      </c>
      <c r="AX104" s="0" t="n">
        <v>518978</v>
      </c>
      <c r="AY104" s="0" t="s">
        <v>86</v>
      </c>
      <c r="AZ104" s="0" t="n">
        <v>598</v>
      </c>
      <c r="BA104" s="0" t="n">
        <v>519576</v>
      </c>
      <c r="BC104" s="0" t="str">
        <f aca="false">$AP104&amp;LEFT($AS104,1)</f>
        <v>480T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598</v>
      </c>
      <c r="BI104" s="1" t="str">
        <f aca="false">IF($BC104=BI$14,$BH104,"")</f>
        <v/>
      </c>
      <c r="BJ104" s="1" t="str">
        <f aca="false">IF($BC104=BJ$14,$BH104,"")</f>
        <v/>
      </c>
      <c r="BK104" s="1" t="n">
        <f aca="false">IF($BC104=BK$14,$BH104,"")</f>
        <v>598</v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36</v>
      </c>
      <c r="C105" s="0" t="n">
        <v>2</v>
      </c>
      <c r="D105" s="0" t="n">
        <v>5</v>
      </c>
      <c r="E105" s="0" t="s">
        <v>178</v>
      </c>
      <c r="F105" s="0" t="n">
        <v>60.123</v>
      </c>
      <c r="G105" s="0" t="n">
        <v>1</v>
      </c>
      <c r="H105" s="0" t="s">
        <v>79</v>
      </c>
      <c r="I105" s="0" t="s">
        <v>179</v>
      </c>
      <c r="J105" s="0" t="n">
        <v>-554546883</v>
      </c>
      <c r="K105" s="0" t="s">
        <v>81</v>
      </c>
      <c r="L105" s="0" t="s">
        <v>180</v>
      </c>
      <c r="M105" s="12" t="n">
        <v>0.468368055555556</v>
      </c>
      <c r="N105" s="13" t="n">
        <v>0.0517013888888889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18</v>
      </c>
      <c r="AD105" s="0" t="n">
        <v>1</v>
      </c>
      <c r="AE105" s="0" t="n">
        <v>25</v>
      </c>
      <c r="AN105" s="0" t="n">
        <v>6</v>
      </c>
      <c r="AO105" s="0" t="n">
        <v>1154</v>
      </c>
      <c r="AP105" s="0" t="n">
        <v>840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-4</v>
      </c>
      <c r="AW105" s="0" t="n">
        <v>4</v>
      </c>
      <c r="AX105" s="0" t="n">
        <v>522820</v>
      </c>
      <c r="AY105" s="0" t="s">
        <v>86</v>
      </c>
      <c r="AZ105" s="0" t="n">
        <v>413</v>
      </c>
      <c r="BA105" s="0" t="n">
        <v>523233</v>
      </c>
      <c r="BC105" s="0" t="str">
        <f aca="false">$AP105&amp;LEFT($AS105,1)</f>
        <v>840T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413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n">
        <f aca="false">IF($BC105=BN$14,$BH105,"")</f>
        <v>413</v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36</v>
      </c>
      <c r="C106" s="0" t="n">
        <v>2</v>
      </c>
      <c r="D106" s="0" t="n">
        <v>5</v>
      </c>
      <c r="E106" s="0" t="s">
        <v>178</v>
      </c>
      <c r="F106" s="0" t="n">
        <v>60.123</v>
      </c>
      <c r="G106" s="0" t="n">
        <v>1</v>
      </c>
      <c r="H106" s="0" t="s">
        <v>79</v>
      </c>
      <c r="I106" s="0" t="s">
        <v>179</v>
      </c>
      <c r="J106" s="0" t="n">
        <v>-554546883</v>
      </c>
      <c r="K106" s="0" t="s">
        <v>81</v>
      </c>
      <c r="L106" s="0" t="s">
        <v>180</v>
      </c>
      <c r="M106" s="12" t="n">
        <v>0.468368055555556</v>
      </c>
      <c r="N106" s="13" t="n">
        <v>0.0517013888888889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4</v>
      </c>
      <c r="AD106" s="0" t="n">
        <v>1</v>
      </c>
      <c r="AE106" s="0" t="n">
        <v>26</v>
      </c>
      <c r="AN106" s="0" t="n">
        <v>5</v>
      </c>
      <c r="AO106" s="0" t="n">
        <v>1095</v>
      </c>
      <c r="AP106" s="0" t="n">
        <v>720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-9</v>
      </c>
      <c r="AW106" s="0" t="n">
        <v>9</v>
      </c>
      <c r="AX106" s="0" t="n">
        <v>526480</v>
      </c>
      <c r="AY106" s="0" t="s">
        <v>86</v>
      </c>
      <c r="AZ106" s="0" t="n">
        <v>603</v>
      </c>
      <c r="BA106" s="0" t="n">
        <v>527083</v>
      </c>
      <c r="BC106" s="0" t="str">
        <f aca="false">$AP106&amp;LEFT($AS106,1)</f>
        <v>720T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603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n">
        <f aca="false">IF($BC106=BM$14,$BH106,"")</f>
        <v>603</v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36</v>
      </c>
      <c r="C107" s="0" t="n">
        <v>2</v>
      </c>
      <c r="D107" s="0" t="n">
        <v>5</v>
      </c>
      <c r="E107" s="0" t="s">
        <v>178</v>
      </c>
      <c r="F107" s="0" t="n">
        <v>60.123</v>
      </c>
      <c r="G107" s="0" t="n">
        <v>1</v>
      </c>
      <c r="H107" s="0" t="s">
        <v>79</v>
      </c>
      <c r="I107" s="0" t="s">
        <v>179</v>
      </c>
      <c r="J107" s="0" t="n">
        <v>-554546883</v>
      </c>
      <c r="K107" s="0" t="s">
        <v>81</v>
      </c>
      <c r="L107" s="0" t="s">
        <v>180</v>
      </c>
      <c r="M107" s="12" t="n">
        <v>0.468368055555556</v>
      </c>
      <c r="N107" s="13" t="n">
        <v>0.0517013888888889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16</v>
      </c>
      <c r="AD107" s="0" t="n">
        <v>1</v>
      </c>
      <c r="AE107" s="0" t="n">
        <v>27</v>
      </c>
      <c r="AN107" s="0" t="n">
        <v>5</v>
      </c>
      <c r="AO107" s="0" t="n">
        <v>1096</v>
      </c>
      <c r="AP107" s="0" t="n">
        <v>720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5</v>
      </c>
      <c r="AW107" s="0" t="n">
        <v>-5</v>
      </c>
      <c r="AX107" s="0" t="n">
        <v>530122</v>
      </c>
      <c r="AY107" s="0" t="s">
        <v>86</v>
      </c>
      <c r="AZ107" s="0" t="n">
        <v>618</v>
      </c>
      <c r="BA107" s="0" t="n">
        <v>530740</v>
      </c>
      <c r="BC107" s="0" t="str">
        <f aca="false">$AP107&amp;LEFT($AS107,1)</f>
        <v>720T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618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n">
        <f aca="false">IF($BC107=BM$14,$BH107,"")</f>
        <v>618</v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36</v>
      </c>
      <c r="C108" s="0" t="n">
        <v>2</v>
      </c>
      <c r="D108" s="0" t="n">
        <v>5</v>
      </c>
      <c r="E108" s="0" t="s">
        <v>178</v>
      </c>
      <c r="F108" s="0" t="n">
        <v>60.123</v>
      </c>
      <c r="G108" s="0" t="n">
        <v>1</v>
      </c>
      <c r="H108" s="0" t="s">
        <v>79</v>
      </c>
      <c r="I108" s="0" t="s">
        <v>179</v>
      </c>
      <c r="J108" s="0" t="n">
        <v>-554546883</v>
      </c>
      <c r="K108" s="0" t="s">
        <v>81</v>
      </c>
      <c r="L108" s="0" t="s">
        <v>180</v>
      </c>
      <c r="M108" s="12" t="n">
        <v>0.468368055555556</v>
      </c>
      <c r="N108" s="13" t="n">
        <v>0.0517013888888889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3</v>
      </c>
      <c r="AD108" s="0" t="n">
        <v>1</v>
      </c>
      <c r="AE108" s="0" t="n">
        <v>28</v>
      </c>
      <c r="AN108" s="0" t="n">
        <v>3</v>
      </c>
      <c r="AO108" s="0" t="n">
        <v>1433</v>
      </c>
      <c r="AP108" s="0" t="n">
        <v>360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-5</v>
      </c>
      <c r="AW108" s="0" t="n">
        <v>5</v>
      </c>
      <c r="AX108" s="0" t="n">
        <v>533765</v>
      </c>
      <c r="AY108" s="0" t="s">
        <v>86</v>
      </c>
      <c r="AZ108" s="0" t="n">
        <v>592</v>
      </c>
      <c r="BA108" s="0" t="n">
        <v>534357</v>
      </c>
      <c r="BC108" s="0" t="str">
        <f aca="false">$AP108&amp;LEFT($AS108,1)</f>
        <v>360T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592</v>
      </c>
      <c r="BI108" s="1" t="str">
        <f aca="false">IF($BC108=BI$14,$BH108,"")</f>
        <v/>
      </c>
      <c r="BJ108" s="1" t="n">
        <f aca="false">IF($BC108=BJ$14,$BH108,"")</f>
        <v>592</v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36</v>
      </c>
      <c r="C109" s="0" t="n">
        <v>2</v>
      </c>
      <c r="D109" s="0" t="n">
        <v>5</v>
      </c>
      <c r="E109" s="0" t="s">
        <v>178</v>
      </c>
      <c r="F109" s="0" t="n">
        <v>60.123</v>
      </c>
      <c r="G109" s="0" t="n">
        <v>1</v>
      </c>
      <c r="H109" s="0" t="s">
        <v>79</v>
      </c>
      <c r="I109" s="0" t="s">
        <v>179</v>
      </c>
      <c r="J109" s="0" t="n">
        <v>-554546883</v>
      </c>
      <c r="K109" s="0" t="s">
        <v>81</v>
      </c>
      <c r="L109" s="0" t="s">
        <v>180</v>
      </c>
      <c r="M109" s="12" t="n">
        <v>0.468368055555556</v>
      </c>
      <c r="N109" s="13" t="n">
        <v>0.0517013888888889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10</v>
      </c>
      <c r="AD109" s="0" t="n">
        <v>1</v>
      </c>
      <c r="AE109" s="0" t="n">
        <v>29</v>
      </c>
      <c r="AN109" s="0" t="n">
        <v>1</v>
      </c>
      <c r="AO109" s="0" t="n">
        <v>1318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-6</v>
      </c>
      <c r="AW109" s="0" t="n">
        <v>6</v>
      </c>
      <c r="AX109" s="0" t="n">
        <v>537524</v>
      </c>
      <c r="AY109" s="0" t="s">
        <v>86</v>
      </c>
      <c r="AZ109" s="0" t="n">
        <v>495</v>
      </c>
      <c r="BA109" s="0" t="n">
        <v>538019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495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495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36</v>
      </c>
      <c r="C110" s="0" t="n">
        <v>2</v>
      </c>
      <c r="D110" s="0" t="n">
        <v>5</v>
      </c>
      <c r="E110" s="0" t="s">
        <v>178</v>
      </c>
      <c r="F110" s="0" t="n">
        <v>60.123</v>
      </c>
      <c r="G110" s="0" t="n">
        <v>1</v>
      </c>
      <c r="H110" s="0" t="s">
        <v>79</v>
      </c>
      <c r="I110" s="0" t="s">
        <v>179</v>
      </c>
      <c r="J110" s="0" t="n">
        <v>-554546883</v>
      </c>
      <c r="K110" s="0" t="s">
        <v>81</v>
      </c>
      <c r="L110" s="0" t="s">
        <v>180</v>
      </c>
      <c r="M110" s="12" t="n">
        <v>0.468368055555556</v>
      </c>
      <c r="N110" s="13" t="n">
        <v>0.0517013888888889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24</v>
      </c>
      <c r="AD110" s="0" t="n">
        <v>1</v>
      </c>
      <c r="AE110" s="0" t="n">
        <v>30</v>
      </c>
      <c r="AN110" s="0" t="n">
        <v>6</v>
      </c>
      <c r="AO110" s="0" t="n">
        <v>1455</v>
      </c>
      <c r="AP110" s="0" t="n">
        <v>840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4</v>
      </c>
      <c r="AW110" s="0" t="n">
        <v>-4</v>
      </c>
      <c r="AX110" s="0" t="n">
        <v>541649</v>
      </c>
      <c r="AY110" s="0" t="s">
        <v>86</v>
      </c>
      <c r="AZ110" s="0" t="n">
        <v>447</v>
      </c>
      <c r="BA110" s="0" t="n">
        <v>542096</v>
      </c>
      <c r="BC110" s="0" t="str">
        <f aca="false">$AP110&amp;LEFT($AS110,1)</f>
        <v>840T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447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n">
        <f aca="false">IF($BC110=BN$14,$BH110,"")</f>
        <v>447</v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36</v>
      </c>
      <c r="C111" s="0" t="n">
        <v>2</v>
      </c>
      <c r="D111" s="0" t="n">
        <v>5</v>
      </c>
      <c r="E111" s="0" t="s">
        <v>178</v>
      </c>
      <c r="F111" s="0" t="n">
        <v>60.123</v>
      </c>
      <c r="G111" s="0" t="n">
        <v>1</v>
      </c>
      <c r="H111" s="0" t="s">
        <v>79</v>
      </c>
      <c r="I111" s="0" t="s">
        <v>179</v>
      </c>
      <c r="J111" s="0" t="n">
        <v>-554546883</v>
      </c>
      <c r="K111" s="0" t="s">
        <v>81</v>
      </c>
      <c r="L111" s="0" t="s">
        <v>180</v>
      </c>
      <c r="M111" s="12" t="n">
        <v>0.468368055555556</v>
      </c>
      <c r="N111" s="13" t="n">
        <v>0.0517013888888889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9</v>
      </c>
      <c r="AD111" s="0" t="n">
        <v>1</v>
      </c>
      <c r="AE111" s="0" t="n">
        <v>31</v>
      </c>
      <c r="AN111" s="0" t="n">
        <v>1</v>
      </c>
      <c r="AO111" s="0" t="n">
        <v>1131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-1</v>
      </c>
      <c r="AW111" s="0" t="n">
        <v>1</v>
      </c>
      <c r="AX111" s="0" t="n">
        <v>545225</v>
      </c>
      <c r="AY111" s="0" t="s">
        <v>86</v>
      </c>
      <c r="AZ111" s="0" t="n">
        <v>777</v>
      </c>
      <c r="BA111" s="0" t="n">
        <v>546002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777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777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36</v>
      </c>
      <c r="C112" s="0" t="n">
        <v>2</v>
      </c>
      <c r="D112" s="0" t="n">
        <v>5</v>
      </c>
      <c r="E112" s="0" t="s">
        <v>178</v>
      </c>
      <c r="F112" s="0" t="n">
        <v>60.123</v>
      </c>
      <c r="G112" s="0" t="n">
        <v>1</v>
      </c>
      <c r="H112" s="0" t="s">
        <v>79</v>
      </c>
      <c r="I112" s="0" t="s">
        <v>179</v>
      </c>
      <c r="J112" s="0" t="n">
        <v>-554546883</v>
      </c>
      <c r="K112" s="0" t="s">
        <v>81</v>
      </c>
      <c r="L112" s="0" t="s">
        <v>180</v>
      </c>
      <c r="M112" s="12" t="n">
        <v>0.468368055555556</v>
      </c>
      <c r="N112" s="13" t="n">
        <v>0.0517013888888889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26</v>
      </c>
      <c r="AD112" s="0" t="n">
        <v>1</v>
      </c>
      <c r="AE112" s="0" t="n">
        <v>32</v>
      </c>
      <c r="AN112" s="0" t="n">
        <v>4</v>
      </c>
      <c r="AO112" s="0" t="n">
        <v>1158</v>
      </c>
      <c r="AP112" s="0" t="n">
        <v>480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1</v>
      </c>
      <c r="AW112" s="0" t="n">
        <v>-1</v>
      </c>
      <c r="AX112" s="0" t="n">
        <v>548701</v>
      </c>
      <c r="AY112" s="0" t="s">
        <v>86</v>
      </c>
      <c r="AZ112" s="0" t="n">
        <v>611</v>
      </c>
      <c r="BA112" s="0" t="n">
        <v>549312</v>
      </c>
      <c r="BC112" s="0" t="str">
        <f aca="false">$AP112&amp;LEFT($AS112,1)</f>
        <v>480T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611</v>
      </c>
      <c r="BI112" s="1" t="str">
        <f aca="false">IF($BC112=BI$14,$BH112,"")</f>
        <v/>
      </c>
      <c r="BJ112" s="1" t="str">
        <f aca="false">IF($BC112=BJ$14,$BH112,"")</f>
        <v/>
      </c>
      <c r="BK112" s="1" t="n">
        <f aca="false">IF($BC112=BK$14,$BH112,"")</f>
        <v>611</v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36</v>
      </c>
      <c r="C113" s="0" t="n">
        <v>2</v>
      </c>
      <c r="D113" s="0" t="n">
        <v>5</v>
      </c>
      <c r="E113" s="0" t="s">
        <v>178</v>
      </c>
      <c r="F113" s="0" t="n">
        <v>60.123</v>
      </c>
      <c r="G113" s="0" t="n">
        <v>1</v>
      </c>
      <c r="H113" s="0" t="s">
        <v>79</v>
      </c>
      <c r="I113" s="0" t="s">
        <v>179</v>
      </c>
      <c r="J113" s="0" t="n">
        <v>-554546883</v>
      </c>
      <c r="K113" s="0" t="s">
        <v>81</v>
      </c>
      <c r="L113" s="0" t="s">
        <v>180</v>
      </c>
      <c r="M113" s="12" t="n">
        <v>0.468368055555556</v>
      </c>
      <c r="N113" s="13" t="n">
        <v>0.0517013888888889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17</v>
      </c>
      <c r="AD113" s="0" t="n">
        <v>1</v>
      </c>
      <c r="AE113" s="0" t="n">
        <v>33</v>
      </c>
      <c r="AN113" s="0" t="n">
        <v>7</v>
      </c>
      <c r="AO113" s="0" t="n">
        <v>1150</v>
      </c>
      <c r="AP113" s="0" t="n">
        <v>960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-7</v>
      </c>
      <c r="AW113" s="0" t="n">
        <v>7</v>
      </c>
      <c r="AX113" s="0" t="n">
        <v>552659</v>
      </c>
      <c r="AY113" s="0" t="s">
        <v>86</v>
      </c>
      <c r="AZ113" s="0" t="n">
        <v>365</v>
      </c>
      <c r="BA113" s="0" t="n">
        <v>553024</v>
      </c>
      <c r="BC113" s="0" t="str">
        <f aca="false">$AP113&amp;LEFT($AS113,1)</f>
        <v>960T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365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n">
        <f aca="false">IF($BC113=BO$14,$BH113,"")</f>
        <v>365</v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0.75</v>
      </c>
      <c r="BJ115" s="21" t="n">
        <f aca="false">(COUNTIF(BJ15:BJ113,"&lt;"&amp;$BP$3))/BJ5</f>
        <v>0.666666666666667</v>
      </c>
      <c r="BK115" s="21" t="n">
        <f aca="false">(COUNTIF(BK15:BK113,"&lt;"&amp;$BP$3))/BK5</f>
        <v>0.666666666666667</v>
      </c>
      <c r="BL115" s="21" t="n">
        <f aca="false">(COUNTIF(BL15:BL113,"&lt;"&amp;$BP$3))/BL5</f>
        <v>0.65625</v>
      </c>
      <c r="BM115" s="21" t="n">
        <f aca="false">(COUNTIF(BM15:BM113,"&lt;"&amp;$BP$3))/BM5</f>
        <v>0.5</v>
      </c>
      <c r="BN115" s="21" t="n">
        <f aca="false">(COUNTIF(BN15:BN113,"&lt;"&amp;$BP$3))/BN5</f>
        <v>0.777777777777778</v>
      </c>
      <c r="BO115" s="21" t="n">
        <f aca="false">(COUNTIF(BO15:BO113,"&lt;"&amp;$BP$3))/BO5</f>
        <v>0.555555555555556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0.5</v>
      </c>
      <c r="BJ116" s="1" t="n">
        <f aca="false">COUNTIF(BJ15:BJ113,"&lt;"&amp;$BP$116)/BJ5</f>
        <v>0.555555555555556</v>
      </c>
      <c r="BK116" s="1" t="n">
        <f aca="false">COUNTIF(BK15:BK113,"&lt;"&amp;$BP$116)/BK5</f>
        <v>0.444444444444444</v>
      </c>
      <c r="BL116" s="1" t="n">
        <f aca="false">COUNTIF(BL15:BL113,"&lt;"&amp;$BP$116)/BL5</f>
        <v>0.53125</v>
      </c>
      <c r="BM116" s="1" t="n">
        <f aca="false">COUNTIF(BM15:BM113,"&lt;"&amp;$BP$116)/BM5</f>
        <v>0.25</v>
      </c>
      <c r="BN116" s="1" t="n">
        <f aca="false">COUNTIF(BN15:BN113,"&lt;"&amp;$BP$116)/BN5</f>
        <v>0.666666666666667</v>
      </c>
      <c r="BO116" s="1" t="n">
        <f aca="false">COUNTIF(BO15:BO113,"&lt;"&amp;$BP$116)/BO5</f>
        <v>0.444444444444444</v>
      </c>
      <c r="BP116" s="0" t="n">
        <f aca="false">MEDIAN(BH15:BH113)</f>
        <v>510.5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0.75</v>
      </c>
      <c r="BJ117" s="1" t="n">
        <f aca="false">COUNTIF(BJ15:BJ113,"&lt;"&amp;$BL$3)/BJ5</f>
        <v>0.666666666666667</v>
      </c>
      <c r="BK117" s="1" t="n">
        <f aca="false">COUNTIF(BK15:BK113,"&lt;"&amp;$BL$3)/BK5</f>
        <v>0.666666666666667</v>
      </c>
      <c r="BL117" s="1" t="n">
        <f aca="false">COUNTIF(BL15:BL113,"&lt;"&amp;$BL$3)/BL5</f>
        <v>0.65625</v>
      </c>
      <c r="BM117" s="1" t="n">
        <f aca="false">COUNTIF(BM15:BM113,"&lt;"&amp;$BL$3)/BM5</f>
        <v>0.5</v>
      </c>
      <c r="BN117" s="1" t="n">
        <f aca="false">COUNTIF(BN15:BN113,"&lt;"&amp;$BL$3)/BN5</f>
        <v>0.777777777777778</v>
      </c>
      <c r="BO117" s="1" t="n">
        <f aca="false">COUNTIF(BO15:BO113,"&lt;"&amp;$BL$3)/BO5</f>
        <v>0.555555555555556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300-000023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36'!BI3:BO3</xm:f>
              <xm:sqref>BG3</xm:sqref>
            </x14:sparkline>
          </x14:sparklines>
        </x14:sparklineGroup>
      </x14:sparklineGroup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B102" activePane="bottomRight" state="frozen"/>
      <selection pane="topLeft" activeCell="A1" activeCellId="0" sqref="A1"/>
      <selection pane="topRight" activeCell="BB1" activeCellId="0" sqref="BB1"/>
      <selection pane="bottomLeft" activeCell="A102" activeCellId="0" sqref="A102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710.444444444445</v>
      </c>
      <c r="BJ3" s="7" t="n">
        <f aca="false">AVERAGE(BJ$15:BJ$113)</f>
        <v>646.25</v>
      </c>
      <c r="BK3" s="7" t="n">
        <f aca="false">AVERAGE(BK$15:BK$113)</f>
        <v>621.375</v>
      </c>
      <c r="BL3" s="7" t="n">
        <f aca="false">AVERAGE(BL$15:BL$113)</f>
        <v>608.285714285714</v>
      </c>
      <c r="BM3" s="7" t="n">
        <f aca="false">AVERAGE(BM$15:BM$113)</f>
        <v>503.375</v>
      </c>
      <c r="BN3" s="7" t="n">
        <f aca="false">AVERAGE(BN$15:BN$113)</f>
        <v>564.4</v>
      </c>
      <c r="BO3" s="7" t="n">
        <f aca="false">AVERAGE(BO$15:BO$113)</f>
        <v>708.285714285714</v>
      </c>
      <c r="BP3" s="7" t="n">
        <f aca="false">AVERAGE(BH15:BH113)</f>
        <v>621.561643835617</v>
      </c>
      <c r="BQ3" s="1" t="s">
        <v>3</v>
      </c>
      <c r="BR3" s="1" t="n">
        <f aca="false">SUM(BR15:BR113)</f>
        <v>0</v>
      </c>
      <c r="BS3" s="1" t="n">
        <f aca="false">SUM(BS15:BS113)</f>
        <v>1</v>
      </c>
      <c r="BT3" s="1" t="n">
        <f aca="false">SUM(BT15:BT113)</f>
        <v>1</v>
      </c>
      <c r="BU3" s="1" t="n">
        <f aca="false">SUM(BU15:BU113)</f>
        <v>8</v>
      </c>
      <c r="BV3" s="1" t="n">
        <f aca="false">SUM(BV15:BV113)</f>
        <v>1</v>
      </c>
      <c r="BW3" s="1" t="n">
        <f aca="false">SUM(BW15:BW113)</f>
        <v>2</v>
      </c>
      <c r="BX3" s="1" t="n">
        <f aca="false">SUM(BX15:BX113)</f>
        <v>2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205.33820340545</v>
      </c>
      <c r="BJ4" s="7" t="n">
        <f aca="false">STDEV(BJ$15:BJ$113)</f>
        <v>234.101168606347</v>
      </c>
      <c r="BK4" s="7" t="n">
        <f aca="false">STDEV(BK$15:BK$113)</f>
        <v>132.528096751487</v>
      </c>
      <c r="BL4" s="7" t="n">
        <f aca="false">STDEV(BL$15:BL$113)</f>
        <v>276.722197525198</v>
      </c>
      <c r="BM4" s="7" t="n">
        <f aca="false">STDEV(BM$15:BM$113)</f>
        <v>148.990831453291</v>
      </c>
      <c r="BN4" s="7" t="n">
        <f aca="false">STDEV(BN$15:BN$113)</f>
        <v>136.340749594536</v>
      </c>
      <c r="BO4" s="7" t="n">
        <f aca="false">STDEV(BO$15:BO$113)</f>
        <v>248.620000727827</v>
      </c>
      <c r="BP4" s="7" t="n">
        <f aca="false">STDEV(BH15:BH113)</f>
        <v>228.936732302312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8</v>
      </c>
      <c r="BK5" s="1" t="n">
        <f aca="false">COUNT(BK$15:BK$113)</f>
        <v>8</v>
      </c>
      <c r="BL5" s="1" t="n">
        <f aca="false">COUNT(BL$15:BL$113)</f>
        <v>28</v>
      </c>
      <c r="BM5" s="1" t="n">
        <f aca="false">COUNT(BM$15:BM$113)</f>
        <v>8</v>
      </c>
      <c r="BN5" s="1" t="n">
        <f aca="false">COUNT(BN$15:BN$113)</f>
        <v>5</v>
      </c>
      <c r="BO5" s="1" t="n">
        <f aca="false">COUNT(BO$15:BO$113)</f>
        <v>7</v>
      </c>
      <c r="BP5" s="1" t="n">
        <f aca="false">COUNT(BH15:BH113)</f>
        <v>73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68.4460678018165</v>
      </c>
      <c r="BJ6" s="7" t="n">
        <f aca="false">BJ4/SQRT(BJ5)</f>
        <v>82.7672619026215</v>
      </c>
      <c r="BK6" s="7" t="n">
        <f aca="false">BK4/SQRT(BK5)</f>
        <v>46.8557579553616</v>
      </c>
      <c r="BL6" s="7" t="n">
        <f aca="false">BL4/SQRT(BL5)</f>
        <v>52.2955797787833</v>
      </c>
      <c r="BM6" s="7" t="n">
        <f aca="false">BM4/SQRT(BM5)</f>
        <v>52.6762136276219</v>
      </c>
      <c r="BN6" s="7" t="n">
        <f aca="false">BN4/SQRT(BN5)</f>
        <v>60.9734368393319</v>
      </c>
      <c r="BO6" s="7" t="n">
        <f aca="false">BO4/SQRT(BO5)</f>
        <v>93.9695275546469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17</v>
      </c>
      <c r="BH8" s="1" t="s">
        <v>8</v>
      </c>
      <c r="BI8" s="1" t="n">
        <f aca="false">BI7-BI5</f>
        <v>0</v>
      </c>
      <c r="BJ8" s="1" t="n">
        <f aca="false">BJ7-BJ5</f>
        <v>1</v>
      </c>
      <c r="BK8" s="1" t="n">
        <f aca="false">BK7-BK5</f>
        <v>1</v>
      </c>
      <c r="BL8" s="1" t="n">
        <f aca="false">BL7-BL5</f>
        <v>8</v>
      </c>
      <c r="BM8" s="1" t="n">
        <f aca="false">BM7-BM5</f>
        <v>1</v>
      </c>
      <c r="BN8" s="1" t="n">
        <f aca="false">BN7-BN5</f>
        <v>4</v>
      </c>
      <c r="BO8" s="1" t="n">
        <f aca="false">BO7-BO5</f>
        <v>2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52.5172698217424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2</v>
      </c>
      <c r="BG11" s="1" t="n">
        <f aca="false">SUM(BG15:BG113)</f>
        <v>15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674.078913657359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15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37</v>
      </c>
      <c r="C15" s="0" t="n">
        <v>1</v>
      </c>
      <c r="D15" s="0" t="n">
        <v>5</v>
      </c>
      <c r="E15" s="0" t="s">
        <v>181</v>
      </c>
      <c r="F15" s="0" t="n">
        <v>60.122</v>
      </c>
      <c r="G15" s="0" t="n">
        <v>1</v>
      </c>
      <c r="H15" s="0" t="s">
        <v>79</v>
      </c>
      <c r="I15" s="0" t="s">
        <v>182</v>
      </c>
      <c r="J15" s="0" t="n">
        <v>775333741</v>
      </c>
      <c r="K15" s="0" t="s">
        <v>81</v>
      </c>
      <c r="L15" s="0" t="s">
        <v>177</v>
      </c>
      <c r="M15" s="12" t="n">
        <v>0.603842592592593</v>
      </c>
      <c r="N15" s="13" t="n">
        <v>0.187175925925926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32</v>
      </c>
      <c r="X15" s="0" t="n">
        <v>1</v>
      </c>
      <c r="Y15" s="0" t="n">
        <v>1</v>
      </c>
      <c r="AN15" s="0" t="n">
        <v>6</v>
      </c>
      <c r="AO15" s="0" t="n">
        <v>1295</v>
      </c>
      <c r="AP15" s="0" t="n">
        <v>840</v>
      </c>
      <c r="AQ15" s="0" t="s">
        <v>85</v>
      </c>
      <c r="AR15" s="0" t="s">
        <v>34</v>
      </c>
      <c r="AS15" s="0" t="s">
        <v>56</v>
      </c>
      <c r="AT15" s="0" t="n">
        <v>1</v>
      </c>
      <c r="AV15" s="0" t="n">
        <v>-7</v>
      </c>
      <c r="AW15" s="0" t="n">
        <v>7</v>
      </c>
      <c r="AX15" s="0" t="n">
        <v>31963</v>
      </c>
      <c r="AZ15" s="0" t="n">
        <v>0</v>
      </c>
      <c r="BA15" s="0" t="n">
        <v>0</v>
      </c>
      <c r="BC15" s="0" t="str">
        <f aca="false">$AP15&amp;LEFT($AS15,1)</f>
        <v>840T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n">
        <f aca="false">IF($BD15="Target",IF($AZ15=0,1,""),"")</f>
        <v>1</v>
      </c>
      <c r="BH15" s="1" t="str">
        <f aca="false">IF($BD15="Catch","", IF($AZ15&lt;$BC$11,"",$AZ15))</f>
        <v/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n">
        <f aca="false">IF($BC15=BW$14,$BG15,"")</f>
        <v>1</v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37</v>
      </c>
      <c r="C16" s="0" t="n">
        <v>1</v>
      </c>
      <c r="D16" s="0" t="n">
        <v>5</v>
      </c>
      <c r="E16" s="0" t="s">
        <v>181</v>
      </c>
      <c r="F16" s="0" t="n">
        <v>60.122</v>
      </c>
      <c r="G16" s="0" t="n">
        <v>1</v>
      </c>
      <c r="H16" s="0" t="s">
        <v>79</v>
      </c>
      <c r="I16" s="0" t="s">
        <v>182</v>
      </c>
      <c r="J16" s="0" t="n">
        <v>775333741</v>
      </c>
      <c r="K16" s="0" t="s">
        <v>81</v>
      </c>
      <c r="L16" s="0" t="s">
        <v>177</v>
      </c>
      <c r="M16" s="12" t="n">
        <v>0.603842592592593</v>
      </c>
      <c r="N16" s="13" t="n">
        <v>0.187175925925926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12</v>
      </c>
      <c r="X16" s="0" t="n">
        <v>1</v>
      </c>
      <c r="Y16" s="0" t="n">
        <v>2</v>
      </c>
      <c r="AN16" s="0" t="n">
        <v>5</v>
      </c>
      <c r="AO16" s="0" t="n">
        <v>1295</v>
      </c>
      <c r="AP16" s="0" t="n">
        <v>720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-10</v>
      </c>
      <c r="AW16" s="0" t="n">
        <v>10</v>
      </c>
      <c r="AX16" s="0" t="n">
        <v>35821</v>
      </c>
      <c r="AY16" s="0" t="s">
        <v>86</v>
      </c>
      <c r="AZ16" s="0" t="n">
        <v>314</v>
      </c>
      <c r="BA16" s="0" t="n">
        <v>36135</v>
      </c>
      <c r="BC16" s="0" t="str">
        <f aca="false">$AP16&amp;LEFT($AS16,1)</f>
        <v>720T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314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n">
        <f aca="false">IF($BC16=BM$14,$BH16,"")</f>
        <v>314</v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37</v>
      </c>
      <c r="C17" s="0" t="n">
        <v>1</v>
      </c>
      <c r="D17" s="0" t="n">
        <v>5</v>
      </c>
      <c r="E17" s="0" t="s">
        <v>181</v>
      </c>
      <c r="F17" s="0" t="n">
        <v>60.122</v>
      </c>
      <c r="G17" s="0" t="n">
        <v>1</v>
      </c>
      <c r="H17" s="0" t="s">
        <v>79</v>
      </c>
      <c r="I17" s="0" t="s">
        <v>182</v>
      </c>
      <c r="J17" s="0" t="n">
        <v>775333741</v>
      </c>
      <c r="K17" s="0" t="s">
        <v>81</v>
      </c>
      <c r="L17" s="0" t="s">
        <v>177</v>
      </c>
      <c r="M17" s="12" t="n">
        <v>0.603842592592593</v>
      </c>
      <c r="N17" s="13" t="n">
        <v>0.187175925925926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</v>
      </c>
      <c r="X17" s="0" t="n">
        <v>1</v>
      </c>
      <c r="Y17" s="0" t="n">
        <v>3</v>
      </c>
      <c r="AN17" s="0" t="n">
        <v>6</v>
      </c>
      <c r="AO17" s="0" t="n">
        <v>1143</v>
      </c>
      <c r="AP17" s="0" t="n">
        <v>840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4</v>
      </c>
      <c r="AW17" s="0" t="n">
        <v>-4</v>
      </c>
      <c r="AX17" s="0" t="n">
        <v>39630</v>
      </c>
      <c r="AY17" s="0" t="s">
        <v>86</v>
      </c>
      <c r="AZ17" s="0" t="n">
        <v>73</v>
      </c>
      <c r="BA17" s="0" t="n">
        <v>39703</v>
      </c>
      <c r="BC17" s="0" t="str">
        <f aca="false">$AP17&amp;LEFT($AS17,1)</f>
        <v>840T</v>
      </c>
      <c r="BD17" s="0" t="str">
        <f aca="false">AS17</f>
        <v>Target</v>
      </c>
      <c r="BE17" s="1" t="str">
        <f aca="false">IF($BD17="catch",IF($AL17&gt;0,1,""),"")</f>
        <v/>
      </c>
      <c r="BF17" s="1" t="n">
        <f aca="false">IF(AND($AZ17&gt;0,$AZ17&lt;$BC$11),1,"")</f>
        <v>1</v>
      </c>
      <c r="BG17" s="1" t="str">
        <f aca="false">IF($BD17="Target",IF($AZ17=0,1,""),"")</f>
        <v/>
      </c>
      <c r="BH17" s="1" t="str">
        <f aca="false">IF($BD17="Catch","", IF($AZ17&lt;$BC$11,"",$AZ17))</f>
        <v/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37</v>
      </c>
      <c r="C18" s="0" t="n">
        <v>1</v>
      </c>
      <c r="D18" s="0" t="n">
        <v>5</v>
      </c>
      <c r="E18" s="0" t="s">
        <v>181</v>
      </c>
      <c r="F18" s="0" t="n">
        <v>60.122</v>
      </c>
      <c r="G18" s="0" t="n">
        <v>1</v>
      </c>
      <c r="H18" s="0" t="s">
        <v>79</v>
      </c>
      <c r="I18" s="0" t="s">
        <v>182</v>
      </c>
      <c r="J18" s="0" t="n">
        <v>775333741</v>
      </c>
      <c r="K18" s="0" t="s">
        <v>81</v>
      </c>
      <c r="L18" s="0" t="s">
        <v>177</v>
      </c>
      <c r="M18" s="12" t="n">
        <v>0.603842592592593</v>
      </c>
      <c r="N18" s="13" t="n">
        <v>0.187175925925926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18</v>
      </c>
      <c r="X18" s="0" t="n">
        <v>1</v>
      </c>
      <c r="Y18" s="0" t="n">
        <v>4</v>
      </c>
      <c r="AN18" s="0" t="n">
        <v>5</v>
      </c>
      <c r="AO18" s="0" t="n">
        <v>1035</v>
      </c>
      <c r="AP18" s="0" t="n">
        <v>720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5</v>
      </c>
      <c r="AW18" s="0" t="n">
        <v>-5</v>
      </c>
      <c r="AX18" s="0" t="n">
        <v>43224</v>
      </c>
      <c r="AY18" s="0" t="s">
        <v>86</v>
      </c>
      <c r="AZ18" s="0" t="n">
        <v>480</v>
      </c>
      <c r="BA18" s="0" t="n">
        <v>43704</v>
      </c>
      <c r="BC18" s="0" t="str">
        <f aca="false">$AP18&amp;LEFT($AS18,1)</f>
        <v>720T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480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n">
        <f aca="false">IF($BC18=BM$14,$BH18,"")</f>
        <v>480</v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37</v>
      </c>
      <c r="C19" s="0" t="n">
        <v>1</v>
      </c>
      <c r="D19" s="0" t="n">
        <v>5</v>
      </c>
      <c r="E19" s="0" t="s">
        <v>181</v>
      </c>
      <c r="F19" s="0" t="n">
        <v>60.122</v>
      </c>
      <c r="G19" s="0" t="n">
        <v>1</v>
      </c>
      <c r="H19" s="0" t="s">
        <v>79</v>
      </c>
      <c r="I19" s="0" t="s">
        <v>182</v>
      </c>
      <c r="J19" s="0" t="n">
        <v>775333741</v>
      </c>
      <c r="K19" s="0" t="s">
        <v>81</v>
      </c>
      <c r="L19" s="0" t="s">
        <v>177</v>
      </c>
      <c r="M19" s="12" t="n">
        <v>0.603842592592593</v>
      </c>
      <c r="N19" s="13" t="n">
        <v>0.187175925925926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3</v>
      </c>
      <c r="X19" s="0" t="n">
        <v>1</v>
      </c>
      <c r="Y19" s="0" t="n">
        <v>5</v>
      </c>
      <c r="AF19" s="0" t="n">
        <v>1</v>
      </c>
      <c r="AH19" s="0" t="n">
        <v>-5</v>
      </c>
      <c r="AI19" s="0" t="n">
        <v>5</v>
      </c>
      <c r="AJ19" s="0" t="n">
        <v>46966</v>
      </c>
      <c r="AL19" s="0" t="n">
        <v>0</v>
      </c>
      <c r="AM19" s="0" t="n">
        <v>0</v>
      </c>
      <c r="AN19" s="0" t="n">
        <v>8</v>
      </c>
      <c r="AO19" s="0" t="n">
        <v>1292</v>
      </c>
      <c r="AP19" s="0" t="n">
        <v>600</v>
      </c>
      <c r="AQ19" s="0" t="s">
        <v>87</v>
      </c>
      <c r="AR19" s="0" t="s">
        <v>34</v>
      </c>
      <c r="AS19" s="0" t="s">
        <v>88</v>
      </c>
      <c r="BC19" s="0" t="str">
        <f aca="false">$AP19&amp;LEFT($AS19,1)</f>
        <v>600C</v>
      </c>
      <c r="BD19" s="0" t="str">
        <f aca="false">AS19</f>
        <v>Catch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str">
        <f aca="false">IF($BD19="Catch","", IF($AZ19&lt;$BC$11,"",$AZ19))</f>
        <v/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37</v>
      </c>
      <c r="C20" s="0" t="n">
        <v>1</v>
      </c>
      <c r="D20" s="0" t="n">
        <v>5</v>
      </c>
      <c r="E20" s="0" t="s">
        <v>181</v>
      </c>
      <c r="F20" s="0" t="n">
        <v>60.122</v>
      </c>
      <c r="G20" s="0" t="n">
        <v>1</v>
      </c>
      <c r="H20" s="0" t="s">
        <v>79</v>
      </c>
      <c r="I20" s="0" t="s">
        <v>182</v>
      </c>
      <c r="J20" s="0" t="n">
        <v>775333741</v>
      </c>
      <c r="K20" s="0" t="s">
        <v>81</v>
      </c>
      <c r="L20" s="0" t="s">
        <v>177</v>
      </c>
      <c r="M20" s="12" t="n">
        <v>0.603842592592593</v>
      </c>
      <c r="N20" s="13" t="n">
        <v>0.187175925925926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31</v>
      </c>
      <c r="X20" s="0" t="n">
        <v>1</v>
      </c>
      <c r="Y20" s="0" t="n">
        <v>6</v>
      </c>
      <c r="AN20" s="0" t="n">
        <v>1</v>
      </c>
      <c r="AO20" s="0" t="n">
        <v>1250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-7</v>
      </c>
      <c r="AW20" s="0" t="n">
        <v>7</v>
      </c>
      <c r="AX20" s="0" t="n">
        <v>50658</v>
      </c>
      <c r="AY20" s="0" t="s">
        <v>86</v>
      </c>
      <c r="AZ20" s="0" t="n">
        <v>773</v>
      </c>
      <c r="BA20" s="0" t="n">
        <v>51431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773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773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37</v>
      </c>
      <c r="C21" s="0" t="n">
        <v>1</v>
      </c>
      <c r="D21" s="0" t="n">
        <v>5</v>
      </c>
      <c r="E21" s="0" t="s">
        <v>181</v>
      </c>
      <c r="F21" s="0" t="n">
        <v>60.122</v>
      </c>
      <c r="G21" s="0" t="n">
        <v>1</v>
      </c>
      <c r="H21" s="0" t="s">
        <v>79</v>
      </c>
      <c r="I21" s="0" t="s">
        <v>182</v>
      </c>
      <c r="J21" s="0" t="n">
        <v>775333741</v>
      </c>
      <c r="K21" s="0" t="s">
        <v>81</v>
      </c>
      <c r="L21" s="0" t="s">
        <v>177</v>
      </c>
      <c r="M21" s="12" t="n">
        <v>0.603842592592593</v>
      </c>
      <c r="N21" s="13" t="n">
        <v>0.187175925925926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16</v>
      </c>
      <c r="X21" s="0" t="n">
        <v>1</v>
      </c>
      <c r="Y21" s="0" t="n">
        <v>7</v>
      </c>
      <c r="AN21" s="0" t="n">
        <v>1</v>
      </c>
      <c r="AO21" s="0" t="n">
        <v>1433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-9</v>
      </c>
      <c r="AW21" s="0" t="n">
        <v>9</v>
      </c>
      <c r="AX21" s="0" t="n">
        <v>54533</v>
      </c>
      <c r="AY21" s="0" t="s">
        <v>86</v>
      </c>
      <c r="AZ21" s="0" t="n">
        <v>347</v>
      </c>
      <c r="BA21" s="0" t="n">
        <v>54880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347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347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37</v>
      </c>
      <c r="C22" s="0" t="n">
        <v>1</v>
      </c>
      <c r="D22" s="0" t="n">
        <v>5</v>
      </c>
      <c r="E22" s="0" t="s">
        <v>181</v>
      </c>
      <c r="F22" s="0" t="n">
        <v>60.122</v>
      </c>
      <c r="G22" s="0" t="n">
        <v>1</v>
      </c>
      <c r="H22" s="0" t="s">
        <v>79</v>
      </c>
      <c r="I22" s="0" t="s">
        <v>182</v>
      </c>
      <c r="J22" s="0" t="n">
        <v>775333741</v>
      </c>
      <c r="K22" s="0" t="s">
        <v>81</v>
      </c>
      <c r="L22" s="0" t="s">
        <v>177</v>
      </c>
      <c r="M22" s="12" t="n">
        <v>0.603842592592593</v>
      </c>
      <c r="N22" s="13" t="n">
        <v>0.187175925925926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24</v>
      </c>
      <c r="X22" s="0" t="n">
        <v>1</v>
      </c>
      <c r="Y22" s="0" t="n">
        <v>8</v>
      </c>
      <c r="AN22" s="0" t="n">
        <v>1</v>
      </c>
      <c r="AO22" s="0" t="n">
        <v>1105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-7</v>
      </c>
      <c r="AW22" s="0" t="n">
        <v>7</v>
      </c>
      <c r="AX22" s="0" t="n">
        <v>58076</v>
      </c>
      <c r="AY22" s="0" t="s">
        <v>86</v>
      </c>
      <c r="AZ22" s="0" t="n">
        <v>749</v>
      </c>
      <c r="BA22" s="0" t="n">
        <v>58825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749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749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37</v>
      </c>
      <c r="C23" s="0" t="n">
        <v>1</v>
      </c>
      <c r="D23" s="0" t="n">
        <v>5</v>
      </c>
      <c r="E23" s="0" t="s">
        <v>181</v>
      </c>
      <c r="F23" s="0" t="n">
        <v>60.122</v>
      </c>
      <c r="G23" s="0" t="n">
        <v>1</v>
      </c>
      <c r="H23" s="0" t="s">
        <v>79</v>
      </c>
      <c r="I23" s="0" t="s">
        <v>182</v>
      </c>
      <c r="J23" s="0" t="n">
        <v>775333741</v>
      </c>
      <c r="K23" s="0" t="s">
        <v>81</v>
      </c>
      <c r="L23" s="0" t="s">
        <v>177</v>
      </c>
      <c r="M23" s="12" t="n">
        <v>0.603842592592593</v>
      </c>
      <c r="N23" s="13" t="n">
        <v>0.187175925925926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13</v>
      </c>
      <c r="X23" s="0" t="n">
        <v>1</v>
      </c>
      <c r="Y23" s="0" t="n">
        <v>9</v>
      </c>
      <c r="AN23" s="0" t="n">
        <v>1</v>
      </c>
      <c r="AO23" s="0" t="n">
        <v>1122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-5</v>
      </c>
      <c r="AW23" s="0" t="n">
        <v>5</v>
      </c>
      <c r="AX23" s="0" t="n">
        <v>61636</v>
      </c>
      <c r="AY23" s="0" t="s">
        <v>86</v>
      </c>
      <c r="AZ23" s="0" t="n">
        <v>542</v>
      </c>
      <c r="BA23" s="0" t="n">
        <v>62178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542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542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37</v>
      </c>
      <c r="C24" s="0" t="n">
        <v>1</v>
      </c>
      <c r="D24" s="0" t="n">
        <v>5</v>
      </c>
      <c r="E24" s="0" t="s">
        <v>181</v>
      </c>
      <c r="F24" s="0" t="n">
        <v>60.122</v>
      </c>
      <c r="G24" s="0" t="n">
        <v>1</v>
      </c>
      <c r="H24" s="0" t="s">
        <v>79</v>
      </c>
      <c r="I24" s="0" t="s">
        <v>182</v>
      </c>
      <c r="J24" s="0" t="n">
        <v>775333741</v>
      </c>
      <c r="K24" s="0" t="s">
        <v>81</v>
      </c>
      <c r="L24" s="0" t="s">
        <v>177</v>
      </c>
      <c r="M24" s="12" t="n">
        <v>0.603842592592593</v>
      </c>
      <c r="N24" s="13" t="n">
        <v>0.187175925925926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10</v>
      </c>
      <c r="X24" s="0" t="n">
        <v>1</v>
      </c>
      <c r="Y24" s="0" t="n">
        <v>10</v>
      </c>
      <c r="AN24" s="0" t="n">
        <v>2</v>
      </c>
      <c r="AO24" s="0" t="n">
        <v>1400</v>
      </c>
      <c r="AP24" s="0" t="n">
        <v>240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-1</v>
      </c>
      <c r="AW24" s="0" t="n">
        <v>1</v>
      </c>
      <c r="AX24" s="0" t="n">
        <v>65112</v>
      </c>
      <c r="AY24" s="0" t="s">
        <v>86</v>
      </c>
      <c r="AZ24" s="0" t="n">
        <v>934</v>
      </c>
      <c r="BA24" s="0" t="n">
        <v>66046</v>
      </c>
      <c r="BC24" s="0" t="str">
        <f aca="false">$AP24&amp;LEFT($AS24,1)</f>
        <v>240T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934</v>
      </c>
      <c r="BI24" s="1" t="n">
        <f aca="false">IF($BC24=BI$14,$BH24,"")</f>
        <v>934</v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37</v>
      </c>
      <c r="C25" s="0" t="n">
        <v>1</v>
      </c>
      <c r="D25" s="0" t="n">
        <v>5</v>
      </c>
      <c r="E25" s="0" t="s">
        <v>181</v>
      </c>
      <c r="F25" s="0" t="n">
        <v>60.122</v>
      </c>
      <c r="G25" s="0" t="n">
        <v>1</v>
      </c>
      <c r="H25" s="0" t="s">
        <v>79</v>
      </c>
      <c r="I25" s="0" t="s">
        <v>182</v>
      </c>
      <c r="J25" s="0" t="n">
        <v>775333741</v>
      </c>
      <c r="K25" s="0" t="s">
        <v>81</v>
      </c>
      <c r="L25" s="0" t="s">
        <v>177</v>
      </c>
      <c r="M25" s="12" t="n">
        <v>0.603842592592593</v>
      </c>
      <c r="N25" s="13" t="n">
        <v>0.187175925925926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28</v>
      </c>
      <c r="X25" s="0" t="n">
        <v>1</v>
      </c>
      <c r="Y25" s="0" t="n">
        <v>11</v>
      </c>
      <c r="AN25" s="0" t="n">
        <v>1</v>
      </c>
      <c r="AO25" s="0" t="n">
        <v>1188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1</v>
      </c>
      <c r="AW25" s="0" t="n">
        <v>-1</v>
      </c>
      <c r="AX25" s="0" t="n">
        <v>68738</v>
      </c>
      <c r="AY25" s="0" t="s">
        <v>86</v>
      </c>
      <c r="AZ25" s="0" t="n">
        <v>729</v>
      </c>
      <c r="BA25" s="0" t="n">
        <v>69467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729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n">
        <f aca="false">IF($BC25=BL$14,$BH25,"")</f>
        <v>729</v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37</v>
      </c>
      <c r="C26" s="0" t="n">
        <v>1</v>
      </c>
      <c r="D26" s="0" t="n">
        <v>5</v>
      </c>
      <c r="E26" s="0" t="s">
        <v>181</v>
      </c>
      <c r="F26" s="0" t="n">
        <v>60.122</v>
      </c>
      <c r="G26" s="0" t="n">
        <v>1</v>
      </c>
      <c r="H26" s="0" t="s">
        <v>79</v>
      </c>
      <c r="I26" s="0" t="s">
        <v>182</v>
      </c>
      <c r="J26" s="0" t="n">
        <v>775333741</v>
      </c>
      <c r="K26" s="0" t="s">
        <v>81</v>
      </c>
      <c r="L26" s="0" t="s">
        <v>177</v>
      </c>
      <c r="M26" s="12" t="n">
        <v>0.603842592592593</v>
      </c>
      <c r="N26" s="13" t="n">
        <v>0.187175925925926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8</v>
      </c>
      <c r="X26" s="0" t="n">
        <v>1</v>
      </c>
      <c r="Y26" s="0" t="n">
        <v>12</v>
      </c>
      <c r="AN26" s="0" t="n">
        <v>7</v>
      </c>
      <c r="AO26" s="0" t="n">
        <v>1188</v>
      </c>
      <c r="AP26" s="0" t="n">
        <v>960</v>
      </c>
      <c r="AQ26" s="0" t="s">
        <v>85</v>
      </c>
      <c r="AR26" s="0" t="s">
        <v>34</v>
      </c>
      <c r="AS26" s="0" t="s">
        <v>56</v>
      </c>
      <c r="AT26" s="0" t="n">
        <v>1</v>
      </c>
      <c r="AV26" s="0" t="n">
        <v>-3</v>
      </c>
      <c r="AW26" s="0" t="n">
        <v>3</v>
      </c>
      <c r="AX26" s="0" t="n">
        <v>72730</v>
      </c>
      <c r="AZ26" s="0" t="n">
        <v>0</v>
      </c>
      <c r="BA26" s="0" t="n">
        <v>0</v>
      </c>
      <c r="BC26" s="0" t="str">
        <f aca="false">$AP26&amp;LEFT($AS26,1)</f>
        <v>960T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n">
        <f aca="false">IF($BD26="Target",IF($AZ26=0,1,""),"")</f>
        <v>1</v>
      </c>
      <c r="BH26" s="1" t="str">
        <f aca="false">IF($BD26="Catch","", IF($AZ26&lt;$BC$11,"",$AZ26))</f>
        <v/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n">
        <f aca="false">IF($BC26=BX$14,$BG26,"")</f>
        <v>1</v>
      </c>
    </row>
    <row r="27" customFormat="false" ht="15" hidden="false" customHeight="false" outlineLevel="0" collapsed="false">
      <c r="A27" s="0" t="s">
        <v>77</v>
      </c>
      <c r="B27" s="0" t="n">
        <v>37</v>
      </c>
      <c r="C27" s="0" t="n">
        <v>1</v>
      </c>
      <c r="D27" s="0" t="n">
        <v>5</v>
      </c>
      <c r="E27" s="0" t="s">
        <v>181</v>
      </c>
      <c r="F27" s="0" t="n">
        <v>60.122</v>
      </c>
      <c r="G27" s="0" t="n">
        <v>1</v>
      </c>
      <c r="H27" s="0" t="s">
        <v>79</v>
      </c>
      <c r="I27" s="0" t="s">
        <v>182</v>
      </c>
      <c r="J27" s="0" t="n">
        <v>775333741</v>
      </c>
      <c r="K27" s="0" t="s">
        <v>81</v>
      </c>
      <c r="L27" s="0" t="s">
        <v>177</v>
      </c>
      <c r="M27" s="12" t="n">
        <v>0.603842592592593</v>
      </c>
      <c r="N27" s="13" t="n">
        <v>0.187175925925926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11</v>
      </c>
      <c r="X27" s="0" t="n">
        <v>1</v>
      </c>
      <c r="Y27" s="0" t="n">
        <v>13</v>
      </c>
      <c r="AN27" s="0" t="n">
        <v>3</v>
      </c>
      <c r="AO27" s="0" t="n">
        <v>1250</v>
      </c>
      <c r="AP27" s="0" t="n">
        <v>360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4</v>
      </c>
      <c r="AW27" s="0" t="n">
        <v>-4</v>
      </c>
      <c r="AX27" s="0" t="n">
        <v>76173</v>
      </c>
      <c r="AY27" s="0" t="s">
        <v>86</v>
      </c>
      <c r="AZ27" s="0" t="n">
        <v>275</v>
      </c>
      <c r="BA27" s="0" t="n">
        <v>76448</v>
      </c>
      <c r="BC27" s="0" t="str">
        <f aca="false">$AP27&amp;LEFT($AS27,1)</f>
        <v>360T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275</v>
      </c>
      <c r="BI27" s="1" t="str">
        <f aca="false">IF($BC27=BI$14,$BH27,"")</f>
        <v/>
      </c>
      <c r="BJ27" s="1" t="n">
        <f aca="false">IF($BC27=BJ$14,$BH27,"")</f>
        <v>275</v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37</v>
      </c>
      <c r="C28" s="0" t="n">
        <v>1</v>
      </c>
      <c r="D28" s="0" t="n">
        <v>5</v>
      </c>
      <c r="E28" s="0" t="s">
        <v>181</v>
      </c>
      <c r="F28" s="0" t="n">
        <v>60.122</v>
      </c>
      <c r="G28" s="0" t="n">
        <v>1</v>
      </c>
      <c r="H28" s="0" t="s">
        <v>79</v>
      </c>
      <c r="I28" s="0" t="s">
        <v>182</v>
      </c>
      <c r="J28" s="0" t="n">
        <v>775333741</v>
      </c>
      <c r="K28" s="0" t="s">
        <v>81</v>
      </c>
      <c r="L28" s="0" t="s">
        <v>177</v>
      </c>
      <c r="M28" s="12" t="n">
        <v>0.603842592592593</v>
      </c>
      <c r="N28" s="13" t="n">
        <v>0.187175925925926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15</v>
      </c>
      <c r="X28" s="0" t="n">
        <v>1</v>
      </c>
      <c r="Y28" s="0" t="n">
        <v>14</v>
      </c>
      <c r="AN28" s="0" t="n">
        <v>2</v>
      </c>
      <c r="AO28" s="0" t="n">
        <v>1130</v>
      </c>
      <c r="AP28" s="0" t="n">
        <v>240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4</v>
      </c>
      <c r="AW28" s="0" t="n">
        <v>-4</v>
      </c>
      <c r="AX28" s="0" t="n">
        <v>79383</v>
      </c>
      <c r="AY28" s="0" t="s">
        <v>86</v>
      </c>
      <c r="AZ28" s="0" t="n">
        <v>723</v>
      </c>
      <c r="BA28" s="0" t="n">
        <v>80106</v>
      </c>
      <c r="BC28" s="0" t="str">
        <f aca="false">$AP28&amp;LEFT($AS28,1)</f>
        <v>240T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723</v>
      </c>
      <c r="BI28" s="1" t="n">
        <f aca="false">IF($BC28=BI$14,$BH28,"")</f>
        <v>723</v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37</v>
      </c>
      <c r="C29" s="0" t="n">
        <v>1</v>
      </c>
      <c r="D29" s="0" t="n">
        <v>5</v>
      </c>
      <c r="E29" s="0" t="s">
        <v>181</v>
      </c>
      <c r="F29" s="0" t="n">
        <v>60.122</v>
      </c>
      <c r="G29" s="0" t="n">
        <v>1</v>
      </c>
      <c r="H29" s="0" t="s">
        <v>79</v>
      </c>
      <c r="I29" s="0" t="s">
        <v>182</v>
      </c>
      <c r="J29" s="0" t="n">
        <v>775333741</v>
      </c>
      <c r="K29" s="0" t="s">
        <v>81</v>
      </c>
      <c r="L29" s="0" t="s">
        <v>177</v>
      </c>
      <c r="M29" s="12" t="n">
        <v>0.603842592592593</v>
      </c>
      <c r="N29" s="13" t="n">
        <v>0.187175925925926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29</v>
      </c>
      <c r="X29" s="0" t="n">
        <v>1</v>
      </c>
      <c r="Y29" s="0" t="n">
        <v>15</v>
      </c>
      <c r="AN29" s="0" t="n">
        <v>1</v>
      </c>
      <c r="AO29" s="0" t="n">
        <v>1112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-3</v>
      </c>
      <c r="AW29" s="0" t="n">
        <v>3</v>
      </c>
      <c r="AX29" s="0" t="n">
        <v>82942</v>
      </c>
      <c r="AY29" s="0" t="s">
        <v>86</v>
      </c>
      <c r="AZ29" s="0" t="n">
        <v>583</v>
      </c>
      <c r="BA29" s="0" t="n">
        <v>83525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583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583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37</v>
      </c>
      <c r="C30" s="0" t="n">
        <v>1</v>
      </c>
      <c r="D30" s="0" t="n">
        <v>5</v>
      </c>
      <c r="E30" s="0" t="s">
        <v>181</v>
      </c>
      <c r="F30" s="0" t="n">
        <v>60.122</v>
      </c>
      <c r="G30" s="0" t="n">
        <v>1</v>
      </c>
      <c r="H30" s="0" t="s">
        <v>79</v>
      </c>
      <c r="I30" s="0" t="s">
        <v>182</v>
      </c>
      <c r="J30" s="0" t="n">
        <v>775333741</v>
      </c>
      <c r="K30" s="0" t="s">
        <v>81</v>
      </c>
      <c r="L30" s="0" t="s">
        <v>177</v>
      </c>
      <c r="M30" s="12" t="n">
        <v>0.603842592592593</v>
      </c>
      <c r="N30" s="13" t="n">
        <v>0.187175925925926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19</v>
      </c>
      <c r="X30" s="0" t="n">
        <v>1</v>
      </c>
      <c r="Y30" s="0" t="n">
        <v>16</v>
      </c>
      <c r="AF30" s="0" t="n">
        <v>1</v>
      </c>
      <c r="AH30" s="0" t="n">
        <v>3</v>
      </c>
      <c r="AI30" s="0" t="n">
        <v>-3</v>
      </c>
      <c r="AJ30" s="0" t="n">
        <v>86751</v>
      </c>
      <c r="AL30" s="0" t="n">
        <v>0</v>
      </c>
      <c r="AM30" s="0" t="n">
        <v>0</v>
      </c>
      <c r="AN30" s="0" t="n">
        <v>8</v>
      </c>
      <c r="AO30" s="0" t="n">
        <v>1375</v>
      </c>
      <c r="AP30" s="0" t="n">
        <v>600</v>
      </c>
      <c r="AQ30" s="0" t="s">
        <v>87</v>
      </c>
      <c r="AR30" s="0" t="s">
        <v>34</v>
      </c>
      <c r="AS30" s="0" t="s">
        <v>88</v>
      </c>
      <c r="BC30" s="0" t="str">
        <f aca="false">$AP30&amp;LEFT($AS30,1)</f>
        <v>600C</v>
      </c>
      <c r="BD30" s="0" t="str">
        <f aca="false">AS30</f>
        <v>Catch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str">
        <f aca="false">IF($BD30="Catch","", IF($AZ30&lt;$BC$11,"",$AZ30))</f>
        <v/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37</v>
      </c>
      <c r="C31" s="0" t="n">
        <v>1</v>
      </c>
      <c r="D31" s="0" t="n">
        <v>5</v>
      </c>
      <c r="E31" s="0" t="s">
        <v>181</v>
      </c>
      <c r="F31" s="0" t="n">
        <v>60.122</v>
      </c>
      <c r="G31" s="0" t="n">
        <v>1</v>
      </c>
      <c r="H31" s="0" t="s">
        <v>79</v>
      </c>
      <c r="I31" s="0" t="s">
        <v>182</v>
      </c>
      <c r="J31" s="0" t="n">
        <v>775333741</v>
      </c>
      <c r="K31" s="0" t="s">
        <v>81</v>
      </c>
      <c r="L31" s="0" t="s">
        <v>177</v>
      </c>
      <c r="M31" s="12" t="n">
        <v>0.603842592592593</v>
      </c>
      <c r="N31" s="13" t="n">
        <v>0.187175925925926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26</v>
      </c>
      <c r="X31" s="0" t="n">
        <v>1</v>
      </c>
      <c r="Y31" s="0" t="n">
        <v>17</v>
      </c>
      <c r="AN31" s="0" t="n">
        <v>7</v>
      </c>
      <c r="AO31" s="0" t="n">
        <v>1080</v>
      </c>
      <c r="AP31" s="0" t="n">
        <v>960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-9</v>
      </c>
      <c r="AW31" s="0" t="n">
        <v>9</v>
      </c>
      <c r="AX31" s="0" t="n">
        <v>90643</v>
      </c>
      <c r="AY31" s="0" t="s">
        <v>86</v>
      </c>
      <c r="AZ31" s="0" t="n">
        <v>736</v>
      </c>
      <c r="BA31" s="0" t="n">
        <v>91379</v>
      </c>
      <c r="BC31" s="0" t="str">
        <f aca="false">$AP31&amp;LEFT($AS31,1)</f>
        <v>960T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736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n">
        <f aca="false">IF($BC31=BO$14,$BH31,"")</f>
        <v>736</v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37</v>
      </c>
      <c r="C32" s="0" t="n">
        <v>1</v>
      </c>
      <c r="D32" s="0" t="n">
        <v>5</v>
      </c>
      <c r="E32" s="0" t="s">
        <v>181</v>
      </c>
      <c r="F32" s="0" t="n">
        <v>60.122</v>
      </c>
      <c r="G32" s="0" t="n">
        <v>1</v>
      </c>
      <c r="H32" s="0" t="s">
        <v>79</v>
      </c>
      <c r="I32" s="0" t="s">
        <v>182</v>
      </c>
      <c r="J32" s="0" t="n">
        <v>775333741</v>
      </c>
      <c r="K32" s="0" t="s">
        <v>81</v>
      </c>
      <c r="L32" s="0" t="s">
        <v>177</v>
      </c>
      <c r="M32" s="12" t="n">
        <v>0.603842592592593</v>
      </c>
      <c r="N32" s="13" t="n">
        <v>0.187175925925926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27</v>
      </c>
      <c r="X32" s="0" t="n">
        <v>1</v>
      </c>
      <c r="Y32" s="0" t="n">
        <v>18</v>
      </c>
      <c r="AN32" s="0" t="n">
        <v>3</v>
      </c>
      <c r="AO32" s="0" t="n">
        <v>1313</v>
      </c>
      <c r="AP32" s="0" t="n">
        <v>360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-6</v>
      </c>
      <c r="AW32" s="0" t="n">
        <v>6</v>
      </c>
      <c r="AX32" s="0" t="n">
        <v>94153</v>
      </c>
      <c r="AY32" s="0" t="s">
        <v>86</v>
      </c>
      <c r="AZ32" s="0" t="n">
        <v>710</v>
      </c>
      <c r="BA32" s="0" t="n">
        <v>94863</v>
      </c>
      <c r="BC32" s="0" t="str">
        <f aca="false">$AP32&amp;LEFT($AS32,1)</f>
        <v>360T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710</v>
      </c>
      <c r="BI32" s="1" t="str">
        <f aca="false">IF($BC32=BI$14,$BH32,"")</f>
        <v/>
      </c>
      <c r="BJ32" s="1" t="n">
        <f aca="false">IF($BC32=BJ$14,$BH32,"")</f>
        <v>710</v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37</v>
      </c>
      <c r="C33" s="0" t="n">
        <v>1</v>
      </c>
      <c r="D33" s="0" t="n">
        <v>5</v>
      </c>
      <c r="E33" s="0" t="s">
        <v>181</v>
      </c>
      <c r="F33" s="0" t="n">
        <v>60.122</v>
      </c>
      <c r="G33" s="0" t="n">
        <v>1</v>
      </c>
      <c r="H33" s="0" t="s">
        <v>79</v>
      </c>
      <c r="I33" s="0" t="s">
        <v>182</v>
      </c>
      <c r="J33" s="0" t="n">
        <v>775333741</v>
      </c>
      <c r="K33" s="0" t="s">
        <v>81</v>
      </c>
      <c r="L33" s="0" t="s">
        <v>177</v>
      </c>
      <c r="M33" s="12" t="n">
        <v>0.603842592592593</v>
      </c>
      <c r="N33" s="13" t="n">
        <v>0.187175925925926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14</v>
      </c>
      <c r="X33" s="0" t="n">
        <v>1</v>
      </c>
      <c r="Y33" s="0" t="n">
        <v>19</v>
      </c>
      <c r="AN33" s="0" t="n">
        <v>1</v>
      </c>
      <c r="AO33" s="0" t="n">
        <v>1376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1</v>
      </c>
      <c r="AV33" s="0" t="n">
        <v>1</v>
      </c>
      <c r="AW33" s="0" t="n">
        <v>-1</v>
      </c>
      <c r="AX33" s="0" t="n">
        <v>97962</v>
      </c>
      <c r="AZ33" s="0" t="n">
        <v>0</v>
      </c>
      <c r="BA33" s="0" t="n">
        <v>0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n">
        <f aca="false">IF($BD33="Target",IF($AZ33=0,1,""),"")</f>
        <v>1</v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n">
        <f aca="false">IF($BC33=BU$14,$BG33,"")</f>
        <v>1</v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37</v>
      </c>
      <c r="C34" s="0" t="n">
        <v>1</v>
      </c>
      <c r="D34" s="0" t="n">
        <v>5</v>
      </c>
      <c r="E34" s="0" t="s">
        <v>181</v>
      </c>
      <c r="F34" s="0" t="n">
        <v>60.122</v>
      </c>
      <c r="G34" s="0" t="n">
        <v>1</v>
      </c>
      <c r="H34" s="0" t="s">
        <v>79</v>
      </c>
      <c r="I34" s="0" t="s">
        <v>182</v>
      </c>
      <c r="J34" s="0" t="n">
        <v>775333741</v>
      </c>
      <c r="K34" s="0" t="s">
        <v>81</v>
      </c>
      <c r="L34" s="0" t="s">
        <v>177</v>
      </c>
      <c r="M34" s="12" t="n">
        <v>0.603842592592593</v>
      </c>
      <c r="N34" s="13" t="n">
        <v>0.187175925925926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4</v>
      </c>
      <c r="X34" s="0" t="n">
        <v>1</v>
      </c>
      <c r="Y34" s="0" t="n">
        <v>20</v>
      </c>
      <c r="AN34" s="0" t="n">
        <v>1</v>
      </c>
      <c r="AO34" s="0" t="n">
        <v>1105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3</v>
      </c>
      <c r="AW34" s="0" t="n">
        <v>-3</v>
      </c>
      <c r="AX34" s="0" t="n">
        <v>101505</v>
      </c>
      <c r="AY34" s="0" t="s">
        <v>86</v>
      </c>
      <c r="AZ34" s="0" t="n">
        <v>609</v>
      </c>
      <c r="BA34" s="0" t="n">
        <v>102114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609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609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37</v>
      </c>
      <c r="C35" s="0" t="n">
        <v>1</v>
      </c>
      <c r="D35" s="0" t="n">
        <v>5</v>
      </c>
      <c r="E35" s="0" t="s">
        <v>181</v>
      </c>
      <c r="F35" s="0" t="n">
        <v>60.122</v>
      </c>
      <c r="G35" s="0" t="n">
        <v>1</v>
      </c>
      <c r="H35" s="0" t="s">
        <v>79</v>
      </c>
      <c r="I35" s="0" t="s">
        <v>182</v>
      </c>
      <c r="J35" s="0" t="n">
        <v>775333741</v>
      </c>
      <c r="K35" s="0" t="s">
        <v>81</v>
      </c>
      <c r="L35" s="0" t="s">
        <v>177</v>
      </c>
      <c r="M35" s="12" t="n">
        <v>0.603842592592593</v>
      </c>
      <c r="N35" s="13" t="n">
        <v>0.187175925925926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5</v>
      </c>
      <c r="X35" s="0" t="n">
        <v>1</v>
      </c>
      <c r="Y35" s="0" t="n">
        <v>21</v>
      </c>
      <c r="AN35" s="0" t="n">
        <v>1</v>
      </c>
      <c r="AO35" s="0" t="n">
        <v>1334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2</v>
      </c>
      <c r="AW35" s="0" t="n">
        <v>-2</v>
      </c>
      <c r="AX35" s="0" t="n">
        <v>105280</v>
      </c>
      <c r="AY35" s="0" t="s">
        <v>86</v>
      </c>
      <c r="AZ35" s="0" t="n">
        <v>692</v>
      </c>
      <c r="BA35" s="0" t="n">
        <v>105972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692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692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37</v>
      </c>
      <c r="C36" s="0" t="n">
        <v>1</v>
      </c>
      <c r="D36" s="0" t="n">
        <v>5</v>
      </c>
      <c r="E36" s="0" t="s">
        <v>181</v>
      </c>
      <c r="F36" s="0" t="n">
        <v>60.122</v>
      </c>
      <c r="G36" s="0" t="n">
        <v>1</v>
      </c>
      <c r="H36" s="0" t="s">
        <v>79</v>
      </c>
      <c r="I36" s="0" t="s">
        <v>182</v>
      </c>
      <c r="J36" s="0" t="n">
        <v>775333741</v>
      </c>
      <c r="K36" s="0" t="s">
        <v>81</v>
      </c>
      <c r="L36" s="0" t="s">
        <v>177</v>
      </c>
      <c r="M36" s="12" t="n">
        <v>0.603842592592593</v>
      </c>
      <c r="N36" s="13" t="n">
        <v>0.187175925925926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</v>
      </c>
      <c r="X36" s="0" t="n">
        <v>1</v>
      </c>
      <c r="Y36" s="0" t="n">
        <v>22</v>
      </c>
      <c r="AN36" s="0" t="n">
        <v>4</v>
      </c>
      <c r="AO36" s="0" t="n">
        <v>1324</v>
      </c>
      <c r="AP36" s="0" t="n">
        <v>480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3</v>
      </c>
      <c r="AW36" s="0" t="n">
        <v>-3</v>
      </c>
      <c r="AX36" s="0" t="n">
        <v>108923</v>
      </c>
      <c r="AY36" s="0" t="s">
        <v>86</v>
      </c>
      <c r="AZ36" s="0" t="n">
        <v>735</v>
      </c>
      <c r="BA36" s="0" t="n">
        <v>109658</v>
      </c>
      <c r="BC36" s="0" t="str">
        <f aca="false">$AP36&amp;LEFT($AS36,1)</f>
        <v>480T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735</v>
      </c>
      <c r="BI36" s="1" t="str">
        <f aca="false">IF($BC36=BI$14,$BH36,"")</f>
        <v/>
      </c>
      <c r="BJ36" s="1" t="str">
        <f aca="false">IF($BC36=BJ$14,$BH36,"")</f>
        <v/>
      </c>
      <c r="BK36" s="1" t="n">
        <f aca="false">IF($BC36=BK$14,$BH36,"")</f>
        <v>735</v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37</v>
      </c>
      <c r="C37" s="0" t="n">
        <v>1</v>
      </c>
      <c r="D37" s="0" t="n">
        <v>5</v>
      </c>
      <c r="E37" s="0" t="s">
        <v>181</v>
      </c>
      <c r="F37" s="0" t="n">
        <v>60.122</v>
      </c>
      <c r="G37" s="0" t="n">
        <v>1</v>
      </c>
      <c r="H37" s="0" t="s">
        <v>79</v>
      </c>
      <c r="I37" s="0" t="s">
        <v>182</v>
      </c>
      <c r="J37" s="0" t="n">
        <v>775333741</v>
      </c>
      <c r="K37" s="0" t="s">
        <v>81</v>
      </c>
      <c r="L37" s="0" t="s">
        <v>177</v>
      </c>
      <c r="M37" s="12" t="n">
        <v>0.603842592592593</v>
      </c>
      <c r="N37" s="13" t="n">
        <v>0.187175925925926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20</v>
      </c>
      <c r="X37" s="0" t="n">
        <v>1</v>
      </c>
      <c r="Y37" s="0" t="n">
        <v>23</v>
      </c>
      <c r="AF37" s="0" t="n">
        <v>1</v>
      </c>
      <c r="AH37" s="0" t="n">
        <v>3</v>
      </c>
      <c r="AI37" s="0" t="n">
        <v>-3</v>
      </c>
      <c r="AJ37" s="0" t="n">
        <v>112582</v>
      </c>
      <c r="AL37" s="0" t="n">
        <v>0</v>
      </c>
      <c r="AM37" s="0" t="n">
        <v>0</v>
      </c>
      <c r="AN37" s="0" t="n">
        <v>8</v>
      </c>
      <c r="AO37" s="0" t="n">
        <v>1219</v>
      </c>
      <c r="AP37" s="0" t="n">
        <v>600</v>
      </c>
      <c r="AQ37" s="0" t="s">
        <v>87</v>
      </c>
      <c r="AR37" s="0" t="s">
        <v>34</v>
      </c>
      <c r="AS37" s="0" t="s">
        <v>88</v>
      </c>
      <c r="BC37" s="0" t="str">
        <f aca="false">$AP37&amp;LEFT($AS37,1)</f>
        <v>600C</v>
      </c>
      <c r="BD37" s="0" t="str">
        <f aca="false">AS37</f>
        <v>Catch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str">
        <f aca="false">IF($BD37="Catch","", IF($AZ37&lt;$BC$11,"",$AZ37))</f>
        <v/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37</v>
      </c>
      <c r="C38" s="0" t="n">
        <v>1</v>
      </c>
      <c r="D38" s="0" t="n">
        <v>5</v>
      </c>
      <c r="E38" s="0" t="s">
        <v>181</v>
      </c>
      <c r="F38" s="0" t="n">
        <v>60.122</v>
      </c>
      <c r="G38" s="0" t="n">
        <v>1</v>
      </c>
      <c r="H38" s="0" t="s">
        <v>79</v>
      </c>
      <c r="I38" s="0" t="s">
        <v>182</v>
      </c>
      <c r="J38" s="0" t="n">
        <v>775333741</v>
      </c>
      <c r="K38" s="0" t="s">
        <v>81</v>
      </c>
      <c r="L38" s="0" t="s">
        <v>177</v>
      </c>
      <c r="M38" s="12" t="n">
        <v>0.603842592592593</v>
      </c>
      <c r="N38" s="13" t="n">
        <v>0.187175925925926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17</v>
      </c>
      <c r="X38" s="0" t="n">
        <v>1</v>
      </c>
      <c r="Y38" s="0" t="n">
        <v>24</v>
      </c>
      <c r="AN38" s="0" t="n">
        <v>1</v>
      </c>
      <c r="AO38" s="0" t="n">
        <v>1135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2</v>
      </c>
      <c r="AW38" s="0" t="n">
        <v>-2</v>
      </c>
      <c r="AX38" s="0" t="n">
        <v>116158</v>
      </c>
      <c r="AY38" s="0" t="s">
        <v>86</v>
      </c>
      <c r="AZ38" s="0" t="n">
        <v>669</v>
      </c>
      <c r="BA38" s="0" t="n">
        <v>116827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669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669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37</v>
      </c>
      <c r="C39" s="0" t="n">
        <v>1</v>
      </c>
      <c r="D39" s="0" t="n">
        <v>5</v>
      </c>
      <c r="E39" s="0" t="s">
        <v>181</v>
      </c>
      <c r="F39" s="0" t="n">
        <v>60.122</v>
      </c>
      <c r="G39" s="0" t="n">
        <v>1</v>
      </c>
      <c r="H39" s="0" t="s">
        <v>79</v>
      </c>
      <c r="I39" s="0" t="s">
        <v>182</v>
      </c>
      <c r="J39" s="0" t="n">
        <v>775333741</v>
      </c>
      <c r="K39" s="0" t="s">
        <v>81</v>
      </c>
      <c r="L39" s="0" t="s">
        <v>177</v>
      </c>
      <c r="M39" s="12" t="n">
        <v>0.603842592592593</v>
      </c>
      <c r="N39" s="13" t="n">
        <v>0.187175925925926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7</v>
      </c>
      <c r="X39" s="0" t="n">
        <v>1</v>
      </c>
      <c r="Y39" s="0" t="n">
        <v>25</v>
      </c>
      <c r="AN39" s="0" t="n">
        <v>1</v>
      </c>
      <c r="AO39" s="0" t="n">
        <v>1313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1</v>
      </c>
      <c r="AV39" s="0" t="n">
        <v>-4</v>
      </c>
      <c r="AW39" s="0" t="n">
        <v>4</v>
      </c>
      <c r="AX39" s="0" t="n">
        <v>119917</v>
      </c>
      <c r="AZ39" s="0" t="n">
        <v>0</v>
      </c>
      <c r="BA39" s="0" t="n">
        <v>0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n">
        <f aca="false">IF($BD39="Target",IF($AZ39=0,1,""),"")</f>
        <v>1</v>
      </c>
      <c r="BH39" s="1" t="str">
        <f aca="false">IF($BD39="Catch","", IF($AZ39&lt;$BC$11,"",$AZ39))</f>
        <v/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n">
        <f aca="false">IF($BC39=BU$14,$BG39,"")</f>
        <v>1</v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37</v>
      </c>
      <c r="C40" s="0" t="n">
        <v>1</v>
      </c>
      <c r="D40" s="0" t="n">
        <v>5</v>
      </c>
      <c r="E40" s="0" t="s">
        <v>181</v>
      </c>
      <c r="F40" s="0" t="n">
        <v>60.122</v>
      </c>
      <c r="G40" s="0" t="n">
        <v>1</v>
      </c>
      <c r="H40" s="0" t="s">
        <v>79</v>
      </c>
      <c r="I40" s="0" t="s">
        <v>182</v>
      </c>
      <c r="J40" s="0" t="n">
        <v>775333741</v>
      </c>
      <c r="K40" s="0" t="s">
        <v>81</v>
      </c>
      <c r="L40" s="0" t="s">
        <v>177</v>
      </c>
      <c r="M40" s="12" t="n">
        <v>0.603842592592593</v>
      </c>
      <c r="N40" s="13" t="n">
        <v>0.187175925925926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33</v>
      </c>
      <c r="X40" s="0" t="n">
        <v>1</v>
      </c>
      <c r="Y40" s="0" t="n">
        <v>26</v>
      </c>
      <c r="AN40" s="0" t="n">
        <v>5</v>
      </c>
      <c r="AO40" s="0" t="n">
        <v>1122</v>
      </c>
      <c r="AP40" s="0" t="n">
        <v>720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2</v>
      </c>
      <c r="AW40" s="0" t="n">
        <v>-2</v>
      </c>
      <c r="AX40" s="0" t="n">
        <v>123593</v>
      </c>
      <c r="AY40" s="0" t="s">
        <v>86</v>
      </c>
      <c r="AZ40" s="0" t="n">
        <v>679</v>
      </c>
      <c r="BA40" s="0" t="n">
        <v>124272</v>
      </c>
      <c r="BC40" s="0" t="str">
        <f aca="false">$AP40&amp;LEFT($AS40,1)</f>
        <v>720T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679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n">
        <f aca="false">IF($BC40=BM$14,$BH40,"")</f>
        <v>679</v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37</v>
      </c>
      <c r="C41" s="0" t="n">
        <v>1</v>
      </c>
      <c r="D41" s="0" t="n">
        <v>5</v>
      </c>
      <c r="E41" s="0" t="s">
        <v>181</v>
      </c>
      <c r="F41" s="0" t="n">
        <v>60.122</v>
      </c>
      <c r="G41" s="0" t="n">
        <v>1</v>
      </c>
      <c r="H41" s="0" t="s">
        <v>79</v>
      </c>
      <c r="I41" s="0" t="s">
        <v>182</v>
      </c>
      <c r="J41" s="0" t="n">
        <v>775333741</v>
      </c>
      <c r="K41" s="0" t="s">
        <v>81</v>
      </c>
      <c r="L41" s="0" t="s">
        <v>177</v>
      </c>
      <c r="M41" s="12" t="n">
        <v>0.603842592592593</v>
      </c>
      <c r="N41" s="13" t="n">
        <v>0.187175925925926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25</v>
      </c>
      <c r="X41" s="0" t="n">
        <v>1</v>
      </c>
      <c r="Y41" s="0" t="n">
        <v>27</v>
      </c>
      <c r="AN41" s="0" t="n">
        <v>6</v>
      </c>
      <c r="AO41" s="0" t="n">
        <v>1334</v>
      </c>
      <c r="AP41" s="0" t="n">
        <v>840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-9</v>
      </c>
      <c r="AW41" s="0" t="n">
        <v>9</v>
      </c>
      <c r="AX41" s="0" t="n">
        <v>127618</v>
      </c>
      <c r="AY41" s="0" t="s">
        <v>86</v>
      </c>
      <c r="AZ41" s="0" t="n">
        <v>639</v>
      </c>
      <c r="BA41" s="0" t="n">
        <v>128257</v>
      </c>
      <c r="BC41" s="0" t="str">
        <f aca="false">$AP41&amp;LEFT($AS41,1)</f>
        <v>840T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639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n">
        <f aca="false">IF($BC41=BN$14,$BH41,"")</f>
        <v>639</v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37</v>
      </c>
      <c r="C42" s="0" t="n">
        <v>1</v>
      </c>
      <c r="D42" s="0" t="n">
        <v>5</v>
      </c>
      <c r="E42" s="0" t="s">
        <v>181</v>
      </c>
      <c r="F42" s="0" t="n">
        <v>60.122</v>
      </c>
      <c r="G42" s="0" t="n">
        <v>1</v>
      </c>
      <c r="H42" s="0" t="s">
        <v>79</v>
      </c>
      <c r="I42" s="0" t="s">
        <v>182</v>
      </c>
      <c r="J42" s="0" t="n">
        <v>775333741</v>
      </c>
      <c r="K42" s="0" t="s">
        <v>81</v>
      </c>
      <c r="L42" s="0" t="s">
        <v>177</v>
      </c>
      <c r="M42" s="12" t="n">
        <v>0.603842592592593</v>
      </c>
      <c r="N42" s="13" t="n">
        <v>0.187175925925926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23</v>
      </c>
      <c r="X42" s="0" t="n">
        <v>1</v>
      </c>
      <c r="Y42" s="0" t="n">
        <v>28</v>
      </c>
      <c r="AN42" s="0" t="n">
        <v>2</v>
      </c>
      <c r="AO42" s="0" t="n">
        <v>1292</v>
      </c>
      <c r="AP42" s="0" t="n">
        <v>240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3</v>
      </c>
      <c r="AW42" s="0" t="n">
        <v>-3</v>
      </c>
      <c r="AX42" s="0" t="n">
        <v>130978</v>
      </c>
      <c r="AY42" s="0" t="s">
        <v>86</v>
      </c>
      <c r="AZ42" s="0" t="n">
        <v>723</v>
      </c>
      <c r="BA42" s="0" t="n">
        <v>131701</v>
      </c>
      <c r="BC42" s="0" t="str">
        <f aca="false">$AP42&amp;LEFT($AS42,1)</f>
        <v>240T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723</v>
      </c>
      <c r="BI42" s="1" t="n">
        <f aca="false">IF($BC42=BI$14,$BH42,"")</f>
        <v>723</v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37</v>
      </c>
      <c r="C43" s="0" t="n">
        <v>1</v>
      </c>
      <c r="D43" s="0" t="n">
        <v>5</v>
      </c>
      <c r="E43" s="0" t="s">
        <v>181</v>
      </c>
      <c r="F43" s="0" t="n">
        <v>60.122</v>
      </c>
      <c r="G43" s="0" t="n">
        <v>1</v>
      </c>
      <c r="H43" s="0" t="s">
        <v>79</v>
      </c>
      <c r="I43" s="0" t="s">
        <v>182</v>
      </c>
      <c r="J43" s="0" t="n">
        <v>775333741</v>
      </c>
      <c r="K43" s="0" t="s">
        <v>81</v>
      </c>
      <c r="L43" s="0" t="s">
        <v>177</v>
      </c>
      <c r="M43" s="12" t="n">
        <v>0.603842592592593</v>
      </c>
      <c r="N43" s="13" t="n">
        <v>0.187175925925926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21</v>
      </c>
      <c r="X43" s="0" t="n">
        <v>1</v>
      </c>
      <c r="Y43" s="0" t="n">
        <v>29</v>
      </c>
      <c r="AN43" s="0" t="n">
        <v>4</v>
      </c>
      <c r="AO43" s="0" t="n">
        <v>1324</v>
      </c>
      <c r="AP43" s="0" t="n">
        <v>480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4</v>
      </c>
      <c r="AW43" s="0" t="n">
        <v>-4</v>
      </c>
      <c r="AX43" s="0" t="n">
        <v>134621</v>
      </c>
      <c r="AY43" s="0" t="s">
        <v>86</v>
      </c>
      <c r="AZ43" s="0" t="n">
        <v>470</v>
      </c>
      <c r="BA43" s="0" t="n">
        <v>135091</v>
      </c>
      <c r="BC43" s="0" t="str">
        <f aca="false">$AP43&amp;LEFT($AS43,1)</f>
        <v>480T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470</v>
      </c>
      <c r="BI43" s="1" t="str">
        <f aca="false">IF($BC43=BI$14,$BH43,"")</f>
        <v/>
      </c>
      <c r="BJ43" s="1" t="str">
        <f aca="false">IF($BC43=BJ$14,$BH43,"")</f>
        <v/>
      </c>
      <c r="BK43" s="1" t="n">
        <f aca="false">IF($BC43=BK$14,$BH43,"")</f>
        <v>470</v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37</v>
      </c>
      <c r="C44" s="0" t="n">
        <v>1</v>
      </c>
      <c r="D44" s="0" t="n">
        <v>5</v>
      </c>
      <c r="E44" s="0" t="s">
        <v>181</v>
      </c>
      <c r="F44" s="0" t="n">
        <v>60.122</v>
      </c>
      <c r="G44" s="0" t="n">
        <v>1</v>
      </c>
      <c r="H44" s="0" t="s">
        <v>79</v>
      </c>
      <c r="I44" s="0" t="s">
        <v>182</v>
      </c>
      <c r="J44" s="0" t="n">
        <v>775333741</v>
      </c>
      <c r="K44" s="0" t="s">
        <v>81</v>
      </c>
      <c r="L44" s="0" t="s">
        <v>177</v>
      </c>
      <c r="M44" s="12" t="n">
        <v>0.603842592592593</v>
      </c>
      <c r="N44" s="13" t="n">
        <v>0.187175925925926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22</v>
      </c>
      <c r="X44" s="0" t="n">
        <v>1</v>
      </c>
      <c r="Y44" s="0" t="n">
        <v>30</v>
      </c>
      <c r="AN44" s="0" t="n">
        <v>3</v>
      </c>
      <c r="AO44" s="0" t="n">
        <v>1143</v>
      </c>
      <c r="AP44" s="0" t="n">
        <v>360</v>
      </c>
      <c r="AQ44" s="0" t="s">
        <v>85</v>
      </c>
      <c r="AR44" s="0" t="s">
        <v>34</v>
      </c>
      <c r="AS44" s="0" t="s">
        <v>56</v>
      </c>
      <c r="AT44" s="0" t="n">
        <v>1</v>
      </c>
      <c r="AV44" s="0" t="n">
        <v>4</v>
      </c>
      <c r="AW44" s="0" t="n">
        <v>-4</v>
      </c>
      <c r="AX44" s="0" t="n">
        <v>137964</v>
      </c>
      <c r="AZ44" s="0" t="n">
        <v>0</v>
      </c>
      <c r="BA44" s="0" t="n">
        <v>0</v>
      </c>
      <c r="BC44" s="0" t="str">
        <f aca="false">$AP44&amp;LEFT($AS44,1)</f>
        <v>360T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n">
        <f aca="false">IF($BD44="Target",IF($AZ44=0,1,""),"")</f>
        <v>1</v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n">
        <f aca="false">IF($BC44=BS$14,$BG44,"")</f>
        <v>1</v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37</v>
      </c>
      <c r="C45" s="0" t="n">
        <v>1</v>
      </c>
      <c r="D45" s="0" t="n">
        <v>5</v>
      </c>
      <c r="E45" s="0" t="s">
        <v>181</v>
      </c>
      <c r="F45" s="0" t="n">
        <v>60.122</v>
      </c>
      <c r="G45" s="0" t="n">
        <v>1</v>
      </c>
      <c r="H45" s="0" t="s">
        <v>79</v>
      </c>
      <c r="I45" s="0" t="s">
        <v>182</v>
      </c>
      <c r="J45" s="0" t="n">
        <v>775333741</v>
      </c>
      <c r="K45" s="0" t="s">
        <v>81</v>
      </c>
      <c r="L45" s="0" t="s">
        <v>177</v>
      </c>
      <c r="M45" s="12" t="n">
        <v>0.603842592592593</v>
      </c>
      <c r="N45" s="13" t="n">
        <v>0.187175925925926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6</v>
      </c>
      <c r="X45" s="0" t="n">
        <v>1</v>
      </c>
      <c r="Y45" s="0" t="n">
        <v>31</v>
      </c>
      <c r="AN45" s="0" t="n">
        <v>4</v>
      </c>
      <c r="AO45" s="0" t="n">
        <v>1080</v>
      </c>
      <c r="AP45" s="0" t="n">
        <v>480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-6</v>
      </c>
      <c r="AW45" s="0" t="n">
        <v>6</v>
      </c>
      <c r="AX45" s="0" t="n">
        <v>141374</v>
      </c>
      <c r="AY45" s="0" t="s">
        <v>86</v>
      </c>
      <c r="AZ45" s="0" t="n">
        <v>491</v>
      </c>
      <c r="BA45" s="0" t="n">
        <v>141865</v>
      </c>
      <c r="BC45" s="0" t="str">
        <f aca="false">$AP45&amp;LEFT($AS45,1)</f>
        <v>480T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491</v>
      </c>
      <c r="BI45" s="1" t="str">
        <f aca="false">IF($BC45=BI$14,$BH45,"")</f>
        <v/>
      </c>
      <c r="BJ45" s="1" t="str">
        <f aca="false">IF($BC45=BJ$14,$BH45,"")</f>
        <v/>
      </c>
      <c r="BK45" s="1" t="n">
        <f aca="false">IF($BC45=BK$14,$BH45,"")</f>
        <v>491</v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37</v>
      </c>
      <c r="C46" s="0" t="n">
        <v>1</v>
      </c>
      <c r="D46" s="0" t="n">
        <v>5</v>
      </c>
      <c r="E46" s="0" t="s">
        <v>181</v>
      </c>
      <c r="F46" s="0" t="n">
        <v>60.122</v>
      </c>
      <c r="G46" s="0" t="n">
        <v>1</v>
      </c>
      <c r="H46" s="0" t="s">
        <v>79</v>
      </c>
      <c r="I46" s="0" t="s">
        <v>182</v>
      </c>
      <c r="J46" s="0" t="n">
        <v>775333741</v>
      </c>
      <c r="K46" s="0" t="s">
        <v>81</v>
      </c>
      <c r="L46" s="0" t="s">
        <v>177</v>
      </c>
      <c r="M46" s="12" t="n">
        <v>0.603842592592593</v>
      </c>
      <c r="N46" s="13" t="n">
        <v>0.187175925925926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9</v>
      </c>
      <c r="X46" s="0" t="n">
        <v>1</v>
      </c>
      <c r="Y46" s="0" t="n">
        <v>32</v>
      </c>
      <c r="AN46" s="0" t="n">
        <v>1</v>
      </c>
      <c r="AO46" s="0" t="n">
        <v>1112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4</v>
      </c>
      <c r="AW46" s="0" t="n">
        <v>-4</v>
      </c>
      <c r="AX46" s="0" t="n">
        <v>144916</v>
      </c>
      <c r="AY46" s="0" t="s">
        <v>86</v>
      </c>
      <c r="AZ46" s="0" t="n">
        <v>793</v>
      </c>
      <c r="BA46" s="0" t="n">
        <v>145709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793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793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37</v>
      </c>
      <c r="C47" s="0" t="n">
        <v>1</v>
      </c>
      <c r="D47" s="0" t="n">
        <v>5</v>
      </c>
      <c r="E47" s="0" t="s">
        <v>181</v>
      </c>
      <c r="F47" s="0" t="n">
        <v>60.122</v>
      </c>
      <c r="G47" s="0" t="n">
        <v>1</v>
      </c>
      <c r="H47" s="0" t="s">
        <v>79</v>
      </c>
      <c r="I47" s="0" t="s">
        <v>182</v>
      </c>
      <c r="J47" s="0" t="n">
        <v>775333741</v>
      </c>
      <c r="K47" s="0" t="s">
        <v>81</v>
      </c>
      <c r="L47" s="0" t="s">
        <v>177</v>
      </c>
      <c r="M47" s="12" t="n">
        <v>0.603842592592593</v>
      </c>
      <c r="N47" s="13" t="n">
        <v>0.187175925925926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30</v>
      </c>
      <c r="X47" s="0" t="n">
        <v>1</v>
      </c>
      <c r="Y47" s="0" t="n">
        <v>33</v>
      </c>
      <c r="AN47" s="0" t="n">
        <v>7</v>
      </c>
      <c r="AO47" s="0" t="n">
        <v>1400</v>
      </c>
      <c r="AP47" s="0" t="n">
        <v>960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-5</v>
      </c>
      <c r="AW47" s="0" t="n">
        <v>5</v>
      </c>
      <c r="AX47" s="0" t="n">
        <v>149125</v>
      </c>
      <c r="AY47" s="0" t="s">
        <v>86</v>
      </c>
      <c r="AZ47" s="0" t="n">
        <v>1009</v>
      </c>
      <c r="BA47" s="0" t="n">
        <v>150134</v>
      </c>
      <c r="BC47" s="0" t="str">
        <f aca="false">$AP47&amp;LEFT($AS47,1)</f>
        <v>960T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1009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n">
        <f aca="false">IF($BC47=BO$14,$BH47,"")</f>
        <v>1009</v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37</v>
      </c>
      <c r="C48" s="0" t="n">
        <v>1</v>
      </c>
      <c r="D48" s="0" t="n">
        <v>5</v>
      </c>
      <c r="E48" s="0" t="s">
        <v>181</v>
      </c>
      <c r="F48" s="0" t="n">
        <v>60.122</v>
      </c>
      <c r="G48" s="0" t="n">
        <v>1</v>
      </c>
      <c r="H48" s="0" t="s">
        <v>79</v>
      </c>
      <c r="I48" s="0" t="s">
        <v>182</v>
      </c>
      <c r="J48" s="0" t="n">
        <v>775333741</v>
      </c>
      <c r="K48" s="0" t="s">
        <v>81</v>
      </c>
      <c r="L48" s="0" t="s">
        <v>177</v>
      </c>
      <c r="M48" s="12" t="n">
        <v>0.603842592592593</v>
      </c>
      <c r="N48" s="13" t="n">
        <v>0.187175925925926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4</v>
      </c>
      <c r="AA48" s="0" t="n">
        <v>1</v>
      </c>
      <c r="AB48" s="0" t="n">
        <v>1</v>
      </c>
      <c r="AF48" s="0" t="n">
        <v>1</v>
      </c>
      <c r="AH48" s="0" t="n">
        <v>-8</v>
      </c>
      <c r="AI48" s="0" t="n">
        <v>8</v>
      </c>
      <c r="AJ48" s="0" t="n">
        <v>210733</v>
      </c>
      <c r="AL48" s="0" t="n">
        <v>0</v>
      </c>
      <c r="AM48" s="0" t="n">
        <v>0</v>
      </c>
      <c r="AN48" s="0" t="n">
        <v>8</v>
      </c>
      <c r="AO48" s="0" t="n">
        <v>1341</v>
      </c>
      <c r="AP48" s="0" t="n">
        <v>600</v>
      </c>
      <c r="AQ48" s="0" t="s">
        <v>87</v>
      </c>
      <c r="AR48" s="0" t="s">
        <v>37</v>
      </c>
      <c r="AS48" s="0" t="s">
        <v>88</v>
      </c>
      <c r="BC48" s="0" t="str">
        <f aca="false">$AP48&amp;LEFT($AS48,1)</f>
        <v>600C</v>
      </c>
      <c r="BD48" s="0" t="str">
        <f aca="false">AS48</f>
        <v>Catch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37</v>
      </c>
      <c r="C49" s="0" t="n">
        <v>1</v>
      </c>
      <c r="D49" s="0" t="n">
        <v>5</v>
      </c>
      <c r="E49" s="0" t="s">
        <v>181</v>
      </c>
      <c r="F49" s="0" t="n">
        <v>60.122</v>
      </c>
      <c r="G49" s="0" t="n">
        <v>1</v>
      </c>
      <c r="H49" s="0" t="s">
        <v>79</v>
      </c>
      <c r="I49" s="0" t="s">
        <v>182</v>
      </c>
      <c r="J49" s="0" t="n">
        <v>775333741</v>
      </c>
      <c r="K49" s="0" t="s">
        <v>81</v>
      </c>
      <c r="L49" s="0" t="s">
        <v>177</v>
      </c>
      <c r="M49" s="12" t="n">
        <v>0.603842592592593</v>
      </c>
      <c r="N49" s="13" t="n">
        <v>0.187175925925926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27</v>
      </c>
      <c r="AA49" s="0" t="n">
        <v>1</v>
      </c>
      <c r="AB49" s="0" t="n">
        <v>2</v>
      </c>
      <c r="AN49" s="0" t="n">
        <v>3</v>
      </c>
      <c r="AO49" s="0" t="n">
        <v>1441</v>
      </c>
      <c r="AP49" s="0" t="n">
        <v>360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-9</v>
      </c>
      <c r="AW49" s="0" t="n">
        <v>9</v>
      </c>
      <c r="AX49" s="0" t="n">
        <v>214375</v>
      </c>
      <c r="AY49" s="0" t="s">
        <v>86</v>
      </c>
      <c r="AZ49" s="0" t="n">
        <v>564</v>
      </c>
      <c r="BA49" s="0" t="n">
        <v>214939</v>
      </c>
      <c r="BC49" s="0" t="str">
        <f aca="false">$AP49&amp;LEFT($AS49,1)</f>
        <v>360T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564</v>
      </c>
      <c r="BI49" s="1" t="str">
        <f aca="false">IF($BC49=BI$14,$BH49,"")</f>
        <v/>
      </c>
      <c r="BJ49" s="1" t="n">
        <f aca="false">IF($BC49=BJ$14,$BH49,"")</f>
        <v>564</v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37</v>
      </c>
      <c r="C50" s="0" t="n">
        <v>1</v>
      </c>
      <c r="D50" s="0" t="n">
        <v>5</v>
      </c>
      <c r="E50" s="0" t="s">
        <v>181</v>
      </c>
      <c r="F50" s="0" t="n">
        <v>60.122</v>
      </c>
      <c r="G50" s="0" t="n">
        <v>1</v>
      </c>
      <c r="H50" s="0" t="s">
        <v>79</v>
      </c>
      <c r="I50" s="0" t="s">
        <v>182</v>
      </c>
      <c r="J50" s="0" t="n">
        <v>775333741</v>
      </c>
      <c r="K50" s="0" t="s">
        <v>81</v>
      </c>
      <c r="L50" s="0" t="s">
        <v>177</v>
      </c>
      <c r="M50" s="12" t="n">
        <v>0.603842592592593</v>
      </c>
      <c r="N50" s="13" t="n">
        <v>0.187175925925926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30</v>
      </c>
      <c r="AA50" s="0" t="n">
        <v>1</v>
      </c>
      <c r="AB50" s="0" t="n">
        <v>3</v>
      </c>
      <c r="AN50" s="0" t="n">
        <v>1</v>
      </c>
      <c r="AO50" s="0" t="n">
        <v>1230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1</v>
      </c>
      <c r="AW50" s="0" t="n">
        <v>-1</v>
      </c>
      <c r="AX50" s="0" t="n">
        <v>218035</v>
      </c>
      <c r="AY50" s="0" t="s">
        <v>86</v>
      </c>
      <c r="AZ50" s="0" t="n">
        <v>431</v>
      </c>
      <c r="BA50" s="0" t="n">
        <v>218466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431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431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37</v>
      </c>
      <c r="C51" s="0" t="n">
        <v>1</v>
      </c>
      <c r="D51" s="0" t="n">
        <v>5</v>
      </c>
      <c r="E51" s="0" t="s">
        <v>181</v>
      </c>
      <c r="F51" s="0" t="n">
        <v>60.122</v>
      </c>
      <c r="G51" s="0" t="n">
        <v>1</v>
      </c>
      <c r="H51" s="0" t="s">
        <v>79</v>
      </c>
      <c r="I51" s="0" t="s">
        <v>182</v>
      </c>
      <c r="J51" s="0" t="n">
        <v>775333741</v>
      </c>
      <c r="K51" s="0" t="s">
        <v>81</v>
      </c>
      <c r="L51" s="0" t="s">
        <v>177</v>
      </c>
      <c r="M51" s="12" t="n">
        <v>0.603842592592593</v>
      </c>
      <c r="N51" s="13" t="n">
        <v>0.187175925925926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22</v>
      </c>
      <c r="AA51" s="0" t="n">
        <v>1</v>
      </c>
      <c r="AB51" s="0" t="n">
        <v>4</v>
      </c>
      <c r="AN51" s="0" t="n">
        <v>4</v>
      </c>
      <c r="AO51" s="0" t="n">
        <v>1383</v>
      </c>
      <c r="AP51" s="0" t="n">
        <v>480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-5</v>
      </c>
      <c r="AW51" s="0" t="n">
        <v>5</v>
      </c>
      <c r="AX51" s="0" t="n">
        <v>221744</v>
      </c>
      <c r="AY51" s="0" t="s">
        <v>86</v>
      </c>
      <c r="AZ51" s="0" t="n">
        <v>561</v>
      </c>
      <c r="BA51" s="0" t="n">
        <v>222305</v>
      </c>
      <c r="BC51" s="0" t="str">
        <f aca="false">$AP51&amp;LEFT($AS51,1)</f>
        <v>480T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561</v>
      </c>
      <c r="BI51" s="1" t="str">
        <f aca="false">IF($BC51=BI$14,$BH51,"")</f>
        <v/>
      </c>
      <c r="BJ51" s="1" t="str">
        <f aca="false">IF($BC51=BJ$14,$BH51,"")</f>
        <v/>
      </c>
      <c r="BK51" s="1" t="n">
        <f aca="false">IF($BC51=BK$14,$BH51,"")</f>
        <v>561</v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37</v>
      </c>
      <c r="C52" s="0" t="n">
        <v>1</v>
      </c>
      <c r="D52" s="0" t="n">
        <v>5</v>
      </c>
      <c r="E52" s="0" t="s">
        <v>181</v>
      </c>
      <c r="F52" s="0" t="n">
        <v>60.122</v>
      </c>
      <c r="G52" s="0" t="n">
        <v>1</v>
      </c>
      <c r="H52" s="0" t="s">
        <v>79</v>
      </c>
      <c r="I52" s="0" t="s">
        <v>182</v>
      </c>
      <c r="J52" s="0" t="n">
        <v>775333741</v>
      </c>
      <c r="K52" s="0" t="s">
        <v>81</v>
      </c>
      <c r="L52" s="0" t="s">
        <v>177</v>
      </c>
      <c r="M52" s="12" t="n">
        <v>0.603842592592593</v>
      </c>
      <c r="N52" s="13" t="n">
        <v>0.187175925925926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3</v>
      </c>
      <c r="AA52" s="0" t="n">
        <v>1</v>
      </c>
      <c r="AB52" s="0" t="n">
        <v>5</v>
      </c>
      <c r="AN52" s="0" t="n">
        <v>6</v>
      </c>
      <c r="AO52" s="0" t="n">
        <v>1094</v>
      </c>
      <c r="AP52" s="0" t="n">
        <v>840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-6</v>
      </c>
      <c r="AW52" s="0" t="n">
        <v>6</v>
      </c>
      <c r="AX52" s="0" t="n">
        <v>225519</v>
      </c>
      <c r="AY52" s="0" t="s">
        <v>86</v>
      </c>
      <c r="AZ52" s="0" t="n">
        <v>371</v>
      </c>
      <c r="BA52" s="0" t="n">
        <v>225890</v>
      </c>
      <c r="BC52" s="0" t="str">
        <f aca="false">$AP52&amp;LEFT($AS52,1)</f>
        <v>840T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371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n">
        <f aca="false">IF($BC52=BN$14,$BH52,"")</f>
        <v>371</v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37</v>
      </c>
      <c r="C53" s="0" t="n">
        <v>1</v>
      </c>
      <c r="D53" s="0" t="n">
        <v>5</v>
      </c>
      <c r="E53" s="0" t="s">
        <v>181</v>
      </c>
      <c r="F53" s="0" t="n">
        <v>60.122</v>
      </c>
      <c r="G53" s="0" t="n">
        <v>1</v>
      </c>
      <c r="H53" s="0" t="s">
        <v>79</v>
      </c>
      <c r="I53" s="0" t="s">
        <v>182</v>
      </c>
      <c r="J53" s="0" t="n">
        <v>775333741</v>
      </c>
      <c r="K53" s="0" t="s">
        <v>81</v>
      </c>
      <c r="L53" s="0" t="s">
        <v>177</v>
      </c>
      <c r="M53" s="12" t="n">
        <v>0.603842592592593</v>
      </c>
      <c r="N53" s="13" t="n">
        <v>0.187175925925926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24</v>
      </c>
      <c r="AA53" s="0" t="n">
        <v>1</v>
      </c>
      <c r="AB53" s="0" t="n">
        <v>6</v>
      </c>
      <c r="AN53" s="0" t="n">
        <v>6</v>
      </c>
      <c r="AO53" s="0" t="n">
        <v>1412</v>
      </c>
      <c r="AP53" s="0" t="n">
        <v>840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-6</v>
      </c>
      <c r="AW53" s="0" t="n">
        <v>6</v>
      </c>
      <c r="AX53" s="0" t="n">
        <v>229611</v>
      </c>
      <c r="AY53" s="0" t="s">
        <v>86</v>
      </c>
      <c r="AZ53" s="0" t="n">
        <v>720</v>
      </c>
      <c r="BA53" s="0" t="n">
        <v>230331</v>
      </c>
      <c r="BC53" s="0" t="str">
        <f aca="false">$AP53&amp;LEFT($AS53,1)</f>
        <v>840T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720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n">
        <f aca="false">IF($BC53=BN$14,$BH53,"")</f>
        <v>720</v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37</v>
      </c>
      <c r="C54" s="0" t="n">
        <v>1</v>
      </c>
      <c r="D54" s="0" t="n">
        <v>5</v>
      </c>
      <c r="E54" s="0" t="s">
        <v>181</v>
      </c>
      <c r="F54" s="0" t="n">
        <v>60.122</v>
      </c>
      <c r="G54" s="0" t="n">
        <v>1</v>
      </c>
      <c r="H54" s="0" t="s">
        <v>79</v>
      </c>
      <c r="I54" s="0" t="s">
        <v>182</v>
      </c>
      <c r="J54" s="0" t="n">
        <v>775333741</v>
      </c>
      <c r="K54" s="0" t="s">
        <v>81</v>
      </c>
      <c r="L54" s="0" t="s">
        <v>177</v>
      </c>
      <c r="M54" s="12" t="n">
        <v>0.603842592592593</v>
      </c>
      <c r="N54" s="13" t="n">
        <v>0.187175925925926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6</v>
      </c>
      <c r="AA54" s="0" t="n">
        <v>1</v>
      </c>
      <c r="AB54" s="0" t="n">
        <v>7</v>
      </c>
      <c r="AN54" s="0" t="n">
        <v>3</v>
      </c>
      <c r="AO54" s="0" t="n">
        <v>1035</v>
      </c>
      <c r="AP54" s="0" t="n">
        <v>360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2</v>
      </c>
      <c r="AW54" s="0" t="n">
        <v>-2</v>
      </c>
      <c r="AX54" s="0" t="n">
        <v>232838</v>
      </c>
      <c r="AY54" s="0" t="s">
        <v>86</v>
      </c>
      <c r="AZ54" s="0" t="n">
        <v>781</v>
      </c>
      <c r="BA54" s="0" t="n">
        <v>233619</v>
      </c>
      <c r="BC54" s="0" t="str">
        <f aca="false">$AP54&amp;LEFT($AS54,1)</f>
        <v>360T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781</v>
      </c>
      <c r="BI54" s="1" t="str">
        <f aca="false">IF($BC54=BI$14,$BH54,"")</f>
        <v/>
      </c>
      <c r="BJ54" s="1" t="n">
        <f aca="false">IF($BC54=BJ$14,$BH54,"")</f>
        <v>781</v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37</v>
      </c>
      <c r="C55" s="0" t="n">
        <v>1</v>
      </c>
      <c r="D55" s="0" t="n">
        <v>5</v>
      </c>
      <c r="E55" s="0" t="s">
        <v>181</v>
      </c>
      <c r="F55" s="0" t="n">
        <v>60.122</v>
      </c>
      <c r="G55" s="0" t="n">
        <v>1</v>
      </c>
      <c r="H55" s="0" t="s">
        <v>79</v>
      </c>
      <c r="I55" s="0" t="s">
        <v>182</v>
      </c>
      <c r="J55" s="0" t="n">
        <v>775333741</v>
      </c>
      <c r="K55" s="0" t="s">
        <v>81</v>
      </c>
      <c r="L55" s="0" t="s">
        <v>177</v>
      </c>
      <c r="M55" s="12" t="n">
        <v>0.603842592592593</v>
      </c>
      <c r="N55" s="13" t="n">
        <v>0.187175925925926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11</v>
      </c>
      <c r="AA55" s="0" t="n">
        <v>1</v>
      </c>
      <c r="AB55" s="0" t="n">
        <v>8</v>
      </c>
      <c r="AN55" s="0" t="n">
        <v>1</v>
      </c>
      <c r="AO55" s="0" t="n">
        <v>1222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5</v>
      </c>
      <c r="AW55" s="0" t="n">
        <v>-5</v>
      </c>
      <c r="AX55" s="0" t="n">
        <v>236497</v>
      </c>
      <c r="AY55" s="0" t="s">
        <v>86</v>
      </c>
      <c r="AZ55" s="0" t="n">
        <v>214</v>
      </c>
      <c r="BA55" s="0" t="n">
        <v>236711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214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214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37</v>
      </c>
      <c r="C56" s="0" t="n">
        <v>1</v>
      </c>
      <c r="D56" s="0" t="n">
        <v>5</v>
      </c>
      <c r="E56" s="0" t="s">
        <v>181</v>
      </c>
      <c r="F56" s="0" t="n">
        <v>60.122</v>
      </c>
      <c r="G56" s="0" t="n">
        <v>1</v>
      </c>
      <c r="H56" s="0" t="s">
        <v>79</v>
      </c>
      <c r="I56" s="0" t="s">
        <v>182</v>
      </c>
      <c r="J56" s="0" t="n">
        <v>775333741</v>
      </c>
      <c r="K56" s="0" t="s">
        <v>81</v>
      </c>
      <c r="L56" s="0" t="s">
        <v>177</v>
      </c>
      <c r="M56" s="12" t="n">
        <v>0.603842592592593</v>
      </c>
      <c r="N56" s="13" t="n">
        <v>0.187175925925926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15</v>
      </c>
      <c r="AA56" s="0" t="n">
        <v>1</v>
      </c>
      <c r="AB56" s="0" t="n">
        <v>9</v>
      </c>
      <c r="AN56" s="0" t="n">
        <v>5</v>
      </c>
      <c r="AO56" s="0" t="n">
        <v>1414</v>
      </c>
      <c r="AP56" s="0" t="n">
        <v>720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4</v>
      </c>
      <c r="AW56" s="0" t="n">
        <v>-4</v>
      </c>
      <c r="AX56" s="0" t="n">
        <v>240472</v>
      </c>
      <c r="AY56" s="0" t="s">
        <v>86</v>
      </c>
      <c r="AZ56" s="0" t="n">
        <v>302</v>
      </c>
      <c r="BA56" s="0" t="n">
        <v>240774</v>
      </c>
      <c r="BC56" s="0" t="str">
        <f aca="false">$AP56&amp;LEFT($AS56,1)</f>
        <v>720T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302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n">
        <f aca="false">IF($BC56=BM$14,$BH56,"")</f>
        <v>302</v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37</v>
      </c>
      <c r="C57" s="0" t="n">
        <v>1</v>
      </c>
      <c r="D57" s="0" t="n">
        <v>5</v>
      </c>
      <c r="E57" s="0" t="s">
        <v>181</v>
      </c>
      <c r="F57" s="0" t="n">
        <v>60.122</v>
      </c>
      <c r="G57" s="0" t="n">
        <v>1</v>
      </c>
      <c r="H57" s="0" t="s">
        <v>79</v>
      </c>
      <c r="I57" s="0" t="s">
        <v>182</v>
      </c>
      <c r="J57" s="0" t="n">
        <v>775333741</v>
      </c>
      <c r="K57" s="0" t="s">
        <v>81</v>
      </c>
      <c r="L57" s="0" t="s">
        <v>177</v>
      </c>
      <c r="M57" s="12" t="n">
        <v>0.603842592592593</v>
      </c>
      <c r="N57" s="13" t="n">
        <v>0.187175925925926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7</v>
      </c>
      <c r="AA57" s="0" t="n">
        <v>1</v>
      </c>
      <c r="AB57" s="0" t="n">
        <v>10</v>
      </c>
      <c r="AN57" s="0" t="n">
        <v>1</v>
      </c>
      <c r="AO57" s="0" t="n">
        <v>1005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5</v>
      </c>
      <c r="AW57" s="0" t="n">
        <v>-5</v>
      </c>
      <c r="AX57" s="0" t="n">
        <v>243916</v>
      </c>
      <c r="AY57" s="0" t="s">
        <v>86</v>
      </c>
      <c r="AZ57" s="0" t="n">
        <v>324</v>
      </c>
      <c r="BA57" s="0" t="n">
        <v>244240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324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324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37</v>
      </c>
      <c r="C58" s="0" t="n">
        <v>1</v>
      </c>
      <c r="D58" s="0" t="n">
        <v>5</v>
      </c>
      <c r="E58" s="0" t="s">
        <v>181</v>
      </c>
      <c r="F58" s="0" t="n">
        <v>60.122</v>
      </c>
      <c r="G58" s="0" t="n">
        <v>1</v>
      </c>
      <c r="H58" s="0" t="s">
        <v>79</v>
      </c>
      <c r="I58" s="0" t="s">
        <v>182</v>
      </c>
      <c r="J58" s="0" t="n">
        <v>775333741</v>
      </c>
      <c r="K58" s="0" t="s">
        <v>81</v>
      </c>
      <c r="L58" s="0" t="s">
        <v>177</v>
      </c>
      <c r="M58" s="12" t="n">
        <v>0.603842592592593</v>
      </c>
      <c r="N58" s="13" t="n">
        <v>0.187175925925926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32</v>
      </c>
      <c r="AA58" s="0" t="n">
        <v>1</v>
      </c>
      <c r="AB58" s="0" t="n">
        <v>11</v>
      </c>
      <c r="AN58" s="0" t="n">
        <v>7</v>
      </c>
      <c r="AO58" s="0" t="n">
        <v>1064</v>
      </c>
      <c r="AP58" s="0" t="n">
        <v>960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-6</v>
      </c>
      <c r="AW58" s="0" t="n">
        <v>6</v>
      </c>
      <c r="AX58" s="0" t="n">
        <v>247791</v>
      </c>
      <c r="AY58" s="0" t="s">
        <v>86</v>
      </c>
      <c r="AZ58" s="0" t="n">
        <v>380</v>
      </c>
      <c r="BA58" s="0" t="n">
        <v>248171</v>
      </c>
      <c r="BC58" s="0" t="str">
        <f aca="false">$AP58&amp;LEFT($AS58,1)</f>
        <v>960T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380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n">
        <f aca="false">IF($BC58=BO$14,$BH58,"")</f>
        <v>380</v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37</v>
      </c>
      <c r="C59" s="0" t="n">
        <v>1</v>
      </c>
      <c r="D59" s="0" t="n">
        <v>5</v>
      </c>
      <c r="E59" s="0" t="s">
        <v>181</v>
      </c>
      <c r="F59" s="0" t="n">
        <v>60.122</v>
      </c>
      <c r="G59" s="0" t="n">
        <v>1</v>
      </c>
      <c r="H59" s="0" t="s">
        <v>79</v>
      </c>
      <c r="I59" s="0" t="s">
        <v>182</v>
      </c>
      <c r="J59" s="0" t="n">
        <v>775333741</v>
      </c>
      <c r="K59" s="0" t="s">
        <v>81</v>
      </c>
      <c r="L59" s="0" t="s">
        <v>177</v>
      </c>
      <c r="M59" s="12" t="n">
        <v>0.603842592592593</v>
      </c>
      <c r="N59" s="13" t="n">
        <v>0.187175925925926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9</v>
      </c>
      <c r="AA59" s="0" t="n">
        <v>1</v>
      </c>
      <c r="AB59" s="0" t="n">
        <v>12</v>
      </c>
      <c r="AN59" s="0" t="n">
        <v>1</v>
      </c>
      <c r="AO59" s="0" t="n">
        <v>1187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-5</v>
      </c>
      <c r="AW59" s="0" t="n">
        <v>5</v>
      </c>
      <c r="AX59" s="0" t="n">
        <v>251417</v>
      </c>
      <c r="AY59" s="0" t="s">
        <v>86</v>
      </c>
      <c r="AZ59" s="0" t="n">
        <v>428</v>
      </c>
      <c r="BA59" s="0" t="n">
        <v>251845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428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428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37</v>
      </c>
      <c r="C60" s="0" t="n">
        <v>1</v>
      </c>
      <c r="D60" s="0" t="n">
        <v>5</v>
      </c>
      <c r="E60" s="0" t="s">
        <v>181</v>
      </c>
      <c r="F60" s="0" t="n">
        <v>60.122</v>
      </c>
      <c r="G60" s="0" t="n">
        <v>1</v>
      </c>
      <c r="H60" s="0" t="s">
        <v>79</v>
      </c>
      <c r="I60" s="0" t="s">
        <v>182</v>
      </c>
      <c r="J60" s="0" t="n">
        <v>775333741</v>
      </c>
      <c r="K60" s="0" t="s">
        <v>81</v>
      </c>
      <c r="L60" s="0" t="s">
        <v>177</v>
      </c>
      <c r="M60" s="12" t="n">
        <v>0.603842592592593</v>
      </c>
      <c r="N60" s="13" t="n">
        <v>0.187175925925926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17</v>
      </c>
      <c r="AA60" s="0" t="n">
        <v>1</v>
      </c>
      <c r="AB60" s="0" t="n">
        <v>13</v>
      </c>
      <c r="AN60" s="0" t="n">
        <v>4</v>
      </c>
      <c r="AO60" s="0" t="n">
        <v>1361</v>
      </c>
      <c r="AP60" s="0" t="n">
        <v>480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0</v>
      </c>
      <c r="AW60" s="0" t="n">
        <v>0</v>
      </c>
      <c r="AX60" s="0" t="n">
        <v>255093</v>
      </c>
      <c r="AY60" s="0" t="s">
        <v>86</v>
      </c>
      <c r="AZ60" s="0" t="n">
        <v>628</v>
      </c>
      <c r="BA60" s="0" t="n">
        <v>255721</v>
      </c>
      <c r="BC60" s="0" t="str">
        <f aca="false">$AP60&amp;LEFT($AS60,1)</f>
        <v>480T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628</v>
      </c>
      <c r="BI60" s="1" t="str">
        <f aca="false">IF($BC60=BI$14,$BH60,"")</f>
        <v/>
      </c>
      <c r="BJ60" s="1" t="str">
        <f aca="false">IF($BC60=BJ$14,$BH60,"")</f>
        <v/>
      </c>
      <c r="BK60" s="1" t="n">
        <f aca="false">IF($BC60=BK$14,$BH60,"")</f>
        <v>628</v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37</v>
      </c>
      <c r="C61" s="0" t="n">
        <v>1</v>
      </c>
      <c r="D61" s="0" t="n">
        <v>5</v>
      </c>
      <c r="E61" s="0" t="s">
        <v>181</v>
      </c>
      <c r="F61" s="0" t="n">
        <v>60.122</v>
      </c>
      <c r="G61" s="0" t="n">
        <v>1</v>
      </c>
      <c r="H61" s="0" t="s">
        <v>79</v>
      </c>
      <c r="I61" s="0" t="s">
        <v>182</v>
      </c>
      <c r="J61" s="0" t="n">
        <v>775333741</v>
      </c>
      <c r="K61" s="0" t="s">
        <v>81</v>
      </c>
      <c r="L61" s="0" t="s">
        <v>177</v>
      </c>
      <c r="M61" s="12" t="n">
        <v>0.603842592592593</v>
      </c>
      <c r="N61" s="13" t="n">
        <v>0.187175925925926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5</v>
      </c>
      <c r="AA61" s="0" t="n">
        <v>1</v>
      </c>
      <c r="AB61" s="0" t="n">
        <v>14</v>
      </c>
      <c r="AN61" s="0" t="n">
        <v>1</v>
      </c>
      <c r="AO61" s="0" t="n">
        <v>1056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3</v>
      </c>
      <c r="AW61" s="0" t="n">
        <v>-3</v>
      </c>
      <c r="AX61" s="0" t="n">
        <v>258586</v>
      </c>
      <c r="AY61" s="0" t="s">
        <v>86</v>
      </c>
      <c r="AZ61" s="0" t="n">
        <v>203</v>
      </c>
      <c r="BA61" s="0" t="n">
        <v>258789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203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203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37</v>
      </c>
      <c r="C62" s="0" t="n">
        <v>1</v>
      </c>
      <c r="D62" s="0" t="n">
        <v>5</v>
      </c>
      <c r="E62" s="0" t="s">
        <v>181</v>
      </c>
      <c r="F62" s="0" t="n">
        <v>60.122</v>
      </c>
      <c r="G62" s="0" t="n">
        <v>1</v>
      </c>
      <c r="H62" s="0" t="s">
        <v>79</v>
      </c>
      <c r="I62" s="0" t="s">
        <v>182</v>
      </c>
      <c r="J62" s="0" t="n">
        <v>775333741</v>
      </c>
      <c r="K62" s="0" t="s">
        <v>81</v>
      </c>
      <c r="L62" s="0" t="s">
        <v>177</v>
      </c>
      <c r="M62" s="12" t="n">
        <v>0.603842592592593</v>
      </c>
      <c r="N62" s="13" t="n">
        <v>0.187175925925926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10</v>
      </c>
      <c r="AA62" s="0" t="n">
        <v>1</v>
      </c>
      <c r="AB62" s="0" t="n">
        <v>15</v>
      </c>
      <c r="AF62" s="0" t="n">
        <v>1</v>
      </c>
      <c r="AH62" s="0" t="n">
        <v>5</v>
      </c>
      <c r="AI62" s="0" t="n">
        <v>-5</v>
      </c>
      <c r="AJ62" s="0" t="n">
        <v>262129</v>
      </c>
      <c r="AL62" s="0" t="n">
        <v>0</v>
      </c>
      <c r="AM62" s="0" t="n">
        <v>0</v>
      </c>
      <c r="AN62" s="0" t="n">
        <v>8</v>
      </c>
      <c r="AO62" s="0" t="n">
        <v>1105</v>
      </c>
      <c r="AP62" s="0" t="n">
        <v>600</v>
      </c>
      <c r="AQ62" s="0" t="s">
        <v>87</v>
      </c>
      <c r="AR62" s="0" t="s">
        <v>37</v>
      </c>
      <c r="AS62" s="0" t="s">
        <v>88</v>
      </c>
      <c r="BC62" s="0" t="str">
        <f aca="false">$AP62&amp;LEFT($AS62,1)</f>
        <v>600C</v>
      </c>
      <c r="BD62" s="0" t="str">
        <f aca="false">AS62</f>
        <v>Catch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str">
        <f aca="false">IF($BD62="Catch","", IF($AZ62&lt;$BC$11,"",$AZ62))</f>
        <v/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37</v>
      </c>
      <c r="C63" s="0" t="n">
        <v>1</v>
      </c>
      <c r="D63" s="0" t="n">
        <v>5</v>
      </c>
      <c r="E63" s="0" t="s">
        <v>181</v>
      </c>
      <c r="F63" s="0" t="n">
        <v>60.122</v>
      </c>
      <c r="G63" s="0" t="n">
        <v>1</v>
      </c>
      <c r="H63" s="0" t="s">
        <v>79</v>
      </c>
      <c r="I63" s="0" t="s">
        <v>182</v>
      </c>
      <c r="J63" s="0" t="n">
        <v>775333741</v>
      </c>
      <c r="K63" s="0" t="s">
        <v>81</v>
      </c>
      <c r="L63" s="0" t="s">
        <v>177</v>
      </c>
      <c r="M63" s="12" t="n">
        <v>0.603842592592593</v>
      </c>
      <c r="N63" s="13" t="n">
        <v>0.187175925925926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31</v>
      </c>
      <c r="AA63" s="0" t="n">
        <v>1</v>
      </c>
      <c r="AB63" s="0" t="n">
        <v>16</v>
      </c>
      <c r="AN63" s="0" t="n">
        <v>7</v>
      </c>
      <c r="AO63" s="0" t="n">
        <v>1083</v>
      </c>
      <c r="AP63" s="0" t="n">
        <v>960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-3</v>
      </c>
      <c r="AW63" s="0" t="n">
        <v>3</v>
      </c>
      <c r="AX63" s="0" t="n">
        <v>266020</v>
      </c>
      <c r="AY63" s="0" t="s">
        <v>86</v>
      </c>
      <c r="AZ63" s="0" t="n">
        <v>871</v>
      </c>
      <c r="BA63" s="0" t="n">
        <v>266891</v>
      </c>
      <c r="BC63" s="0" t="str">
        <f aca="false">$AP63&amp;LEFT($AS63,1)</f>
        <v>960T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871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n">
        <f aca="false">IF($BC63=BO$14,$BH63,"")</f>
        <v>871</v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37</v>
      </c>
      <c r="C64" s="0" t="n">
        <v>1</v>
      </c>
      <c r="D64" s="0" t="n">
        <v>5</v>
      </c>
      <c r="E64" s="0" t="s">
        <v>181</v>
      </c>
      <c r="F64" s="0" t="n">
        <v>60.122</v>
      </c>
      <c r="G64" s="0" t="n">
        <v>1</v>
      </c>
      <c r="H64" s="0" t="s">
        <v>79</v>
      </c>
      <c r="I64" s="0" t="s">
        <v>182</v>
      </c>
      <c r="J64" s="0" t="n">
        <v>775333741</v>
      </c>
      <c r="K64" s="0" t="s">
        <v>81</v>
      </c>
      <c r="L64" s="0" t="s">
        <v>177</v>
      </c>
      <c r="M64" s="12" t="n">
        <v>0.603842592592593</v>
      </c>
      <c r="N64" s="13" t="n">
        <v>0.187175925925926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23</v>
      </c>
      <c r="AA64" s="0" t="n">
        <v>1</v>
      </c>
      <c r="AB64" s="0" t="n">
        <v>17</v>
      </c>
      <c r="AN64" s="0" t="n">
        <v>1</v>
      </c>
      <c r="AO64" s="0" t="n">
        <v>1054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-2</v>
      </c>
      <c r="AW64" s="0" t="n">
        <v>2</v>
      </c>
      <c r="AX64" s="0" t="n">
        <v>269513</v>
      </c>
      <c r="AY64" s="0" t="s">
        <v>86</v>
      </c>
      <c r="AZ64" s="0" t="n">
        <v>1373</v>
      </c>
      <c r="BA64" s="0" t="n">
        <v>270886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1373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1373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37</v>
      </c>
      <c r="C65" s="0" t="n">
        <v>1</v>
      </c>
      <c r="D65" s="0" t="n">
        <v>5</v>
      </c>
      <c r="E65" s="0" t="s">
        <v>181</v>
      </c>
      <c r="F65" s="0" t="n">
        <v>60.122</v>
      </c>
      <c r="G65" s="0" t="n">
        <v>1</v>
      </c>
      <c r="H65" s="0" t="s">
        <v>79</v>
      </c>
      <c r="I65" s="0" t="s">
        <v>182</v>
      </c>
      <c r="J65" s="0" t="n">
        <v>775333741</v>
      </c>
      <c r="K65" s="0" t="s">
        <v>81</v>
      </c>
      <c r="L65" s="0" t="s">
        <v>177</v>
      </c>
      <c r="M65" s="12" t="n">
        <v>0.603842592592593</v>
      </c>
      <c r="N65" s="13" t="n">
        <v>0.187175925925926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25</v>
      </c>
      <c r="AA65" s="0" t="n">
        <v>1</v>
      </c>
      <c r="AB65" s="0" t="n">
        <v>18</v>
      </c>
      <c r="AN65" s="0" t="n">
        <v>7</v>
      </c>
      <c r="AO65" s="0" t="n">
        <v>1392</v>
      </c>
      <c r="AP65" s="0" t="n">
        <v>960</v>
      </c>
      <c r="AQ65" s="0" t="s">
        <v>85</v>
      </c>
      <c r="AR65" s="0" t="s">
        <v>37</v>
      </c>
      <c r="AS65" s="0" t="s">
        <v>56</v>
      </c>
      <c r="AT65" s="0" t="n">
        <v>1</v>
      </c>
      <c r="AV65" s="0" t="n">
        <v>-2</v>
      </c>
      <c r="AW65" s="0" t="n">
        <v>2</v>
      </c>
      <c r="AX65" s="0" t="n">
        <v>273705</v>
      </c>
      <c r="AZ65" s="0" t="n">
        <v>0</v>
      </c>
      <c r="BA65" s="0" t="n">
        <v>0</v>
      </c>
      <c r="BC65" s="0" t="str">
        <f aca="false">$AP65&amp;LEFT($AS65,1)</f>
        <v>960T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n">
        <f aca="false">IF($BD65="Target",IF($AZ65=0,1,""),"")</f>
        <v>1</v>
      </c>
      <c r="BH65" s="1" t="str">
        <f aca="false">IF($BD65="Catch","", IF($AZ65&lt;$BC$11,"",$AZ65))</f>
        <v/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n">
        <f aca="false">IF($BC65=BX$14,$BG65,"")</f>
        <v>1</v>
      </c>
    </row>
    <row r="66" customFormat="false" ht="15" hidden="false" customHeight="false" outlineLevel="0" collapsed="false">
      <c r="A66" s="0" t="s">
        <v>77</v>
      </c>
      <c r="B66" s="0" t="n">
        <v>37</v>
      </c>
      <c r="C66" s="0" t="n">
        <v>1</v>
      </c>
      <c r="D66" s="0" t="n">
        <v>5</v>
      </c>
      <c r="E66" s="0" t="s">
        <v>181</v>
      </c>
      <c r="F66" s="0" t="n">
        <v>60.122</v>
      </c>
      <c r="G66" s="0" t="n">
        <v>1</v>
      </c>
      <c r="H66" s="0" t="s">
        <v>79</v>
      </c>
      <c r="I66" s="0" t="s">
        <v>182</v>
      </c>
      <c r="J66" s="0" t="n">
        <v>775333741</v>
      </c>
      <c r="K66" s="0" t="s">
        <v>81</v>
      </c>
      <c r="L66" s="0" t="s">
        <v>177</v>
      </c>
      <c r="M66" s="12" t="n">
        <v>0.603842592592593</v>
      </c>
      <c r="N66" s="13" t="n">
        <v>0.187175925925926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26</v>
      </c>
      <c r="AA66" s="0" t="n">
        <v>1</v>
      </c>
      <c r="AB66" s="0" t="n">
        <v>19</v>
      </c>
      <c r="AF66" s="0" t="n">
        <v>1</v>
      </c>
      <c r="AH66" s="0" t="n">
        <v>-1</v>
      </c>
      <c r="AI66" s="0" t="n">
        <v>1</v>
      </c>
      <c r="AJ66" s="0" t="n">
        <v>277580</v>
      </c>
      <c r="AL66" s="0" t="n">
        <v>0</v>
      </c>
      <c r="AM66" s="0" t="n">
        <v>0</v>
      </c>
      <c r="AN66" s="0" t="n">
        <v>8</v>
      </c>
      <c r="AO66" s="0" t="n">
        <v>1436</v>
      </c>
      <c r="AP66" s="0" t="n">
        <v>600</v>
      </c>
      <c r="AQ66" s="0" t="s">
        <v>87</v>
      </c>
      <c r="AR66" s="0" t="s">
        <v>37</v>
      </c>
      <c r="AS66" s="0" t="s">
        <v>88</v>
      </c>
      <c r="BC66" s="0" t="str">
        <f aca="false">$AP66&amp;LEFT($AS66,1)</f>
        <v>600C</v>
      </c>
      <c r="BD66" s="0" t="str">
        <f aca="false">AS66</f>
        <v>Catch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str">
        <f aca="false">IF($BD66="Catch","", IF($AZ66&lt;$BC$11,"",$AZ66))</f>
        <v/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37</v>
      </c>
      <c r="C67" s="0" t="n">
        <v>1</v>
      </c>
      <c r="D67" s="0" t="n">
        <v>5</v>
      </c>
      <c r="E67" s="0" t="s">
        <v>181</v>
      </c>
      <c r="F67" s="0" t="n">
        <v>60.122</v>
      </c>
      <c r="G67" s="0" t="n">
        <v>1</v>
      </c>
      <c r="H67" s="0" t="s">
        <v>79</v>
      </c>
      <c r="I67" s="0" t="s">
        <v>182</v>
      </c>
      <c r="J67" s="0" t="n">
        <v>775333741</v>
      </c>
      <c r="K67" s="0" t="s">
        <v>81</v>
      </c>
      <c r="L67" s="0" t="s">
        <v>177</v>
      </c>
      <c r="M67" s="12" t="n">
        <v>0.603842592592593</v>
      </c>
      <c r="N67" s="13" t="n">
        <v>0.187175925925926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33</v>
      </c>
      <c r="AA67" s="0" t="n">
        <v>1</v>
      </c>
      <c r="AB67" s="0" t="n">
        <v>20</v>
      </c>
      <c r="AN67" s="0" t="n">
        <v>1</v>
      </c>
      <c r="AO67" s="0" t="n">
        <v>1024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3</v>
      </c>
      <c r="AW67" s="0" t="n">
        <v>-3</v>
      </c>
      <c r="AX67" s="0" t="n">
        <v>281040</v>
      </c>
      <c r="AY67" s="0" t="s">
        <v>86</v>
      </c>
      <c r="AZ67" s="0" t="n">
        <v>461</v>
      </c>
      <c r="BA67" s="0" t="n">
        <v>281501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461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461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37</v>
      </c>
      <c r="C68" s="0" t="n">
        <v>1</v>
      </c>
      <c r="D68" s="0" t="n">
        <v>5</v>
      </c>
      <c r="E68" s="0" t="s">
        <v>181</v>
      </c>
      <c r="F68" s="0" t="n">
        <v>60.122</v>
      </c>
      <c r="G68" s="0" t="n">
        <v>1</v>
      </c>
      <c r="H68" s="0" t="s">
        <v>79</v>
      </c>
      <c r="I68" s="0" t="s">
        <v>182</v>
      </c>
      <c r="J68" s="0" t="n">
        <v>775333741</v>
      </c>
      <c r="K68" s="0" t="s">
        <v>81</v>
      </c>
      <c r="L68" s="0" t="s">
        <v>177</v>
      </c>
      <c r="M68" s="12" t="n">
        <v>0.603842592592593</v>
      </c>
      <c r="N68" s="13" t="n">
        <v>0.187175925925926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8</v>
      </c>
      <c r="AA68" s="0" t="n">
        <v>1</v>
      </c>
      <c r="AB68" s="0" t="n">
        <v>21</v>
      </c>
      <c r="AN68" s="0" t="n">
        <v>1</v>
      </c>
      <c r="AO68" s="0" t="n">
        <v>1222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1</v>
      </c>
      <c r="AV68" s="0" t="n">
        <v>5</v>
      </c>
      <c r="AW68" s="0" t="n">
        <v>-5</v>
      </c>
      <c r="AX68" s="0" t="n">
        <v>284700</v>
      </c>
      <c r="AZ68" s="0" t="n">
        <v>0</v>
      </c>
      <c r="BA68" s="0" t="n">
        <v>0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n">
        <f aca="false">IF($BD68="Target",IF($AZ68=0,1,""),"")</f>
        <v>1</v>
      </c>
      <c r="BH68" s="1" t="str">
        <f aca="false">IF($BD68="Catch","", IF($AZ68&lt;$BC$11,"",$AZ68))</f>
        <v/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n">
        <f aca="false">IF($BC68=BU$14,$BG68,"")</f>
        <v>1</v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37</v>
      </c>
      <c r="C69" s="0" t="n">
        <v>1</v>
      </c>
      <c r="D69" s="0" t="n">
        <v>5</v>
      </c>
      <c r="E69" s="0" t="s">
        <v>181</v>
      </c>
      <c r="F69" s="0" t="n">
        <v>60.122</v>
      </c>
      <c r="G69" s="0" t="n">
        <v>1</v>
      </c>
      <c r="H69" s="0" t="s">
        <v>79</v>
      </c>
      <c r="I69" s="0" t="s">
        <v>182</v>
      </c>
      <c r="J69" s="0" t="n">
        <v>775333741</v>
      </c>
      <c r="K69" s="0" t="s">
        <v>81</v>
      </c>
      <c r="L69" s="0" t="s">
        <v>177</v>
      </c>
      <c r="M69" s="12" t="n">
        <v>0.603842592592593</v>
      </c>
      <c r="N69" s="13" t="n">
        <v>0.187175925925926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12</v>
      </c>
      <c r="AA69" s="0" t="n">
        <v>1</v>
      </c>
      <c r="AB69" s="0" t="n">
        <v>22</v>
      </c>
      <c r="AN69" s="0" t="n">
        <v>3</v>
      </c>
      <c r="AO69" s="0" t="n">
        <v>1391</v>
      </c>
      <c r="AP69" s="0" t="n">
        <v>360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4</v>
      </c>
      <c r="AW69" s="0" t="n">
        <v>-4</v>
      </c>
      <c r="AX69" s="0" t="n">
        <v>288292</v>
      </c>
      <c r="AY69" s="0" t="s">
        <v>86</v>
      </c>
      <c r="AZ69" s="0" t="n">
        <v>376</v>
      </c>
      <c r="BA69" s="0" t="n">
        <v>288668</v>
      </c>
      <c r="BC69" s="0" t="str">
        <f aca="false">$AP69&amp;LEFT($AS69,1)</f>
        <v>360T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376</v>
      </c>
      <c r="BI69" s="1" t="str">
        <f aca="false">IF($BC69=BI$14,$BH69,"")</f>
        <v/>
      </c>
      <c r="BJ69" s="1" t="n">
        <f aca="false">IF($BC69=BJ$14,$BH69,"")</f>
        <v>376</v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37</v>
      </c>
      <c r="C70" s="0" t="n">
        <v>1</v>
      </c>
      <c r="D70" s="0" t="n">
        <v>5</v>
      </c>
      <c r="E70" s="0" t="s">
        <v>181</v>
      </c>
      <c r="F70" s="0" t="n">
        <v>60.122</v>
      </c>
      <c r="G70" s="0" t="n">
        <v>1</v>
      </c>
      <c r="H70" s="0" t="s">
        <v>79</v>
      </c>
      <c r="I70" s="0" t="s">
        <v>182</v>
      </c>
      <c r="J70" s="0" t="n">
        <v>775333741</v>
      </c>
      <c r="K70" s="0" t="s">
        <v>81</v>
      </c>
      <c r="L70" s="0" t="s">
        <v>177</v>
      </c>
      <c r="M70" s="12" t="n">
        <v>0.603842592592593</v>
      </c>
      <c r="N70" s="13" t="n">
        <v>0.187175925925926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14</v>
      </c>
      <c r="AA70" s="0" t="n">
        <v>1</v>
      </c>
      <c r="AB70" s="0" t="n">
        <v>23</v>
      </c>
      <c r="AN70" s="0" t="n">
        <v>2</v>
      </c>
      <c r="AO70" s="0" t="n">
        <v>1123</v>
      </c>
      <c r="AP70" s="0" t="n">
        <v>240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-3</v>
      </c>
      <c r="AW70" s="0" t="n">
        <v>3</v>
      </c>
      <c r="AX70" s="0" t="n">
        <v>291502</v>
      </c>
      <c r="AY70" s="0" t="s">
        <v>86</v>
      </c>
      <c r="AZ70" s="0" t="n">
        <v>461</v>
      </c>
      <c r="BA70" s="0" t="n">
        <v>291963</v>
      </c>
      <c r="BC70" s="0" t="str">
        <f aca="false">$AP70&amp;LEFT($AS70,1)</f>
        <v>240T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461</v>
      </c>
      <c r="BI70" s="1" t="n">
        <f aca="false">IF($BC70=BI$14,$BH70,"")</f>
        <v>461</v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37</v>
      </c>
      <c r="C71" s="0" t="n">
        <v>1</v>
      </c>
      <c r="D71" s="0" t="n">
        <v>5</v>
      </c>
      <c r="E71" s="0" t="s">
        <v>181</v>
      </c>
      <c r="F71" s="0" t="n">
        <v>60.122</v>
      </c>
      <c r="G71" s="0" t="n">
        <v>1</v>
      </c>
      <c r="H71" s="0" t="s">
        <v>79</v>
      </c>
      <c r="I71" s="0" t="s">
        <v>182</v>
      </c>
      <c r="J71" s="0" t="n">
        <v>775333741</v>
      </c>
      <c r="K71" s="0" t="s">
        <v>81</v>
      </c>
      <c r="L71" s="0" t="s">
        <v>177</v>
      </c>
      <c r="M71" s="12" t="n">
        <v>0.603842592592593</v>
      </c>
      <c r="N71" s="13" t="n">
        <v>0.187175925925926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13</v>
      </c>
      <c r="AA71" s="0" t="n">
        <v>1</v>
      </c>
      <c r="AB71" s="0" t="n">
        <v>24</v>
      </c>
      <c r="AN71" s="0" t="n">
        <v>1</v>
      </c>
      <c r="AO71" s="0" t="n">
        <v>1294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1</v>
      </c>
      <c r="AV71" s="0" t="n">
        <v>5</v>
      </c>
      <c r="AW71" s="0" t="n">
        <v>-5</v>
      </c>
      <c r="AX71" s="0" t="n">
        <v>295228</v>
      </c>
      <c r="AZ71" s="0" t="n">
        <v>0</v>
      </c>
      <c r="BA71" s="0" t="n">
        <v>0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n">
        <f aca="false">IF($BD71="Target",IF($AZ71=0,1,""),"")</f>
        <v>1</v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n">
        <f aca="false">IF($BC71=BU$14,$BG71,"")</f>
        <v>1</v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37</v>
      </c>
      <c r="C72" s="0" t="n">
        <v>1</v>
      </c>
      <c r="D72" s="0" t="n">
        <v>5</v>
      </c>
      <c r="E72" s="0" t="s">
        <v>181</v>
      </c>
      <c r="F72" s="0" t="n">
        <v>60.122</v>
      </c>
      <c r="G72" s="0" t="n">
        <v>1</v>
      </c>
      <c r="H72" s="0" t="s">
        <v>79</v>
      </c>
      <c r="I72" s="0" t="s">
        <v>182</v>
      </c>
      <c r="J72" s="0" t="n">
        <v>775333741</v>
      </c>
      <c r="K72" s="0" t="s">
        <v>81</v>
      </c>
      <c r="L72" s="0" t="s">
        <v>177</v>
      </c>
      <c r="M72" s="12" t="n">
        <v>0.603842592592593</v>
      </c>
      <c r="N72" s="13" t="n">
        <v>0.187175925925926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</v>
      </c>
      <c r="AA72" s="0" t="n">
        <v>1</v>
      </c>
      <c r="AB72" s="0" t="n">
        <v>25</v>
      </c>
      <c r="AN72" s="0" t="n">
        <v>6</v>
      </c>
      <c r="AO72" s="0" t="n">
        <v>1329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5</v>
      </c>
      <c r="AW72" s="0" t="n">
        <v>-5</v>
      </c>
      <c r="AX72" s="0" t="n">
        <v>299237</v>
      </c>
      <c r="AY72" s="0" t="s">
        <v>86</v>
      </c>
      <c r="AZ72" s="0" t="n">
        <v>1</v>
      </c>
      <c r="BA72" s="0" t="n">
        <v>299238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n">
        <f aca="false">IF(AND($AZ72&gt;0,$AZ72&lt;$BC$11),1,"")</f>
        <v>1</v>
      </c>
      <c r="BG72" s="1" t="str">
        <f aca="false">IF($BD72="Target",IF($AZ72=0,1,""),"")</f>
        <v/>
      </c>
      <c r="BH72" s="1" t="str">
        <f aca="false">IF($BD72="Catch","", IF($AZ72&lt;$BC$11,"",$AZ72))</f>
        <v/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37</v>
      </c>
      <c r="C73" s="0" t="n">
        <v>1</v>
      </c>
      <c r="D73" s="0" t="n">
        <v>5</v>
      </c>
      <c r="E73" s="0" t="s">
        <v>181</v>
      </c>
      <c r="F73" s="0" t="n">
        <v>60.122</v>
      </c>
      <c r="G73" s="0" t="n">
        <v>1</v>
      </c>
      <c r="H73" s="0" t="s">
        <v>79</v>
      </c>
      <c r="I73" s="0" t="s">
        <v>182</v>
      </c>
      <c r="J73" s="0" t="n">
        <v>775333741</v>
      </c>
      <c r="K73" s="0" t="s">
        <v>81</v>
      </c>
      <c r="L73" s="0" t="s">
        <v>177</v>
      </c>
      <c r="M73" s="12" t="n">
        <v>0.603842592592593</v>
      </c>
      <c r="N73" s="13" t="n">
        <v>0.187175925925926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</v>
      </c>
      <c r="AA73" s="0" t="n">
        <v>1</v>
      </c>
      <c r="AB73" s="0" t="n">
        <v>26</v>
      </c>
      <c r="AN73" s="0" t="n">
        <v>5</v>
      </c>
      <c r="AO73" s="0" t="n">
        <v>1427</v>
      </c>
      <c r="AP73" s="0" t="n">
        <v>720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1</v>
      </c>
      <c r="AW73" s="0" t="n">
        <v>-1</v>
      </c>
      <c r="AX73" s="0" t="n">
        <v>303228</v>
      </c>
      <c r="AY73" s="0" t="s">
        <v>86</v>
      </c>
      <c r="AZ73" s="0" t="n">
        <v>539</v>
      </c>
      <c r="BA73" s="0" t="n">
        <v>303767</v>
      </c>
      <c r="BC73" s="0" t="str">
        <f aca="false">$AP73&amp;LEFT($AS73,1)</f>
        <v>720T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539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n">
        <f aca="false">IF($BC73=BM$14,$BH73,"")</f>
        <v>539</v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37</v>
      </c>
      <c r="C74" s="0" t="n">
        <v>1</v>
      </c>
      <c r="D74" s="0" t="n">
        <v>5</v>
      </c>
      <c r="E74" s="0" t="s">
        <v>181</v>
      </c>
      <c r="F74" s="0" t="n">
        <v>60.122</v>
      </c>
      <c r="G74" s="0" t="n">
        <v>1</v>
      </c>
      <c r="H74" s="0" t="s">
        <v>79</v>
      </c>
      <c r="I74" s="0" t="s">
        <v>182</v>
      </c>
      <c r="J74" s="0" t="n">
        <v>775333741</v>
      </c>
      <c r="K74" s="0" t="s">
        <v>81</v>
      </c>
      <c r="L74" s="0" t="s">
        <v>177</v>
      </c>
      <c r="M74" s="12" t="n">
        <v>0.603842592592593</v>
      </c>
      <c r="N74" s="13" t="n">
        <v>0.187175925925926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16</v>
      </c>
      <c r="AA74" s="0" t="n">
        <v>1</v>
      </c>
      <c r="AB74" s="0" t="n">
        <v>27</v>
      </c>
      <c r="AN74" s="0" t="n">
        <v>4</v>
      </c>
      <c r="AO74" s="0" t="n">
        <v>1062</v>
      </c>
      <c r="AP74" s="0" t="n">
        <v>480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-10</v>
      </c>
      <c r="AW74" s="0" t="n">
        <v>10</v>
      </c>
      <c r="AX74" s="0" t="n">
        <v>306621</v>
      </c>
      <c r="AY74" s="0" t="s">
        <v>86</v>
      </c>
      <c r="AZ74" s="0" t="n">
        <v>669</v>
      </c>
      <c r="BA74" s="0" t="n">
        <v>307290</v>
      </c>
      <c r="BC74" s="0" t="str">
        <f aca="false">$AP74&amp;LEFT($AS74,1)</f>
        <v>480T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669</v>
      </c>
      <c r="BI74" s="1" t="str">
        <f aca="false">IF($BC74=BI$14,$BH74,"")</f>
        <v/>
      </c>
      <c r="BJ74" s="1" t="str">
        <f aca="false">IF($BC74=BJ$14,$BH74,"")</f>
        <v/>
      </c>
      <c r="BK74" s="1" t="n">
        <f aca="false">IF($BC74=BK$14,$BH74,"")</f>
        <v>669</v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37</v>
      </c>
      <c r="C75" s="0" t="n">
        <v>1</v>
      </c>
      <c r="D75" s="0" t="n">
        <v>5</v>
      </c>
      <c r="E75" s="0" t="s">
        <v>181</v>
      </c>
      <c r="F75" s="0" t="n">
        <v>60.122</v>
      </c>
      <c r="G75" s="0" t="n">
        <v>1</v>
      </c>
      <c r="H75" s="0" t="s">
        <v>79</v>
      </c>
      <c r="I75" s="0" t="s">
        <v>182</v>
      </c>
      <c r="J75" s="0" t="n">
        <v>775333741</v>
      </c>
      <c r="K75" s="0" t="s">
        <v>81</v>
      </c>
      <c r="L75" s="0" t="s">
        <v>177</v>
      </c>
      <c r="M75" s="12" t="n">
        <v>0.603842592592593</v>
      </c>
      <c r="N75" s="13" t="n">
        <v>0.187175925925926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18</v>
      </c>
      <c r="AA75" s="0" t="n">
        <v>1</v>
      </c>
      <c r="AB75" s="0" t="n">
        <v>28</v>
      </c>
      <c r="AN75" s="0" t="n">
        <v>2</v>
      </c>
      <c r="AO75" s="0" t="n">
        <v>1206</v>
      </c>
      <c r="AP75" s="0" t="n">
        <v>240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-1</v>
      </c>
      <c r="AW75" s="0" t="n">
        <v>1</v>
      </c>
      <c r="AX75" s="0" t="n">
        <v>309898</v>
      </c>
      <c r="AY75" s="0" t="s">
        <v>86</v>
      </c>
      <c r="AZ75" s="0" t="n">
        <v>720</v>
      </c>
      <c r="BA75" s="0" t="n">
        <v>310618</v>
      </c>
      <c r="BC75" s="0" t="str">
        <f aca="false">$AP75&amp;LEFT($AS75,1)</f>
        <v>240T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720</v>
      </c>
      <c r="BI75" s="1" t="n">
        <f aca="false">IF($BC75=BI$14,$BH75,"")</f>
        <v>720</v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37</v>
      </c>
      <c r="C76" s="0" t="n">
        <v>1</v>
      </c>
      <c r="D76" s="0" t="n">
        <v>5</v>
      </c>
      <c r="E76" s="0" t="s">
        <v>181</v>
      </c>
      <c r="F76" s="0" t="n">
        <v>60.122</v>
      </c>
      <c r="G76" s="0" t="n">
        <v>1</v>
      </c>
      <c r="H76" s="0" t="s">
        <v>79</v>
      </c>
      <c r="I76" s="0" t="s">
        <v>182</v>
      </c>
      <c r="J76" s="0" t="n">
        <v>775333741</v>
      </c>
      <c r="K76" s="0" t="s">
        <v>81</v>
      </c>
      <c r="L76" s="0" t="s">
        <v>177</v>
      </c>
      <c r="M76" s="12" t="n">
        <v>0.603842592592593</v>
      </c>
      <c r="N76" s="13" t="n">
        <v>0.187175925925926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29</v>
      </c>
      <c r="AA76" s="0" t="n">
        <v>1</v>
      </c>
      <c r="AB76" s="0" t="n">
        <v>29</v>
      </c>
      <c r="AN76" s="0" t="n">
        <v>2</v>
      </c>
      <c r="AO76" s="0" t="n">
        <v>1020</v>
      </c>
      <c r="AP76" s="0" t="n">
        <v>240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5</v>
      </c>
      <c r="AW76" s="0" t="n">
        <v>-5</v>
      </c>
      <c r="AX76" s="0" t="n">
        <v>312992</v>
      </c>
      <c r="AY76" s="0" t="s">
        <v>86</v>
      </c>
      <c r="AZ76" s="0" t="n">
        <v>566</v>
      </c>
      <c r="BA76" s="0" t="n">
        <v>313558</v>
      </c>
      <c r="BC76" s="0" t="str">
        <f aca="false">$AP76&amp;LEFT($AS76,1)</f>
        <v>240T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566</v>
      </c>
      <c r="BI76" s="1" t="n">
        <f aca="false">IF($BC76=BI$14,$BH76,"")</f>
        <v>566</v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37</v>
      </c>
      <c r="C77" s="0" t="n">
        <v>1</v>
      </c>
      <c r="D77" s="0" t="n">
        <v>5</v>
      </c>
      <c r="E77" s="0" t="s">
        <v>181</v>
      </c>
      <c r="F77" s="0" t="n">
        <v>60.122</v>
      </c>
      <c r="G77" s="0" t="n">
        <v>1</v>
      </c>
      <c r="H77" s="0" t="s">
        <v>79</v>
      </c>
      <c r="I77" s="0" t="s">
        <v>182</v>
      </c>
      <c r="J77" s="0" t="n">
        <v>775333741</v>
      </c>
      <c r="K77" s="0" t="s">
        <v>81</v>
      </c>
      <c r="L77" s="0" t="s">
        <v>177</v>
      </c>
      <c r="M77" s="12" t="n">
        <v>0.603842592592593</v>
      </c>
      <c r="N77" s="13" t="n">
        <v>0.187175925925926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28</v>
      </c>
      <c r="AA77" s="0" t="n">
        <v>1</v>
      </c>
      <c r="AB77" s="0" t="n">
        <v>30</v>
      </c>
      <c r="AN77" s="0" t="n">
        <v>1</v>
      </c>
      <c r="AO77" s="0" t="n">
        <v>1182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1</v>
      </c>
      <c r="AV77" s="0" t="n">
        <v>1</v>
      </c>
      <c r="AW77" s="0" t="n">
        <v>-1</v>
      </c>
      <c r="AX77" s="0" t="n">
        <v>316618</v>
      </c>
      <c r="AZ77" s="0" t="n">
        <v>0</v>
      </c>
      <c r="BA77" s="0" t="n">
        <v>0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n">
        <f aca="false">IF($BD77="Target",IF($AZ77=0,1,""),"")</f>
        <v>1</v>
      </c>
      <c r="BH77" s="1" t="str">
        <f aca="false">IF($BD77="Catch","", IF($AZ77&lt;$BC$11,"",$AZ77))</f>
        <v/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n">
        <f aca="false">IF($BC77=BU$14,$BG77,"")</f>
        <v>1</v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37</v>
      </c>
      <c r="C78" s="0" t="n">
        <v>1</v>
      </c>
      <c r="D78" s="0" t="n">
        <v>5</v>
      </c>
      <c r="E78" s="0" t="s">
        <v>181</v>
      </c>
      <c r="F78" s="0" t="n">
        <v>60.122</v>
      </c>
      <c r="G78" s="0" t="n">
        <v>1</v>
      </c>
      <c r="H78" s="0" t="s">
        <v>79</v>
      </c>
      <c r="I78" s="0" t="s">
        <v>182</v>
      </c>
      <c r="J78" s="0" t="n">
        <v>775333741</v>
      </c>
      <c r="K78" s="0" t="s">
        <v>81</v>
      </c>
      <c r="L78" s="0" t="s">
        <v>177</v>
      </c>
      <c r="M78" s="12" t="n">
        <v>0.603842592592593</v>
      </c>
      <c r="N78" s="13" t="n">
        <v>0.187175925925926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20</v>
      </c>
      <c r="AA78" s="0" t="n">
        <v>1</v>
      </c>
      <c r="AB78" s="0" t="n">
        <v>31</v>
      </c>
      <c r="AN78" s="0" t="n">
        <v>1</v>
      </c>
      <c r="AO78" s="0" t="n">
        <v>1096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1</v>
      </c>
      <c r="AV78" s="0" t="n">
        <v>-5</v>
      </c>
      <c r="AW78" s="0" t="n">
        <v>5</v>
      </c>
      <c r="AX78" s="0" t="n">
        <v>320160</v>
      </c>
      <c r="AZ78" s="0" t="n">
        <v>0</v>
      </c>
      <c r="BA78" s="0" t="n">
        <v>0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n">
        <f aca="false">IF($BD78="Target",IF($AZ78=0,1,""),"")</f>
        <v>1</v>
      </c>
      <c r="BH78" s="1" t="str">
        <f aca="false">IF($BD78="Catch","", IF($AZ78&lt;$BC$11,"",$AZ78))</f>
        <v/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n">
        <f aca="false">IF($BC78=BU$14,$BG78,"")</f>
        <v>1</v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37</v>
      </c>
      <c r="C79" s="0" t="n">
        <v>1</v>
      </c>
      <c r="D79" s="0" t="n">
        <v>5</v>
      </c>
      <c r="E79" s="0" t="s">
        <v>181</v>
      </c>
      <c r="F79" s="0" t="n">
        <v>60.122</v>
      </c>
      <c r="G79" s="0" t="n">
        <v>1</v>
      </c>
      <c r="H79" s="0" t="s">
        <v>79</v>
      </c>
      <c r="I79" s="0" t="s">
        <v>182</v>
      </c>
      <c r="J79" s="0" t="n">
        <v>775333741</v>
      </c>
      <c r="K79" s="0" t="s">
        <v>81</v>
      </c>
      <c r="L79" s="0" t="s">
        <v>177</v>
      </c>
      <c r="M79" s="12" t="n">
        <v>0.603842592592593</v>
      </c>
      <c r="N79" s="13" t="n">
        <v>0.187175925925926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19</v>
      </c>
      <c r="AA79" s="0" t="n">
        <v>1</v>
      </c>
      <c r="AB79" s="0" t="n">
        <v>32</v>
      </c>
      <c r="AN79" s="0" t="n">
        <v>5</v>
      </c>
      <c r="AO79" s="0" t="n">
        <v>1250</v>
      </c>
      <c r="AP79" s="0" t="n">
        <v>720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-4</v>
      </c>
      <c r="AW79" s="0" t="n">
        <v>4</v>
      </c>
      <c r="AX79" s="0" t="n">
        <v>323969</v>
      </c>
      <c r="AY79" s="0" t="s">
        <v>86</v>
      </c>
      <c r="AZ79" s="0" t="n">
        <v>683</v>
      </c>
      <c r="BA79" s="0" t="n">
        <v>324652</v>
      </c>
      <c r="BC79" s="0" t="str">
        <f aca="false">$AP79&amp;LEFT($AS79,1)</f>
        <v>720T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683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n">
        <f aca="false">IF($BC79=BM$14,$BH79,"")</f>
        <v>683</v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37</v>
      </c>
      <c r="C80" s="0" t="n">
        <v>1</v>
      </c>
      <c r="D80" s="0" t="n">
        <v>5</v>
      </c>
      <c r="E80" s="0" t="s">
        <v>181</v>
      </c>
      <c r="F80" s="0" t="n">
        <v>60.122</v>
      </c>
      <c r="G80" s="0" t="n">
        <v>1</v>
      </c>
      <c r="H80" s="0" t="s">
        <v>79</v>
      </c>
      <c r="I80" s="0" t="s">
        <v>182</v>
      </c>
      <c r="J80" s="0" t="n">
        <v>775333741</v>
      </c>
      <c r="K80" s="0" t="s">
        <v>81</v>
      </c>
      <c r="L80" s="0" t="s">
        <v>177</v>
      </c>
      <c r="M80" s="12" t="n">
        <v>0.603842592592593</v>
      </c>
      <c r="N80" s="13" t="n">
        <v>0.187175925925926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21</v>
      </c>
      <c r="AA80" s="0" t="n">
        <v>1</v>
      </c>
      <c r="AB80" s="0" t="n">
        <v>33</v>
      </c>
      <c r="AN80" s="0" t="n">
        <v>1</v>
      </c>
      <c r="AO80" s="0" t="n">
        <v>1340</v>
      </c>
      <c r="AP80" s="0" t="n">
        <v>600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0</v>
      </c>
      <c r="AW80" s="0" t="n">
        <v>0</v>
      </c>
      <c r="AX80" s="0" t="n">
        <v>327745</v>
      </c>
      <c r="AY80" s="0" t="s">
        <v>86</v>
      </c>
      <c r="AZ80" s="0" t="n">
        <v>758</v>
      </c>
      <c r="BA80" s="0" t="n">
        <v>328503</v>
      </c>
      <c r="BC80" s="0" t="str">
        <f aca="false">$AP80&amp;LEFT($AS80,1)</f>
        <v>600T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758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n">
        <f aca="false">IF($BC80=BL$14,$BH80,"")</f>
        <v>758</v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37</v>
      </c>
      <c r="C81" s="0" t="n">
        <v>1</v>
      </c>
      <c r="D81" s="0" t="n">
        <v>5</v>
      </c>
      <c r="E81" s="0" t="s">
        <v>181</v>
      </c>
      <c r="F81" s="0" t="n">
        <v>60.122</v>
      </c>
      <c r="G81" s="0" t="n">
        <v>1</v>
      </c>
      <c r="H81" s="0" t="s">
        <v>79</v>
      </c>
      <c r="I81" s="0" t="s">
        <v>182</v>
      </c>
      <c r="J81" s="0" t="n">
        <v>775333741</v>
      </c>
      <c r="K81" s="0" t="s">
        <v>81</v>
      </c>
      <c r="L81" s="0" t="s">
        <v>177</v>
      </c>
      <c r="M81" s="12" t="n">
        <v>0.603842592592593</v>
      </c>
      <c r="N81" s="13" t="n">
        <v>0.187175925925926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22</v>
      </c>
      <c r="AD81" s="0" t="n">
        <v>1</v>
      </c>
      <c r="AE81" s="0" t="n">
        <v>1</v>
      </c>
      <c r="AN81" s="0" t="n">
        <v>5</v>
      </c>
      <c r="AO81" s="0" t="n">
        <v>1318</v>
      </c>
      <c r="AP81" s="0" t="n">
        <v>720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-3</v>
      </c>
      <c r="AW81" s="0" t="n">
        <v>3</v>
      </c>
      <c r="AX81" s="0" t="n">
        <v>368046</v>
      </c>
      <c r="AY81" s="0" t="s">
        <v>86</v>
      </c>
      <c r="AZ81" s="0" t="n">
        <v>432</v>
      </c>
      <c r="BA81" s="0" t="n">
        <v>368478</v>
      </c>
      <c r="BC81" s="0" t="str">
        <f aca="false">$AP81&amp;LEFT($AS81,1)</f>
        <v>720T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432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n">
        <f aca="false">IF($BC81=BM$14,$BH81,"")</f>
        <v>432</v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37</v>
      </c>
      <c r="C82" s="0" t="n">
        <v>1</v>
      </c>
      <c r="D82" s="0" t="n">
        <v>5</v>
      </c>
      <c r="E82" s="0" t="s">
        <v>181</v>
      </c>
      <c r="F82" s="0" t="n">
        <v>60.122</v>
      </c>
      <c r="G82" s="0" t="n">
        <v>1</v>
      </c>
      <c r="H82" s="0" t="s">
        <v>79</v>
      </c>
      <c r="I82" s="0" t="s">
        <v>182</v>
      </c>
      <c r="J82" s="0" t="n">
        <v>775333741</v>
      </c>
      <c r="K82" s="0" t="s">
        <v>81</v>
      </c>
      <c r="L82" s="0" t="s">
        <v>177</v>
      </c>
      <c r="M82" s="12" t="n">
        <v>0.603842592592593</v>
      </c>
      <c r="N82" s="13" t="n">
        <v>0.187175925925926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31</v>
      </c>
      <c r="AD82" s="0" t="n">
        <v>1</v>
      </c>
      <c r="AE82" s="0" t="n">
        <v>2</v>
      </c>
      <c r="AF82" s="0" t="n">
        <v>1</v>
      </c>
      <c r="AH82" s="0" t="n">
        <v>-1</v>
      </c>
      <c r="AI82" s="0" t="n">
        <v>1</v>
      </c>
      <c r="AJ82" s="0" t="n">
        <v>371922</v>
      </c>
      <c r="AL82" s="0" t="n">
        <v>0</v>
      </c>
      <c r="AM82" s="0" t="n">
        <v>0</v>
      </c>
      <c r="AN82" s="0" t="n">
        <v>8</v>
      </c>
      <c r="AO82" s="0" t="n">
        <v>1438</v>
      </c>
      <c r="AP82" s="0" t="n">
        <v>600</v>
      </c>
      <c r="AQ82" s="0" t="s">
        <v>87</v>
      </c>
      <c r="AR82" s="0" t="s">
        <v>40</v>
      </c>
      <c r="AS82" s="0" t="s">
        <v>88</v>
      </c>
      <c r="BC82" s="0" t="str">
        <f aca="false">$AP82&amp;LEFT($AS82,1)</f>
        <v>600C</v>
      </c>
      <c r="BD82" s="0" t="str">
        <f aca="false">AS82</f>
        <v>Catch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str">
        <f aca="false">IF($BD82="Catch","", IF($AZ82&lt;$BC$11,"",$AZ82))</f>
        <v/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37</v>
      </c>
      <c r="C83" s="0" t="n">
        <v>1</v>
      </c>
      <c r="D83" s="0" t="n">
        <v>5</v>
      </c>
      <c r="E83" s="0" t="s">
        <v>181</v>
      </c>
      <c r="F83" s="0" t="n">
        <v>60.122</v>
      </c>
      <c r="G83" s="0" t="n">
        <v>1</v>
      </c>
      <c r="H83" s="0" t="s">
        <v>79</v>
      </c>
      <c r="I83" s="0" t="s">
        <v>182</v>
      </c>
      <c r="J83" s="0" t="n">
        <v>775333741</v>
      </c>
      <c r="K83" s="0" t="s">
        <v>81</v>
      </c>
      <c r="L83" s="0" t="s">
        <v>177</v>
      </c>
      <c r="M83" s="12" t="n">
        <v>0.603842592592593</v>
      </c>
      <c r="N83" s="13" t="n">
        <v>0.187175925925926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7</v>
      </c>
      <c r="AD83" s="0" t="n">
        <v>1</v>
      </c>
      <c r="AE83" s="0" t="n">
        <v>3</v>
      </c>
      <c r="AN83" s="0" t="n">
        <v>3</v>
      </c>
      <c r="AO83" s="0" t="n">
        <v>1416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5</v>
      </c>
      <c r="AW83" s="0" t="n">
        <v>-5</v>
      </c>
      <c r="AX83" s="0" t="n">
        <v>375532</v>
      </c>
      <c r="AY83" s="0" t="s">
        <v>86</v>
      </c>
      <c r="AZ83" s="0" t="n">
        <v>679</v>
      </c>
      <c r="BA83" s="0" t="n">
        <v>376211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679</v>
      </c>
      <c r="BI83" s="1" t="str">
        <f aca="false">IF($BC83=BI$14,$BH83,"")</f>
        <v/>
      </c>
      <c r="BJ83" s="1" t="n">
        <f aca="false">IF($BC83=BJ$14,$BH83,"")</f>
        <v>679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37</v>
      </c>
      <c r="C84" s="0" t="n">
        <v>1</v>
      </c>
      <c r="D84" s="0" t="n">
        <v>5</v>
      </c>
      <c r="E84" s="0" t="s">
        <v>181</v>
      </c>
      <c r="F84" s="0" t="n">
        <v>60.122</v>
      </c>
      <c r="G84" s="0" t="n">
        <v>1</v>
      </c>
      <c r="H84" s="0" t="s">
        <v>79</v>
      </c>
      <c r="I84" s="0" t="s">
        <v>182</v>
      </c>
      <c r="J84" s="0" t="n">
        <v>775333741</v>
      </c>
      <c r="K84" s="0" t="s">
        <v>81</v>
      </c>
      <c r="L84" s="0" t="s">
        <v>177</v>
      </c>
      <c r="M84" s="12" t="n">
        <v>0.603842592592593</v>
      </c>
      <c r="N84" s="13" t="n">
        <v>0.187175925925926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28</v>
      </c>
      <c r="AD84" s="0" t="n">
        <v>1</v>
      </c>
      <c r="AE84" s="0" t="n">
        <v>4</v>
      </c>
      <c r="AN84" s="0" t="n">
        <v>1</v>
      </c>
      <c r="AO84" s="0" t="n">
        <v>1308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-5</v>
      </c>
      <c r="AW84" s="0" t="n">
        <v>5</v>
      </c>
      <c r="AX84" s="0" t="n">
        <v>379290</v>
      </c>
      <c r="AY84" s="0" t="s">
        <v>86</v>
      </c>
      <c r="AZ84" s="0" t="n">
        <v>532</v>
      </c>
      <c r="BA84" s="0" t="n">
        <v>379822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532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532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37</v>
      </c>
      <c r="C85" s="0" t="n">
        <v>1</v>
      </c>
      <c r="D85" s="0" t="n">
        <v>5</v>
      </c>
      <c r="E85" s="0" t="s">
        <v>181</v>
      </c>
      <c r="F85" s="0" t="n">
        <v>60.122</v>
      </c>
      <c r="G85" s="0" t="n">
        <v>1</v>
      </c>
      <c r="H85" s="0" t="s">
        <v>79</v>
      </c>
      <c r="I85" s="0" t="s">
        <v>182</v>
      </c>
      <c r="J85" s="0" t="n">
        <v>775333741</v>
      </c>
      <c r="K85" s="0" t="s">
        <v>81</v>
      </c>
      <c r="L85" s="0" t="s">
        <v>177</v>
      </c>
      <c r="M85" s="12" t="n">
        <v>0.603842592592593</v>
      </c>
      <c r="N85" s="13" t="n">
        <v>0.187175925925926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20</v>
      </c>
      <c r="AD85" s="0" t="n">
        <v>1</v>
      </c>
      <c r="AE85" s="0" t="n">
        <v>5</v>
      </c>
      <c r="AN85" s="0" t="n">
        <v>1</v>
      </c>
      <c r="AO85" s="0" t="n">
        <v>1038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-4</v>
      </c>
      <c r="AW85" s="0" t="n">
        <v>4</v>
      </c>
      <c r="AX85" s="0" t="n">
        <v>382767</v>
      </c>
      <c r="AY85" s="0" t="s">
        <v>86</v>
      </c>
      <c r="AZ85" s="0" t="n">
        <v>388</v>
      </c>
      <c r="BA85" s="0" t="n">
        <v>383155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388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388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37</v>
      </c>
      <c r="C86" s="0" t="n">
        <v>1</v>
      </c>
      <c r="D86" s="0" t="n">
        <v>5</v>
      </c>
      <c r="E86" s="0" t="s">
        <v>181</v>
      </c>
      <c r="F86" s="0" t="n">
        <v>60.122</v>
      </c>
      <c r="G86" s="0" t="n">
        <v>1</v>
      </c>
      <c r="H86" s="0" t="s">
        <v>79</v>
      </c>
      <c r="I86" s="0" t="s">
        <v>182</v>
      </c>
      <c r="J86" s="0" t="n">
        <v>775333741</v>
      </c>
      <c r="K86" s="0" t="s">
        <v>81</v>
      </c>
      <c r="L86" s="0" t="s">
        <v>177</v>
      </c>
      <c r="M86" s="12" t="n">
        <v>0.603842592592593</v>
      </c>
      <c r="N86" s="13" t="n">
        <v>0.187175925925926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25</v>
      </c>
      <c r="AD86" s="0" t="n">
        <v>1</v>
      </c>
      <c r="AE86" s="0" t="n">
        <v>6</v>
      </c>
      <c r="AN86" s="0" t="n">
        <v>6</v>
      </c>
      <c r="AO86" s="0" t="n">
        <v>1367</v>
      </c>
      <c r="AP86" s="0" t="n">
        <v>840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2</v>
      </c>
      <c r="AW86" s="0" t="n">
        <v>-2</v>
      </c>
      <c r="AX86" s="0" t="n">
        <v>386808</v>
      </c>
      <c r="AY86" s="0" t="s">
        <v>86</v>
      </c>
      <c r="AZ86" s="0" t="n">
        <v>603</v>
      </c>
      <c r="BA86" s="0" t="n">
        <v>387411</v>
      </c>
      <c r="BC86" s="0" t="str">
        <f aca="false">$AP86&amp;LEFT($AS86,1)</f>
        <v>840T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603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n">
        <f aca="false">IF($BC86=BN$14,$BH86,"")</f>
        <v>603</v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37</v>
      </c>
      <c r="C87" s="0" t="n">
        <v>1</v>
      </c>
      <c r="D87" s="0" t="n">
        <v>5</v>
      </c>
      <c r="E87" s="0" t="s">
        <v>181</v>
      </c>
      <c r="F87" s="0" t="n">
        <v>60.122</v>
      </c>
      <c r="G87" s="0" t="n">
        <v>1</v>
      </c>
      <c r="H87" s="0" t="s">
        <v>79</v>
      </c>
      <c r="I87" s="0" t="s">
        <v>182</v>
      </c>
      <c r="J87" s="0" t="n">
        <v>775333741</v>
      </c>
      <c r="K87" s="0" t="s">
        <v>81</v>
      </c>
      <c r="L87" s="0" t="s">
        <v>177</v>
      </c>
      <c r="M87" s="12" t="n">
        <v>0.603842592592593</v>
      </c>
      <c r="N87" s="13" t="n">
        <v>0.187175925925926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8</v>
      </c>
      <c r="AD87" s="0" t="n">
        <v>1</v>
      </c>
      <c r="AE87" s="0" t="n">
        <v>7</v>
      </c>
      <c r="AN87" s="0" t="n">
        <v>6</v>
      </c>
      <c r="AO87" s="0" t="n">
        <v>1453</v>
      </c>
      <c r="AP87" s="0" t="n">
        <v>840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-7</v>
      </c>
      <c r="AW87" s="0" t="n">
        <v>7</v>
      </c>
      <c r="AX87" s="0" t="n">
        <v>390950</v>
      </c>
      <c r="AY87" s="0" t="s">
        <v>86</v>
      </c>
      <c r="AZ87" s="0" t="n">
        <v>489</v>
      </c>
      <c r="BA87" s="0" t="n">
        <v>391439</v>
      </c>
      <c r="BC87" s="0" t="str">
        <f aca="false">$AP87&amp;LEFT($AS87,1)</f>
        <v>840T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489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n">
        <f aca="false">IF($BC87=BN$14,$BH87,"")</f>
        <v>489</v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37</v>
      </c>
      <c r="C88" s="0" t="n">
        <v>1</v>
      </c>
      <c r="D88" s="0" t="n">
        <v>5</v>
      </c>
      <c r="E88" s="0" t="s">
        <v>181</v>
      </c>
      <c r="F88" s="0" t="n">
        <v>60.122</v>
      </c>
      <c r="G88" s="0" t="n">
        <v>1</v>
      </c>
      <c r="H88" s="0" t="s">
        <v>79</v>
      </c>
      <c r="I88" s="0" t="s">
        <v>182</v>
      </c>
      <c r="J88" s="0" t="n">
        <v>775333741</v>
      </c>
      <c r="K88" s="0" t="s">
        <v>81</v>
      </c>
      <c r="L88" s="0" t="s">
        <v>177</v>
      </c>
      <c r="M88" s="12" t="n">
        <v>0.603842592592593</v>
      </c>
      <c r="N88" s="13" t="n">
        <v>0.187175925925926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17</v>
      </c>
      <c r="AD88" s="0" t="n">
        <v>1</v>
      </c>
      <c r="AE88" s="0" t="n">
        <v>8</v>
      </c>
      <c r="AN88" s="0" t="n">
        <v>1</v>
      </c>
      <c r="AO88" s="0" t="n">
        <v>1150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-10</v>
      </c>
      <c r="AW88" s="0" t="n">
        <v>10</v>
      </c>
      <c r="AX88" s="0" t="n">
        <v>394543</v>
      </c>
      <c r="AY88" s="0" t="s">
        <v>86</v>
      </c>
      <c r="AZ88" s="0" t="n">
        <v>740</v>
      </c>
      <c r="BA88" s="0" t="n">
        <v>395283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740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740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37</v>
      </c>
      <c r="C89" s="0" t="n">
        <v>1</v>
      </c>
      <c r="D89" s="0" t="n">
        <v>5</v>
      </c>
      <c r="E89" s="0" t="s">
        <v>181</v>
      </c>
      <c r="F89" s="0" t="n">
        <v>60.122</v>
      </c>
      <c r="G89" s="0" t="n">
        <v>1</v>
      </c>
      <c r="H89" s="0" t="s">
        <v>79</v>
      </c>
      <c r="I89" s="0" t="s">
        <v>182</v>
      </c>
      <c r="J89" s="0" t="n">
        <v>775333741</v>
      </c>
      <c r="K89" s="0" t="s">
        <v>81</v>
      </c>
      <c r="L89" s="0" t="s">
        <v>177</v>
      </c>
      <c r="M89" s="12" t="n">
        <v>0.603842592592593</v>
      </c>
      <c r="N89" s="13" t="n">
        <v>0.187175925925926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9</v>
      </c>
      <c r="AD89" s="0" t="n">
        <v>1</v>
      </c>
      <c r="AE89" s="0" t="n">
        <v>9</v>
      </c>
      <c r="AN89" s="0" t="n">
        <v>1</v>
      </c>
      <c r="AO89" s="0" t="n">
        <v>1131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1</v>
      </c>
      <c r="AV89" s="0" t="n">
        <v>2</v>
      </c>
      <c r="AW89" s="0" t="n">
        <v>-2</v>
      </c>
      <c r="AX89" s="0" t="n">
        <v>398102</v>
      </c>
      <c r="AZ89" s="0" t="n">
        <v>0</v>
      </c>
      <c r="BA89" s="0" t="n">
        <v>0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n">
        <f aca="false">IF($BD89="Target",IF($AZ89=0,1,""),"")</f>
        <v>1</v>
      </c>
      <c r="BH89" s="1" t="str">
        <f aca="false">IF($BD89="Catch","", IF($AZ89&lt;$BC$11,"",$AZ89))</f>
        <v/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n">
        <f aca="false">IF($BC89=BU$14,$BG89,"")</f>
        <v>1</v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37</v>
      </c>
      <c r="C90" s="0" t="n">
        <v>1</v>
      </c>
      <c r="D90" s="0" t="n">
        <v>5</v>
      </c>
      <c r="E90" s="0" t="s">
        <v>181</v>
      </c>
      <c r="F90" s="0" t="n">
        <v>60.122</v>
      </c>
      <c r="G90" s="0" t="n">
        <v>1</v>
      </c>
      <c r="H90" s="0" t="s">
        <v>79</v>
      </c>
      <c r="I90" s="0" t="s">
        <v>182</v>
      </c>
      <c r="J90" s="0" t="n">
        <v>775333741</v>
      </c>
      <c r="K90" s="0" t="s">
        <v>81</v>
      </c>
      <c r="L90" s="0" t="s">
        <v>177</v>
      </c>
      <c r="M90" s="12" t="n">
        <v>0.603842592592593</v>
      </c>
      <c r="N90" s="13" t="n">
        <v>0.187175925925926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</v>
      </c>
      <c r="AD90" s="0" t="n">
        <v>1</v>
      </c>
      <c r="AE90" s="0" t="n">
        <v>10</v>
      </c>
      <c r="AN90" s="0" t="n">
        <v>1</v>
      </c>
      <c r="AO90" s="0" t="n">
        <v>1269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2</v>
      </c>
      <c r="AW90" s="0" t="n">
        <v>-2</v>
      </c>
      <c r="AX90" s="0" t="n">
        <v>401811</v>
      </c>
      <c r="AY90" s="0" t="s">
        <v>86</v>
      </c>
      <c r="AZ90" s="0" t="n">
        <v>435</v>
      </c>
      <c r="BA90" s="0" t="n">
        <v>402246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435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435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37</v>
      </c>
      <c r="C91" s="0" t="n">
        <v>1</v>
      </c>
      <c r="D91" s="0" t="n">
        <v>5</v>
      </c>
      <c r="E91" s="0" t="s">
        <v>181</v>
      </c>
      <c r="F91" s="0" t="n">
        <v>60.122</v>
      </c>
      <c r="G91" s="0" t="n">
        <v>1</v>
      </c>
      <c r="H91" s="0" t="s">
        <v>79</v>
      </c>
      <c r="I91" s="0" t="s">
        <v>182</v>
      </c>
      <c r="J91" s="0" t="n">
        <v>775333741</v>
      </c>
      <c r="K91" s="0" t="s">
        <v>81</v>
      </c>
      <c r="L91" s="0" t="s">
        <v>177</v>
      </c>
      <c r="M91" s="12" t="n">
        <v>0.603842592592593</v>
      </c>
      <c r="N91" s="13" t="n">
        <v>0.187175925925926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</v>
      </c>
      <c r="AD91" s="0" t="n">
        <v>1</v>
      </c>
      <c r="AE91" s="0" t="n">
        <v>11</v>
      </c>
      <c r="AN91" s="0" t="n">
        <v>4</v>
      </c>
      <c r="AO91" s="0" t="n">
        <v>1234</v>
      </c>
      <c r="AP91" s="0" t="n">
        <v>480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-4</v>
      </c>
      <c r="AW91" s="0" t="n">
        <v>4</v>
      </c>
      <c r="AX91" s="0" t="n">
        <v>405371</v>
      </c>
      <c r="AY91" s="0" t="s">
        <v>86</v>
      </c>
      <c r="AZ91" s="0" t="n">
        <v>865</v>
      </c>
      <c r="BA91" s="0" t="n">
        <v>406236</v>
      </c>
      <c r="BC91" s="0" t="str">
        <f aca="false">$AP91&amp;LEFT($AS91,1)</f>
        <v>480T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865</v>
      </c>
      <c r="BI91" s="1" t="str">
        <f aca="false">IF($BC91=BI$14,$BH91,"")</f>
        <v/>
      </c>
      <c r="BJ91" s="1" t="str">
        <f aca="false">IF($BC91=BJ$14,$BH91,"")</f>
        <v/>
      </c>
      <c r="BK91" s="1" t="n">
        <f aca="false">IF($BC91=BK$14,$BH91,"")</f>
        <v>865</v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37</v>
      </c>
      <c r="C92" s="0" t="n">
        <v>1</v>
      </c>
      <c r="D92" s="0" t="n">
        <v>5</v>
      </c>
      <c r="E92" s="0" t="s">
        <v>181</v>
      </c>
      <c r="F92" s="0" t="n">
        <v>60.122</v>
      </c>
      <c r="G92" s="0" t="n">
        <v>1</v>
      </c>
      <c r="H92" s="0" t="s">
        <v>79</v>
      </c>
      <c r="I92" s="0" t="s">
        <v>182</v>
      </c>
      <c r="J92" s="0" t="n">
        <v>775333741</v>
      </c>
      <c r="K92" s="0" t="s">
        <v>81</v>
      </c>
      <c r="L92" s="0" t="s">
        <v>177</v>
      </c>
      <c r="M92" s="12" t="n">
        <v>0.603842592592593</v>
      </c>
      <c r="N92" s="13" t="n">
        <v>0.187175925925926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5</v>
      </c>
      <c r="AD92" s="0" t="n">
        <v>1</v>
      </c>
      <c r="AE92" s="0" t="n">
        <v>12</v>
      </c>
      <c r="AF92" s="0" t="n">
        <v>1</v>
      </c>
      <c r="AH92" s="0" t="n">
        <v>-4</v>
      </c>
      <c r="AI92" s="0" t="n">
        <v>4</v>
      </c>
      <c r="AJ92" s="0" t="n">
        <v>409279</v>
      </c>
      <c r="AL92" s="0" t="n">
        <v>0</v>
      </c>
      <c r="AM92" s="0" t="n">
        <v>0</v>
      </c>
      <c r="AN92" s="0" t="n">
        <v>8</v>
      </c>
      <c r="AO92" s="0" t="n">
        <v>1468</v>
      </c>
      <c r="AP92" s="0" t="n">
        <v>600</v>
      </c>
      <c r="AQ92" s="0" t="s">
        <v>87</v>
      </c>
      <c r="AR92" s="0" t="s">
        <v>40</v>
      </c>
      <c r="AS92" s="0" t="s">
        <v>88</v>
      </c>
      <c r="BC92" s="0" t="str">
        <f aca="false">$AP92&amp;LEFT($AS92,1)</f>
        <v>600C</v>
      </c>
      <c r="BD92" s="0" t="str">
        <f aca="false">AS92</f>
        <v>Catch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str">
        <f aca="false">IF($BD92="Catch","", IF($AZ92&lt;$BC$11,"",$AZ92))</f>
        <v/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37</v>
      </c>
      <c r="C93" s="0" t="n">
        <v>1</v>
      </c>
      <c r="D93" s="0" t="n">
        <v>5</v>
      </c>
      <c r="E93" s="0" t="s">
        <v>181</v>
      </c>
      <c r="F93" s="0" t="n">
        <v>60.122</v>
      </c>
      <c r="G93" s="0" t="n">
        <v>1</v>
      </c>
      <c r="H93" s="0" t="s">
        <v>79</v>
      </c>
      <c r="I93" s="0" t="s">
        <v>182</v>
      </c>
      <c r="J93" s="0" t="n">
        <v>775333741</v>
      </c>
      <c r="K93" s="0" t="s">
        <v>81</v>
      </c>
      <c r="L93" s="0" t="s">
        <v>177</v>
      </c>
      <c r="M93" s="12" t="n">
        <v>0.603842592592593</v>
      </c>
      <c r="N93" s="13" t="n">
        <v>0.187175925925926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27</v>
      </c>
      <c r="AD93" s="0" t="n">
        <v>1</v>
      </c>
      <c r="AE93" s="0" t="n">
        <v>13</v>
      </c>
      <c r="AN93" s="0" t="n">
        <v>5</v>
      </c>
      <c r="AO93" s="0" t="n">
        <v>1184</v>
      </c>
      <c r="AP93" s="0" t="n">
        <v>720</v>
      </c>
      <c r="AQ93" s="0" t="s">
        <v>85</v>
      </c>
      <c r="AR93" s="0" t="s">
        <v>40</v>
      </c>
      <c r="AS93" s="0" t="s">
        <v>56</v>
      </c>
      <c r="AT93" s="0" t="n">
        <v>1</v>
      </c>
      <c r="AV93" s="0" t="n">
        <v>-3</v>
      </c>
      <c r="AW93" s="0" t="n">
        <v>3</v>
      </c>
      <c r="AX93" s="0" t="n">
        <v>413022</v>
      </c>
      <c r="AZ93" s="0" t="n">
        <v>0</v>
      </c>
      <c r="BA93" s="0" t="n">
        <v>0</v>
      </c>
      <c r="BC93" s="0" t="str">
        <f aca="false">$AP93&amp;LEFT($AS93,1)</f>
        <v>720T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n">
        <f aca="false">IF($BD93="Target",IF($AZ93=0,1,""),"")</f>
        <v>1</v>
      </c>
      <c r="BH93" s="1" t="str">
        <f aca="false">IF($BD93="Catch","", IF($AZ93&lt;$BC$11,"",$AZ93))</f>
        <v/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n">
        <f aca="false">IF($BC93=BV$14,$BG93,"")</f>
        <v>1</v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37</v>
      </c>
      <c r="C94" s="0" t="n">
        <v>1</v>
      </c>
      <c r="D94" s="0" t="n">
        <v>5</v>
      </c>
      <c r="E94" s="0" t="s">
        <v>181</v>
      </c>
      <c r="F94" s="0" t="n">
        <v>60.122</v>
      </c>
      <c r="G94" s="0" t="n">
        <v>1</v>
      </c>
      <c r="H94" s="0" t="s">
        <v>79</v>
      </c>
      <c r="I94" s="0" t="s">
        <v>182</v>
      </c>
      <c r="J94" s="0" t="n">
        <v>775333741</v>
      </c>
      <c r="K94" s="0" t="s">
        <v>81</v>
      </c>
      <c r="L94" s="0" t="s">
        <v>177</v>
      </c>
      <c r="M94" s="12" t="n">
        <v>0.603842592592593</v>
      </c>
      <c r="N94" s="13" t="n">
        <v>0.187175925925926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14</v>
      </c>
      <c r="AD94" s="0" t="n">
        <v>1</v>
      </c>
      <c r="AE94" s="0" t="n">
        <v>14</v>
      </c>
      <c r="AN94" s="0" t="n">
        <v>2</v>
      </c>
      <c r="AO94" s="0" t="n">
        <v>1240</v>
      </c>
      <c r="AP94" s="0" t="n">
        <v>240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-9</v>
      </c>
      <c r="AW94" s="0" t="n">
        <v>9</v>
      </c>
      <c r="AX94" s="0" t="n">
        <v>416348</v>
      </c>
      <c r="AY94" s="0" t="s">
        <v>86</v>
      </c>
      <c r="AZ94" s="0" t="n">
        <v>526</v>
      </c>
      <c r="BA94" s="0" t="n">
        <v>416874</v>
      </c>
      <c r="BC94" s="0" t="str">
        <f aca="false">$AP94&amp;LEFT($AS94,1)</f>
        <v>240T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526</v>
      </c>
      <c r="BI94" s="1" t="n">
        <f aca="false">IF($BC94=BI$14,$BH94,"")</f>
        <v>526</v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37</v>
      </c>
      <c r="C95" s="0" t="n">
        <v>1</v>
      </c>
      <c r="D95" s="0" t="n">
        <v>5</v>
      </c>
      <c r="E95" s="0" t="s">
        <v>181</v>
      </c>
      <c r="F95" s="0" t="n">
        <v>60.122</v>
      </c>
      <c r="G95" s="0" t="n">
        <v>1</v>
      </c>
      <c r="H95" s="0" t="s">
        <v>79</v>
      </c>
      <c r="I95" s="0" t="s">
        <v>182</v>
      </c>
      <c r="J95" s="0" t="n">
        <v>775333741</v>
      </c>
      <c r="K95" s="0" t="s">
        <v>81</v>
      </c>
      <c r="L95" s="0" t="s">
        <v>177</v>
      </c>
      <c r="M95" s="12" t="n">
        <v>0.603842592592593</v>
      </c>
      <c r="N95" s="13" t="n">
        <v>0.187175925925926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29</v>
      </c>
      <c r="AD95" s="0" t="n">
        <v>1</v>
      </c>
      <c r="AE95" s="0" t="n">
        <v>15</v>
      </c>
      <c r="AN95" s="0" t="n">
        <v>1</v>
      </c>
      <c r="AO95" s="0" t="n">
        <v>1345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0</v>
      </c>
      <c r="AW95" s="0" t="n">
        <v>0</v>
      </c>
      <c r="AX95" s="0" t="n">
        <v>420124</v>
      </c>
      <c r="AY95" s="0" t="s">
        <v>86</v>
      </c>
      <c r="AZ95" s="0" t="n">
        <v>617</v>
      </c>
      <c r="BA95" s="0" t="n">
        <v>420741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617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617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37</v>
      </c>
      <c r="C96" s="0" t="n">
        <v>1</v>
      </c>
      <c r="D96" s="0" t="n">
        <v>5</v>
      </c>
      <c r="E96" s="0" t="s">
        <v>181</v>
      </c>
      <c r="F96" s="0" t="n">
        <v>60.122</v>
      </c>
      <c r="G96" s="0" t="n">
        <v>1</v>
      </c>
      <c r="H96" s="0" t="s">
        <v>79</v>
      </c>
      <c r="I96" s="0" t="s">
        <v>182</v>
      </c>
      <c r="J96" s="0" t="n">
        <v>775333741</v>
      </c>
      <c r="K96" s="0" t="s">
        <v>81</v>
      </c>
      <c r="L96" s="0" t="s">
        <v>177</v>
      </c>
      <c r="M96" s="12" t="n">
        <v>0.603842592592593</v>
      </c>
      <c r="N96" s="13" t="n">
        <v>0.187175925925926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23</v>
      </c>
      <c r="AD96" s="0" t="n">
        <v>1</v>
      </c>
      <c r="AE96" s="0" t="n">
        <v>16</v>
      </c>
      <c r="AN96" s="0" t="n">
        <v>7</v>
      </c>
      <c r="AO96" s="0" t="n">
        <v>1390</v>
      </c>
      <c r="AP96" s="0" t="n">
        <v>960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-1</v>
      </c>
      <c r="AW96" s="0" t="n">
        <v>1</v>
      </c>
      <c r="AX96" s="0" t="n">
        <v>424315</v>
      </c>
      <c r="AY96" s="0" t="s">
        <v>86</v>
      </c>
      <c r="AZ96" s="0" t="n">
        <v>947</v>
      </c>
      <c r="BA96" s="0" t="n">
        <v>425262</v>
      </c>
      <c r="BC96" s="0" t="str">
        <f aca="false">$AP96&amp;LEFT($AS96,1)</f>
        <v>960T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947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n">
        <f aca="false">IF($BC96=BO$14,$BH96,"")</f>
        <v>947</v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37</v>
      </c>
      <c r="C97" s="0" t="n">
        <v>1</v>
      </c>
      <c r="D97" s="0" t="n">
        <v>5</v>
      </c>
      <c r="E97" s="0" t="s">
        <v>181</v>
      </c>
      <c r="F97" s="0" t="n">
        <v>60.122</v>
      </c>
      <c r="G97" s="0" t="n">
        <v>1</v>
      </c>
      <c r="H97" s="0" t="s">
        <v>79</v>
      </c>
      <c r="I97" s="0" t="s">
        <v>182</v>
      </c>
      <c r="J97" s="0" t="n">
        <v>775333741</v>
      </c>
      <c r="K97" s="0" t="s">
        <v>81</v>
      </c>
      <c r="L97" s="0" t="s">
        <v>177</v>
      </c>
      <c r="M97" s="12" t="n">
        <v>0.603842592592593</v>
      </c>
      <c r="N97" s="13" t="n">
        <v>0.187175925925926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32</v>
      </c>
      <c r="AD97" s="0" t="n">
        <v>1</v>
      </c>
      <c r="AE97" s="0" t="n">
        <v>17</v>
      </c>
      <c r="AN97" s="0" t="n">
        <v>6</v>
      </c>
      <c r="AO97" s="0" t="n">
        <v>1182</v>
      </c>
      <c r="AP97" s="0" t="n">
        <v>840</v>
      </c>
      <c r="AQ97" s="0" t="s">
        <v>85</v>
      </c>
      <c r="AR97" s="0" t="s">
        <v>40</v>
      </c>
      <c r="AS97" s="0" t="s">
        <v>56</v>
      </c>
      <c r="AT97" s="0" t="n">
        <v>1</v>
      </c>
      <c r="AV97" s="0" t="n">
        <v>2</v>
      </c>
      <c r="AW97" s="0" t="n">
        <v>-2</v>
      </c>
      <c r="AX97" s="0" t="n">
        <v>428174</v>
      </c>
      <c r="AZ97" s="0" t="n">
        <v>0</v>
      </c>
      <c r="BA97" s="0" t="n">
        <v>0</v>
      </c>
      <c r="BC97" s="0" t="str">
        <f aca="false">$AP97&amp;LEFT($AS97,1)</f>
        <v>840T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n">
        <f aca="false">IF($BD97="Target",IF($AZ97=0,1,""),"")</f>
        <v>1</v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n">
        <f aca="false">IF($BC97=BW$14,$BG97,"")</f>
        <v>1</v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37</v>
      </c>
      <c r="C98" s="0" t="n">
        <v>1</v>
      </c>
      <c r="D98" s="0" t="n">
        <v>5</v>
      </c>
      <c r="E98" s="0" t="s">
        <v>181</v>
      </c>
      <c r="F98" s="0" t="n">
        <v>60.122</v>
      </c>
      <c r="G98" s="0" t="n">
        <v>1</v>
      </c>
      <c r="H98" s="0" t="s">
        <v>79</v>
      </c>
      <c r="I98" s="0" t="s">
        <v>182</v>
      </c>
      <c r="J98" s="0" t="n">
        <v>775333741</v>
      </c>
      <c r="K98" s="0" t="s">
        <v>81</v>
      </c>
      <c r="L98" s="0" t="s">
        <v>177</v>
      </c>
      <c r="M98" s="12" t="n">
        <v>0.603842592592593</v>
      </c>
      <c r="N98" s="13" t="n">
        <v>0.187175925925926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21</v>
      </c>
      <c r="AD98" s="0" t="n">
        <v>1</v>
      </c>
      <c r="AE98" s="0" t="n">
        <v>18</v>
      </c>
      <c r="AN98" s="0" t="n">
        <v>7</v>
      </c>
      <c r="AO98" s="0" t="n">
        <v>1214</v>
      </c>
      <c r="AP98" s="0" t="n">
        <v>960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-9</v>
      </c>
      <c r="AW98" s="0" t="n">
        <v>9</v>
      </c>
      <c r="AX98" s="0" t="n">
        <v>432199</v>
      </c>
      <c r="AY98" s="0" t="s">
        <v>86</v>
      </c>
      <c r="AZ98" s="0" t="n">
        <v>445</v>
      </c>
      <c r="BA98" s="0" t="n">
        <v>432644</v>
      </c>
      <c r="BC98" s="0" t="str">
        <f aca="false">$AP98&amp;LEFT($AS98,1)</f>
        <v>960T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445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n">
        <f aca="false">IF($BC98=BO$14,$BH98,"")</f>
        <v>445</v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37</v>
      </c>
      <c r="C99" s="0" t="n">
        <v>1</v>
      </c>
      <c r="D99" s="0" t="n">
        <v>5</v>
      </c>
      <c r="E99" s="0" t="s">
        <v>181</v>
      </c>
      <c r="F99" s="0" t="n">
        <v>60.122</v>
      </c>
      <c r="G99" s="0" t="n">
        <v>1</v>
      </c>
      <c r="H99" s="0" t="s">
        <v>79</v>
      </c>
      <c r="I99" s="0" t="s">
        <v>182</v>
      </c>
      <c r="J99" s="0" t="n">
        <v>775333741</v>
      </c>
      <c r="K99" s="0" t="s">
        <v>81</v>
      </c>
      <c r="L99" s="0" t="s">
        <v>177</v>
      </c>
      <c r="M99" s="12" t="n">
        <v>0.603842592592593</v>
      </c>
      <c r="N99" s="13" t="n">
        <v>0.187175925925926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11</v>
      </c>
      <c r="AD99" s="0" t="n">
        <v>1</v>
      </c>
      <c r="AE99" s="0" t="n">
        <v>19</v>
      </c>
      <c r="AN99" s="0" t="n">
        <v>1</v>
      </c>
      <c r="AO99" s="0" t="n">
        <v>1259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1</v>
      </c>
      <c r="AV99" s="0" t="n">
        <v>-3</v>
      </c>
      <c r="AW99" s="0" t="n">
        <v>3</v>
      </c>
      <c r="AX99" s="0" t="n">
        <v>435892</v>
      </c>
      <c r="AZ99" s="0" t="n">
        <v>0</v>
      </c>
      <c r="BA99" s="0" t="n">
        <v>0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n">
        <f aca="false">IF($BD99="Target",IF($AZ99=0,1,""),"")</f>
        <v>1</v>
      </c>
      <c r="BH99" s="1" t="str">
        <f aca="false">IF($BD99="Catch","", IF($AZ99&lt;$BC$11,"",$AZ99))</f>
        <v/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n">
        <f aca="false">IF($BC99=BU$14,$BG99,"")</f>
        <v>1</v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37</v>
      </c>
      <c r="C100" s="0" t="n">
        <v>1</v>
      </c>
      <c r="D100" s="0" t="n">
        <v>5</v>
      </c>
      <c r="E100" s="0" t="s">
        <v>181</v>
      </c>
      <c r="F100" s="0" t="n">
        <v>60.122</v>
      </c>
      <c r="G100" s="0" t="n">
        <v>1</v>
      </c>
      <c r="H100" s="0" t="s">
        <v>79</v>
      </c>
      <c r="I100" s="0" t="s">
        <v>182</v>
      </c>
      <c r="J100" s="0" t="n">
        <v>775333741</v>
      </c>
      <c r="K100" s="0" t="s">
        <v>81</v>
      </c>
      <c r="L100" s="0" t="s">
        <v>177</v>
      </c>
      <c r="M100" s="12" t="n">
        <v>0.603842592592593</v>
      </c>
      <c r="N100" s="13" t="n">
        <v>0.187175925925926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3</v>
      </c>
      <c r="AD100" s="0" t="n">
        <v>1</v>
      </c>
      <c r="AE100" s="0" t="n">
        <v>20</v>
      </c>
      <c r="AN100" s="0" t="n">
        <v>5</v>
      </c>
      <c r="AO100" s="0" t="n">
        <v>1433</v>
      </c>
      <c r="AP100" s="0" t="n">
        <v>720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-2</v>
      </c>
      <c r="AW100" s="0" t="n">
        <v>2</v>
      </c>
      <c r="AX100" s="0" t="n">
        <v>439884</v>
      </c>
      <c r="AY100" s="0" t="s">
        <v>86</v>
      </c>
      <c r="AZ100" s="0" t="n">
        <v>598</v>
      </c>
      <c r="BA100" s="0" t="n">
        <v>440482</v>
      </c>
      <c r="BC100" s="0" t="str">
        <f aca="false">$AP100&amp;LEFT($AS100,1)</f>
        <v>720T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598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n">
        <f aca="false">IF($BC100=BM$14,$BH100,"")</f>
        <v>598</v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37</v>
      </c>
      <c r="C101" s="0" t="n">
        <v>1</v>
      </c>
      <c r="D101" s="0" t="n">
        <v>5</v>
      </c>
      <c r="E101" s="0" t="s">
        <v>181</v>
      </c>
      <c r="F101" s="0" t="n">
        <v>60.122</v>
      </c>
      <c r="G101" s="0" t="n">
        <v>1</v>
      </c>
      <c r="H101" s="0" t="s">
        <v>79</v>
      </c>
      <c r="I101" s="0" t="s">
        <v>182</v>
      </c>
      <c r="J101" s="0" t="n">
        <v>775333741</v>
      </c>
      <c r="K101" s="0" t="s">
        <v>81</v>
      </c>
      <c r="L101" s="0" t="s">
        <v>177</v>
      </c>
      <c r="M101" s="12" t="n">
        <v>0.603842592592593</v>
      </c>
      <c r="N101" s="13" t="n">
        <v>0.187175925925926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10</v>
      </c>
      <c r="AD101" s="0" t="n">
        <v>1</v>
      </c>
      <c r="AE101" s="0" t="n">
        <v>21</v>
      </c>
      <c r="AN101" s="0" t="n">
        <v>3</v>
      </c>
      <c r="AO101" s="0" t="n">
        <v>1318</v>
      </c>
      <c r="AP101" s="0" t="n">
        <v>360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-10</v>
      </c>
      <c r="AW101" s="0" t="n">
        <v>10</v>
      </c>
      <c r="AX101" s="0" t="n">
        <v>443410</v>
      </c>
      <c r="AY101" s="0" t="s">
        <v>86</v>
      </c>
      <c r="AZ101" s="0" t="n">
        <v>789</v>
      </c>
      <c r="BA101" s="0" t="n">
        <v>444199</v>
      </c>
      <c r="BC101" s="0" t="str">
        <f aca="false">$AP101&amp;LEFT($AS101,1)</f>
        <v>360T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789</v>
      </c>
      <c r="BI101" s="1" t="str">
        <f aca="false">IF($BC101=BI$14,$BH101,"")</f>
        <v/>
      </c>
      <c r="BJ101" s="1" t="n">
        <f aca="false">IF($BC101=BJ$14,$BH101,"")</f>
        <v>789</v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37</v>
      </c>
      <c r="C102" s="0" t="n">
        <v>1</v>
      </c>
      <c r="D102" s="0" t="n">
        <v>5</v>
      </c>
      <c r="E102" s="0" t="s">
        <v>181</v>
      </c>
      <c r="F102" s="0" t="n">
        <v>60.122</v>
      </c>
      <c r="G102" s="0" t="n">
        <v>1</v>
      </c>
      <c r="H102" s="0" t="s">
        <v>79</v>
      </c>
      <c r="I102" s="0" t="s">
        <v>182</v>
      </c>
      <c r="J102" s="0" t="n">
        <v>775333741</v>
      </c>
      <c r="K102" s="0" t="s">
        <v>81</v>
      </c>
      <c r="L102" s="0" t="s">
        <v>177</v>
      </c>
      <c r="M102" s="12" t="n">
        <v>0.603842592592593</v>
      </c>
      <c r="N102" s="13" t="n">
        <v>0.187175925925926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26</v>
      </c>
      <c r="AD102" s="0" t="n">
        <v>1</v>
      </c>
      <c r="AE102" s="0" t="n">
        <v>22</v>
      </c>
      <c r="AN102" s="0" t="n">
        <v>1</v>
      </c>
      <c r="AO102" s="0" t="n">
        <v>1158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-5</v>
      </c>
      <c r="AW102" s="0" t="n">
        <v>5</v>
      </c>
      <c r="AX102" s="0" t="n">
        <v>447003</v>
      </c>
      <c r="AY102" s="0" t="s">
        <v>86</v>
      </c>
      <c r="AZ102" s="0" t="n">
        <v>1265</v>
      </c>
      <c r="BA102" s="0" t="n">
        <v>448268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1265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1265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37</v>
      </c>
      <c r="C103" s="0" t="n">
        <v>1</v>
      </c>
      <c r="D103" s="0" t="n">
        <v>5</v>
      </c>
      <c r="E103" s="0" t="s">
        <v>181</v>
      </c>
      <c r="F103" s="0" t="n">
        <v>60.122</v>
      </c>
      <c r="G103" s="0" t="n">
        <v>1</v>
      </c>
      <c r="H103" s="0" t="s">
        <v>79</v>
      </c>
      <c r="I103" s="0" t="s">
        <v>182</v>
      </c>
      <c r="J103" s="0" t="n">
        <v>775333741</v>
      </c>
      <c r="K103" s="0" t="s">
        <v>81</v>
      </c>
      <c r="L103" s="0" t="s">
        <v>177</v>
      </c>
      <c r="M103" s="12" t="n">
        <v>0.603842592592593</v>
      </c>
      <c r="N103" s="13" t="n">
        <v>0.187175925925926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6</v>
      </c>
      <c r="AD103" s="0" t="n">
        <v>1</v>
      </c>
      <c r="AE103" s="0" t="n">
        <v>23</v>
      </c>
      <c r="AF103" s="0" t="n">
        <v>0</v>
      </c>
      <c r="AH103" s="0" t="n">
        <v>5</v>
      </c>
      <c r="AI103" s="0" t="n">
        <v>-5</v>
      </c>
      <c r="AJ103" s="0" t="n">
        <v>450845</v>
      </c>
      <c r="AK103" s="0" t="s">
        <v>86</v>
      </c>
      <c r="AL103" s="0" t="n">
        <v>13</v>
      </c>
      <c r="AM103" s="0" t="n">
        <v>450858</v>
      </c>
      <c r="AN103" s="0" t="n">
        <v>8</v>
      </c>
      <c r="AO103" s="0" t="n">
        <v>1412</v>
      </c>
      <c r="AP103" s="0" t="n">
        <v>600</v>
      </c>
      <c r="AQ103" s="0" t="s">
        <v>87</v>
      </c>
      <c r="AR103" s="0" t="s">
        <v>40</v>
      </c>
      <c r="AS103" s="0" t="s">
        <v>88</v>
      </c>
      <c r="BC103" s="0" t="str">
        <f aca="false">$AP103&amp;LEFT($AS103,1)</f>
        <v>600C</v>
      </c>
      <c r="BD103" s="0" t="str">
        <f aca="false">AS103</f>
        <v>Catch</v>
      </c>
      <c r="BE103" s="1" t="n">
        <f aca="false">IF($BD103="catch",IF($AL103&gt;0,1,""),"")</f>
        <v>1</v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str">
        <f aca="false">IF($BD103="Catch","", IF($AZ103&lt;$BC$11,"",$AZ103))</f>
        <v/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37</v>
      </c>
      <c r="C104" s="0" t="n">
        <v>1</v>
      </c>
      <c r="D104" s="0" t="n">
        <v>5</v>
      </c>
      <c r="E104" s="0" t="s">
        <v>181</v>
      </c>
      <c r="F104" s="0" t="n">
        <v>60.122</v>
      </c>
      <c r="G104" s="0" t="n">
        <v>1</v>
      </c>
      <c r="H104" s="0" t="s">
        <v>79</v>
      </c>
      <c r="I104" s="0" t="s">
        <v>182</v>
      </c>
      <c r="J104" s="0" t="n">
        <v>775333741</v>
      </c>
      <c r="K104" s="0" t="s">
        <v>81</v>
      </c>
      <c r="L104" s="0" t="s">
        <v>177</v>
      </c>
      <c r="M104" s="12" t="n">
        <v>0.603842592592593</v>
      </c>
      <c r="N104" s="13" t="n">
        <v>0.187175925925926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30</v>
      </c>
      <c r="AD104" s="0" t="n">
        <v>1</v>
      </c>
      <c r="AE104" s="0" t="n">
        <v>24</v>
      </c>
      <c r="AN104" s="0" t="n">
        <v>7</v>
      </c>
      <c r="AO104" s="0" t="n">
        <v>1343</v>
      </c>
      <c r="AP104" s="0" t="n">
        <v>960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-10</v>
      </c>
      <c r="AW104" s="0" t="n">
        <v>10</v>
      </c>
      <c r="AX104" s="0" t="n">
        <v>455003</v>
      </c>
      <c r="AY104" s="0" t="s">
        <v>86</v>
      </c>
      <c r="AZ104" s="0" t="n">
        <v>570</v>
      </c>
      <c r="BA104" s="0" t="n">
        <v>455573</v>
      </c>
      <c r="BC104" s="0" t="str">
        <f aca="false">$AP104&amp;LEFT($AS104,1)</f>
        <v>960T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570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n">
        <f aca="false">IF($BC104=BO$14,$BH104,"")</f>
        <v>570</v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37</v>
      </c>
      <c r="C105" s="0" t="n">
        <v>1</v>
      </c>
      <c r="D105" s="0" t="n">
        <v>5</v>
      </c>
      <c r="E105" s="0" t="s">
        <v>181</v>
      </c>
      <c r="F105" s="0" t="n">
        <v>60.122</v>
      </c>
      <c r="G105" s="0" t="n">
        <v>1</v>
      </c>
      <c r="H105" s="0" t="s">
        <v>79</v>
      </c>
      <c r="I105" s="0" t="s">
        <v>182</v>
      </c>
      <c r="J105" s="0" t="n">
        <v>775333741</v>
      </c>
      <c r="K105" s="0" t="s">
        <v>81</v>
      </c>
      <c r="L105" s="0" t="s">
        <v>177</v>
      </c>
      <c r="M105" s="12" t="n">
        <v>0.603842592592593</v>
      </c>
      <c r="N105" s="13" t="n">
        <v>0.187175925925926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19</v>
      </c>
      <c r="AD105" s="0" t="n">
        <v>1</v>
      </c>
      <c r="AE105" s="0" t="n">
        <v>25</v>
      </c>
      <c r="AN105" s="0" t="n">
        <v>4</v>
      </c>
      <c r="AO105" s="0" t="n">
        <v>1150</v>
      </c>
      <c r="AP105" s="0" t="n">
        <v>480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0</v>
      </c>
      <c r="AW105" s="0" t="n">
        <v>0</v>
      </c>
      <c r="AX105" s="0" t="n">
        <v>458463</v>
      </c>
      <c r="AY105" s="0" t="s">
        <v>86</v>
      </c>
      <c r="AZ105" s="0" t="n">
        <v>552</v>
      </c>
      <c r="BA105" s="0" t="n">
        <v>459015</v>
      </c>
      <c r="BC105" s="0" t="str">
        <f aca="false">$AP105&amp;LEFT($AS105,1)</f>
        <v>480T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552</v>
      </c>
      <c r="BI105" s="1" t="str">
        <f aca="false">IF($BC105=BI$14,$BH105,"")</f>
        <v/>
      </c>
      <c r="BJ105" s="1" t="str">
        <f aca="false">IF($BC105=BJ$14,$BH105,"")</f>
        <v/>
      </c>
      <c r="BK105" s="1" t="n">
        <f aca="false">IF($BC105=BK$14,$BH105,"")</f>
        <v>552</v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37</v>
      </c>
      <c r="C106" s="0" t="n">
        <v>1</v>
      </c>
      <c r="D106" s="0" t="n">
        <v>5</v>
      </c>
      <c r="E106" s="0" t="s">
        <v>181</v>
      </c>
      <c r="F106" s="0" t="n">
        <v>60.122</v>
      </c>
      <c r="G106" s="0" t="n">
        <v>1</v>
      </c>
      <c r="H106" s="0" t="s">
        <v>79</v>
      </c>
      <c r="I106" s="0" t="s">
        <v>182</v>
      </c>
      <c r="J106" s="0" t="n">
        <v>775333741</v>
      </c>
      <c r="K106" s="0" t="s">
        <v>81</v>
      </c>
      <c r="L106" s="0" t="s">
        <v>177</v>
      </c>
      <c r="M106" s="12" t="n">
        <v>0.603842592592593</v>
      </c>
      <c r="N106" s="13" t="n">
        <v>0.187175925925926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15</v>
      </c>
      <c r="AD106" s="0" t="n">
        <v>1</v>
      </c>
      <c r="AE106" s="0" t="n">
        <v>26</v>
      </c>
      <c r="AN106" s="0" t="n">
        <v>1</v>
      </c>
      <c r="AO106" s="0" t="n">
        <v>1361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-8</v>
      </c>
      <c r="AW106" s="0" t="n">
        <v>8</v>
      </c>
      <c r="AX106" s="0" t="n">
        <v>462272</v>
      </c>
      <c r="AY106" s="0" t="s">
        <v>86</v>
      </c>
      <c r="AZ106" s="0" t="n">
        <v>256</v>
      </c>
      <c r="BA106" s="0" t="n">
        <v>462528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256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256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37</v>
      </c>
      <c r="C107" s="0" t="n">
        <v>1</v>
      </c>
      <c r="D107" s="0" t="n">
        <v>5</v>
      </c>
      <c r="E107" s="0" t="s">
        <v>181</v>
      </c>
      <c r="F107" s="0" t="n">
        <v>60.122</v>
      </c>
      <c r="G107" s="0" t="n">
        <v>1</v>
      </c>
      <c r="H107" s="0" t="s">
        <v>79</v>
      </c>
      <c r="I107" s="0" t="s">
        <v>182</v>
      </c>
      <c r="J107" s="0" t="n">
        <v>775333741</v>
      </c>
      <c r="K107" s="0" t="s">
        <v>81</v>
      </c>
      <c r="L107" s="0" t="s">
        <v>177</v>
      </c>
      <c r="M107" s="12" t="n">
        <v>0.603842592592593</v>
      </c>
      <c r="N107" s="13" t="n">
        <v>0.187175925925926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18</v>
      </c>
      <c r="AD107" s="0" t="n">
        <v>1</v>
      </c>
      <c r="AE107" s="0" t="n">
        <v>27</v>
      </c>
      <c r="AN107" s="0" t="n">
        <v>3</v>
      </c>
      <c r="AO107" s="0" t="n">
        <v>1154</v>
      </c>
      <c r="AP107" s="0" t="n">
        <v>360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3</v>
      </c>
      <c r="AW107" s="0" t="n">
        <v>-3</v>
      </c>
      <c r="AX107" s="0" t="n">
        <v>465615</v>
      </c>
      <c r="AY107" s="0" t="s">
        <v>86</v>
      </c>
      <c r="AZ107" s="0" t="n">
        <v>996</v>
      </c>
      <c r="BA107" s="0" t="n">
        <v>466611</v>
      </c>
      <c r="BC107" s="0" t="str">
        <f aca="false">$AP107&amp;LEFT($AS107,1)</f>
        <v>360T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996</v>
      </c>
      <c r="BI107" s="1" t="str">
        <f aca="false">IF($BC107=BI$14,$BH107,"")</f>
        <v/>
      </c>
      <c r="BJ107" s="1" t="n">
        <f aca="false">IF($BC107=BJ$14,$BH107,"")</f>
        <v>996</v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37</v>
      </c>
      <c r="C108" s="0" t="n">
        <v>1</v>
      </c>
      <c r="D108" s="0" t="n">
        <v>5</v>
      </c>
      <c r="E108" s="0" t="s">
        <v>181</v>
      </c>
      <c r="F108" s="0" t="n">
        <v>60.122</v>
      </c>
      <c r="G108" s="0" t="n">
        <v>1</v>
      </c>
      <c r="H108" s="0" t="s">
        <v>79</v>
      </c>
      <c r="I108" s="0" t="s">
        <v>182</v>
      </c>
      <c r="J108" s="0" t="n">
        <v>775333741</v>
      </c>
      <c r="K108" s="0" t="s">
        <v>81</v>
      </c>
      <c r="L108" s="0" t="s">
        <v>177</v>
      </c>
      <c r="M108" s="12" t="n">
        <v>0.603842592592593</v>
      </c>
      <c r="N108" s="13" t="n">
        <v>0.187175925925926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4</v>
      </c>
      <c r="AD108" s="0" t="n">
        <v>1</v>
      </c>
      <c r="AE108" s="0" t="n">
        <v>28</v>
      </c>
      <c r="AN108" s="0" t="n">
        <v>4</v>
      </c>
      <c r="AO108" s="0" t="n">
        <v>1095</v>
      </c>
      <c r="AP108" s="0" t="n">
        <v>480</v>
      </c>
      <c r="AQ108" s="0" t="s">
        <v>85</v>
      </c>
      <c r="AR108" s="0" t="s">
        <v>40</v>
      </c>
      <c r="AS108" s="0" t="s">
        <v>56</v>
      </c>
      <c r="AT108" s="0" t="n">
        <v>1</v>
      </c>
      <c r="AV108" s="0" t="n">
        <v>-8</v>
      </c>
      <c r="AW108" s="0" t="n">
        <v>8</v>
      </c>
      <c r="AX108" s="0" t="n">
        <v>469041</v>
      </c>
      <c r="AZ108" s="0" t="n">
        <v>0</v>
      </c>
      <c r="BA108" s="0" t="n">
        <v>0</v>
      </c>
      <c r="BC108" s="0" t="str">
        <f aca="false">$AP108&amp;LEFT($AS108,1)</f>
        <v>480T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n">
        <f aca="false">IF($BD108="Target",IF($AZ108=0,1,""),"")</f>
        <v>1</v>
      </c>
      <c r="BH108" s="1" t="str">
        <f aca="false">IF($BD108="Catch","", IF($AZ108&lt;$BC$11,"",$AZ108))</f>
        <v/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n">
        <f aca="false">IF($BC108=BT$14,$BG108,"")</f>
        <v>1</v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37</v>
      </c>
      <c r="C109" s="0" t="n">
        <v>1</v>
      </c>
      <c r="D109" s="0" t="n">
        <v>5</v>
      </c>
      <c r="E109" s="0" t="s">
        <v>181</v>
      </c>
      <c r="F109" s="0" t="n">
        <v>60.122</v>
      </c>
      <c r="G109" s="0" t="n">
        <v>1</v>
      </c>
      <c r="H109" s="0" t="s">
        <v>79</v>
      </c>
      <c r="I109" s="0" t="s">
        <v>182</v>
      </c>
      <c r="J109" s="0" t="n">
        <v>775333741</v>
      </c>
      <c r="K109" s="0" t="s">
        <v>81</v>
      </c>
      <c r="L109" s="0" t="s">
        <v>177</v>
      </c>
      <c r="M109" s="12" t="n">
        <v>0.603842592592593</v>
      </c>
      <c r="N109" s="13" t="n">
        <v>0.187175925925926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12</v>
      </c>
      <c r="AD109" s="0" t="n">
        <v>1</v>
      </c>
      <c r="AE109" s="0" t="n">
        <v>29</v>
      </c>
      <c r="AN109" s="0" t="n">
        <v>1</v>
      </c>
      <c r="AO109" s="0" t="n">
        <v>1059</v>
      </c>
      <c r="AP109" s="0" t="n">
        <v>600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-2</v>
      </c>
      <c r="AW109" s="0" t="n">
        <v>2</v>
      </c>
      <c r="AX109" s="0" t="n">
        <v>472534</v>
      </c>
      <c r="AY109" s="0" t="s">
        <v>86</v>
      </c>
      <c r="AZ109" s="0" t="n">
        <v>930</v>
      </c>
      <c r="BA109" s="0" t="n">
        <v>473464</v>
      </c>
      <c r="BC109" s="0" t="str">
        <f aca="false">$AP109&amp;LEFT($AS109,1)</f>
        <v>600T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930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n">
        <f aca="false">IF($BC109=BL$14,$BH109,"")</f>
        <v>930</v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37</v>
      </c>
      <c r="C110" s="0" t="n">
        <v>1</v>
      </c>
      <c r="D110" s="0" t="n">
        <v>5</v>
      </c>
      <c r="E110" s="0" t="s">
        <v>181</v>
      </c>
      <c r="F110" s="0" t="n">
        <v>60.122</v>
      </c>
      <c r="G110" s="0" t="n">
        <v>1</v>
      </c>
      <c r="H110" s="0" t="s">
        <v>79</v>
      </c>
      <c r="I110" s="0" t="s">
        <v>182</v>
      </c>
      <c r="J110" s="0" t="n">
        <v>775333741</v>
      </c>
      <c r="K110" s="0" t="s">
        <v>81</v>
      </c>
      <c r="L110" s="0" t="s">
        <v>177</v>
      </c>
      <c r="M110" s="12" t="n">
        <v>0.603842592592593</v>
      </c>
      <c r="N110" s="13" t="n">
        <v>0.187175925925926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16</v>
      </c>
      <c r="AD110" s="0" t="n">
        <v>1</v>
      </c>
      <c r="AE110" s="0" t="n">
        <v>30</v>
      </c>
      <c r="AN110" s="0" t="n">
        <v>2</v>
      </c>
      <c r="AO110" s="0" t="n">
        <v>1096</v>
      </c>
      <c r="AP110" s="0" t="n">
        <v>240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-3</v>
      </c>
      <c r="AW110" s="0" t="n">
        <v>3</v>
      </c>
      <c r="AX110" s="0" t="n">
        <v>475711</v>
      </c>
      <c r="AY110" s="0" t="s">
        <v>86</v>
      </c>
      <c r="AZ110" s="0" t="n">
        <v>1114</v>
      </c>
      <c r="BA110" s="0" t="n">
        <v>476825</v>
      </c>
      <c r="BC110" s="0" t="str">
        <f aca="false">$AP110&amp;LEFT($AS110,1)</f>
        <v>240T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1114</v>
      </c>
      <c r="BI110" s="1" t="n">
        <f aca="false">IF($BC110=BI$14,$BH110,"")</f>
        <v>1114</v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37</v>
      </c>
      <c r="C111" s="0" t="n">
        <v>1</v>
      </c>
      <c r="D111" s="0" t="n">
        <v>5</v>
      </c>
      <c r="E111" s="0" t="s">
        <v>181</v>
      </c>
      <c r="F111" s="0" t="n">
        <v>60.122</v>
      </c>
      <c r="G111" s="0" t="n">
        <v>1</v>
      </c>
      <c r="H111" s="0" t="s">
        <v>79</v>
      </c>
      <c r="I111" s="0" t="s">
        <v>182</v>
      </c>
      <c r="J111" s="0" t="n">
        <v>775333741</v>
      </c>
      <c r="K111" s="0" t="s">
        <v>81</v>
      </c>
      <c r="L111" s="0" t="s">
        <v>177</v>
      </c>
      <c r="M111" s="12" t="n">
        <v>0.603842592592593</v>
      </c>
      <c r="N111" s="13" t="n">
        <v>0.187175925925926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13</v>
      </c>
      <c r="AD111" s="0" t="n">
        <v>1</v>
      </c>
      <c r="AE111" s="0" t="n">
        <v>31</v>
      </c>
      <c r="AN111" s="0" t="n">
        <v>1</v>
      </c>
      <c r="AO111" s="0" t="n">
        <v>1393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4</v>
      </c>
      <c r="AW111" s="0" t="n">
        <v>-4</v>
      </c>
      <c r="AX111" s="0" t="n">
        <v>479537</v>
      </c>
      <c r="AY111" s="0" t="s">
        <v>86</v>
      </c>
      <c r="AZ111" s="0" t="n">
        <v>725</v>
      </c>
      <c r="BA111" s="0" t="n">
        <v>480262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725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725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37</v>
      </c>
      <c r="C112" s="0" t="n">
        <v>1</v>
      </c>
      <c r="D112" s="0" t="n">
        <v>5</v>
      </c>
      <c r="E112" s="0" t="s">
        <v>181</v>
      </c>
      <c r="F112" s="0" t="n">
        <v>60.122</v>
      </c>
      <c r="G112" s="0" t="n">
        <v>1</v>
      </c>
      <c r="H112" s="0" t="s">
        <v>79</v>
      </c>
      <c r="I112" s="0" t="s">
        <v>182</v>
      </c>
      <c r="J112" s="0" t="n">
        <v>775333741</v>
      </c>
      <c r="K112" s="0" t="s">
        <v>81</v>
      </c>
      <c r="L112" s="0" t="s">
        <v>177</v>
      </c>
      <c r="M112" s="12" t="n">
        <v>0.603842592592593</v>
      </c>
      <c r="N112" s="13" t="n">
        <v>0.187175925925926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24</v>
      </c>
      <c r="AD112" s="0" t="n">
        <v>1</v>
      </c>
      <c r="AE112" s="0" t="n">
        <v>32</v>
      </c>
      <c r="AN112" s="0" t="n">
        <v>1</v>
      </c>
      <c r="AO112" s="0" t="n">
        <v>1455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-9</v>
      </c>
      <c r="AW112" s="0" t="n">
        <v>9</v>
      </c>
      <c r="AX112" s="0" t="n">
        <v>483445</v>
      </c>
      <c r="AY112" s="0" t="s">
        <v>86</v>
      </c>
      <c r="AZ112" s="0" t="n">
        <v>466</v>
      </c>
      <c r="BA112" s="0" t="n">
        <v>483911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466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466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37</v>
      </c>
      <c r="C113" s="0" t="n">
        <v>1</v>
      </c>
      <c r="D113" s="0" t="n">
        <v>5</v>
      </c>
      <c r="E113" s="0" t="s">
        <v>181</v>
      </c>
      <c r="F113" s="0" t="n">
        <v>60.122</v>
      </c>
      <c r="G113" s="0" t="n">
        <v>1</v>
      </c>
      <c r="H113" s="0" t="s">
        <v>79</v>
      </c>
      <c r="I113" s="0" t="s">
        <v>182</v>
      </c>
      <c r="J113" s="0" t="n">
        <v>775333741</v>
      </c>
      <c r="K113" s="0" t="s">
        <v>81</v>
      </c>
      <c r="L113" s="0" t="s">
        <v>177</v>
      </c>
      <c r="M113" s="12" t="n">
        <v>0.603842592592593</v>
      </c>
      <c r="N113" s="13" t="n">
        <v>0.187175925925926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33</v>
      </c>
      <c r="AD113" s="0" t="n">
        <v>1</v>
      </c>
      <c r="AE113" s="0" t="n">
        <v>33</v>
      </c>
      <c r="AN113" s="0" t="n">
        <v>2</v>
      </c>
      <c r="AO113" s="0" t="n">
        <v>1081</v>
      </c>
      <c r="AP113" s="0" t="n">
        <v>240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-9</v>
      </c>
      <c r="AW113" s="0" t="n">
        <v>9</v>
      </c>
      <c r="AX113" s="0" t="n">
        <v>486606</v>
      </c>
      <c r="AY113" s="0" t="s">
        <v>86</v>
      </c>
      <c r="AZ113" s="0" t="n">
        <v>627</v>
      </c>
      <c r="BA113" s="0" t="n">
        <v>487233</v>
      </c>
      <c r="BC113" s="0" t="str">
        <f aca="false">$AP113&amp;LEFT($AS113,1)</f>
        <v>240T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627</v>
      </c>
      <c r="BI113" s="1" t="n">
        <f aca="false">IF($BC113=BI$14,$BH113,"")</f>
        <v>627</v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0.333333333333333</v>
      </c>
      <c r="BJ115" s="21" t="n">
        <f aca="false">(COUNTIF(BJ15:BJ113,"&lt;"&amp;$BP$3))/BJ5</f>
        <v>0.375</v>
      </c>
      <c r="BK115" s="21" t="n">
        <f aca="false">(COUNTIF(BK15:BK113,"&lt;"&amp;$BP$3))/BK5</f>
        <v>0.5</v>
      </c>
      <c r="BL115" s="21" t="n">
        <f aca="false">(COUNTIF(BL15:BL113,"&lt;"&amp;$BP$3))/BL5</f>
        <v>0.571428571428571</v>
      </c>
      <c r="BM115" s="21" t="n">
        <f aca="false">(COUNTIF(BM15:BM113,"&lt;"&amp;$BP$3))/BM5</f>
        <v>0.75</v>
      </c>
      <c r="BN115" s="21" t="n">
        <f aca="false">(COUNTIF(BN15:BN113,"&lt;"&amp;$BP$3))/BN5</f>
        <v>0.6</v>
      </c>
      <c r="BO115" s="21" t="n">
        <f aca="false">(COUNTIF(BO15:BO113,"&lt;"&amp;$BP$3))/BO5</f>
        <v>0.428571428571429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0.333333333333333</v>
      </c>
      <c r="BJ116" s="1" t="n">
        <f aca="false">COUNTIF(BJ15:BJ113,"&lt;"&amp;$BP$116)/BJ5</f>
        <v>0.375</v>
      </c>
      <c r="BK116" s="1" t="n">
        <f aca="false">COUNTIF(BK15:BK113,"&lt;"&amp;$BP$116)/BK5</f>
        <v>0.5</v>
      </c>
      <c r="BL116" s="1" t="n">
        <f aca="false">COUNTIF(BL15:BL113,"&lt;"&amp;$BP$116)/BL5</f>
        <v>0.5</v>
      </c>
      <c r="BM116" s="1" t="n">
        <f aca="false">COUNTIF(BM15:BM113,"&lt;"&amp;$BP$116)/BM5</f>
        <v>0.75</v>
      </c>
      <c r="BN116" s="1" t="n">
        <f aca="false">COUNTIF(BN15:BN113,"&lt;"&amp;$BP$116)/BN5</f>
        <v>0.6</v>
      </c>
      <c r="BO116" s="1" t="n">
        <f aca="false">COUNTIF(BO15:BO113,"&lt;"&amp;$BP$116)/BO5</f>
        <v>0.428571428571429</v>
      </c>
      <c r="BP116" s="0" t="n">
        <f aca="false">MEDIAN(BH15:BH113)</f>
        <v>609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0.333333333333333</v>
      </c>
      <c r="BJ117" s="1" t="n">
        <f aca="false">COUNTIF(BJ15:BJ113,"&lt;"&amp;$BL$3)/BJ5</f>
        <v>0.375</v>
      </c>
      <c r="BK117" s="1" t="n">
        <f aca="false">COUNTIF(BK15:BK113,"&lt;"&amp;$BL$3)/BK5</f>
        <v>0.5</v>
      </c>
      <c r="BL117" s="1" t="n">
        <f aca="false">COUNTIF(BL15:BL113,"&lt;"&amp;$BL$3)/BL5</f>
        <v>0.5</v>
      </c>
      <c r="BM117" s="1" t="n">
        <f aca="false">COUNTIF(BM15:BM113,"&lt;"&amp;$BL$3)/BM5</f>
        <v>0.75</v>
      </c>
      <c r="BN117" s="1" t="n">
        <f aca="false">COUNTIF(BN15:BN113,"&lt;"&amp;$BL$3)/BN5</f>
        <v>0.6</v>
      </c>
      <c r="BO117" s="1" t="n">
        <f aca="false">COUNTIF(BO15:BO113,"&lt;"&amp;$BL$3)/BO5</f>
        <v>0.428571428571429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400-000024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37'!BI3:BO3</xm:f>
              <xm:sqref>BG3</xm:sqref>
            </x14:sparkline>
          </x14:sparklines>
        </x14:sparklineGroup>
      </x14:sparklineGroup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Y98" activePane="bottomRight" state="frozen"/>
      <selection pane="topLeft" activeCell="A1" activeCellId="0" sqref="A1"/>
      <selection pane="topRight" activeCell="AY1" activeCellId="0" sqref="AY1"/>
      <selection pane="bottomLeft" activeCell="A98" activeCellId="0" sqref="A98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423.333333333333</v>
      </c>
      <c r="BJ3" s="7" t="n">
        <f aca="false">AVERAGE(BJ$15:BJ$113)</f>
        <v>394.666666666667</v>
      </c>
      <c r="BK3" s="7" t="n">
        <f aca="false">AVERAGE(BK$15:BK$113)</f>
        <v>363.444444444444</v>
      </c>
      <c r="BL3" s="7" t="n">
        <f aca="false">AVERAGE(BL$15:BL$113)</f>
        <v>382.833333333333</v>
      </c>
      <c r="BM3" s="7" t="n">
        <f aca="false">AVERAGE(BM$15:BM$113)</f>
        <v>423</v>
      </c>
      <c r="BN3" s="7" t="n">
        <f aca="false">AVERAGE(BN$15:BN$113)</f>
        <v>378.222222222222</v>
      </c>
      <c r="BO3" s="7" t="n">
        <f aca="false">AVERAGE(BO$15:BO$113)</f>
        <v>425.555555555556</v>
      </c>
      <c r="BP3" s="7" t="n">
        <f aca="false">AVERAGE(BH15:BH113)</f>
        <v>392.954022988506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3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54.9840886075235</v>
      </c>
      <c r="BJ4" s="7" t="n">
        <f aca="false">STDEV(BJ$15:BJ$113)</f>
        <v>127.735077406326</v>
      </c>
      <c r="BK4" s="7" t="n">
        <f aca="false">STDEV(BK$15:BK$113)</f>
        <v>83.7751620576038</v>
      </c>
      <c r="BL4" s="7" t="n">
        <f aca="false">STDEV(BL$15:BL$113)</f>
        <v>157.762479696536</v>
      </c>
      <c r="BM4" s="7" t="n">
        <f aca="false">STDEV(BM$15:BM$113)</f>
        <v>127.74818981105</v>
      </c>
      <c r="BN4" s="7" t="n">
        <f aca="false">STDEV(BN$15:BN$113)</f>
        <v>138.880144169152</v>
      </c>
      <c r="BO4" s="7" t="n">
        <f aca="false">STDEV(BO$15:BO$113)</f>
        <v>128.838184470978</v>
      </c>
      <c r="BP4" s="7" t="n">
        <f aca="false">STDEV(BH15:BH113)</f>
        <v>131.514603313815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6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87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18.3280295358412</v>
      </c>
      <c r="BJ6" s="7" t="n">
        <f aca="false">BJ4/SQRT(BJ5)</f>
        <v>42.5783591354419</v>
      </c>
      <c r="BK6" s="7" t="n">
        <f aca="false">BK4/SQRT(BK5)</f>
        <v>27.9250540192013</v>
      </c>
      <c r="BL6" s="7" t="n">
        <f aca="false">BL4/SQRT(BL5)</f>
        <v>26.2937466160894</v>
      </c>
      <c r="BM6" s="7" t="n">
        <f aca="false">BM4/SQRT(BM5)</f>
        <v>52.1529801002142</v>
      </c>
      <c r="BN6" s="7" t="n">
        <f aca="false">BN4/SQRT(BN5)</f>
        <v>46.2933813897173</v>
      </c>
      <c r="BO6" s="7" t="n">
        <f aca="false">BO4/SQRT(BO5)</f>
        <v>42.946061490326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3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3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27.6351893140646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3</v>
      </c>
      <c r="BF11" s="1" t="n">
        <f aca="false">SUM(BF15:BF113)</f>
        <v>0</v>
      </c>
      <c r="BG11" s="1" t="n">
        <f aca="false">SUM(BG15:BG113)</f>
        <v>3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n">
        <f aca="false">IF(BM3&gt;$BP$11,BM2,"")</f>
        <v>720</v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420.58921230257</v>
      </c>
      <c r="BQ11" s="16" t="n">
        <f aca="false">MIN(BL11:BO11)</f>
        <v>720</v>
      </c>
    </row>
    <row r="12" customFormat="false" ht="15" hidden="false" customHeight="false" outlineLevel="0" collapsed="false">
      <c r="BP12" s="19"/>
      <c r="BR12" s="0" t="n">
        <f aca="false">SUM(BR15:BX113)</f>
        <v>3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38</v>
      </c>
      <c r="C15" s="0" t="n">
        <v>1</v>
      </c>
      <c r="D15" s="0" t="n">
        <v>8</v>
      </c>
      <c r="E15" s="0" t="s">
        <v>183</v>
      </c>
      <c r="F15" s="0" t="n">
        <v>60.123</v>
      </c>
      <c r="G15" s="0" t="n">
        <v>1</v>
      </c>
      <c r="H15" s="0" t="s">
        <v>79</v>
      </c>
      <c r="I15" s="0" t="s">
        <v>184</v>
      </c>
      <c r="J15" s="0" t="n">
        <v>828416952</v>
      </c>
      <c r="K15" s="0" t="s">
        <v>81</v>
      </c>
      <c r="L15" s="0" t="s">
        <v>180</v>
      </c>
      <c r="M15" s="12" t="n">
        <v>0.379965277777778</v>
      </c>
      <c r="N15" s="13"/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30</v>
      </c>
      <c r="X15" s="0" t="n">
        <v>1</v>
      </c>
      <c r="Y15" s="0" t="n">
        <v>1</v>
      </c>
      <c r="AN15" s="0" t="n">
        <v>5</v>
      </c>
      <c r="AO15" s="0" t="n">
        <v>1400</v>
      </c>
      <c r="AP15" s="0" t="n">
        <v>720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0</v>
      </c>
      <c r="AW15" s="0" t="n">
        <v>0</v>
      </c>
      <c r="AX15" s="0" t="n">
        <v>32191</v>
      </c>
      <c r="AY15" s="0" t="s">
        <v>86</v>
      </c>
      <c r="AZ15" s="0" t="n">
        <v>586</v>
      </c>
      <c r="BA15" s="0" t="n">
        <v>32777</v>
      </c>
      <c r="BC15" s="0" t="str">
        <f aca="false">$AP15&amp;LEFT($AS15,1)</f>
        <v>720T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586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n">
        <f aca="false">IF($BC15=BM$14,$BH15,"")</f>
        <v>586</v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38</v>
      </c>
      <c r="C16" s="0" t="n">
        <v>1</v>
      </c>
      <c r="D16" s="0" t="n">
        <v>8</v>
      </c>
      <c r="E16" s="0" t="s">
        <v>183</v>
      </c>
      <c r="F16" s="0" t="n">
        <v>60.123</v>
      </c>
      <c r="G16" s="0" t="n">
        <v>1</v>
      </c>
      <c r="H16" s="0" t="s">
        <v>79</v>
      </c>
      <c r="I16" s="0" t="s">
        <v>184</v>
      </c>
      <c r="J16" s="0" t="n">
        <v>828416952</v>
      </c>
      <c r="K16" s="0" t="s">
        <v>81</v>
      </c>
      <c r="L16" s="0" t="s">
        <v>180</v>
      </c>
      <c r="M16" s="12" t="n">
        <v>0.379965277777778</v>
      </c>
      <c r="N16" s="13"/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4</v>
      </c>
      <c r="X16" s="0" t="n">
        <v>1</v>
      </c>
      <c r="Y16" s="0" t="n">
        <v>2</v>
      </c>
      <c r="AN16" s="0" t="n">
        <v>1</v>
      </c>
      <c r="AO16" s="0" t="n">
        <v>1105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3</v>
      </c>
      <c r="AW16" s="0" t="n">
        <v>-3</v>
      </c>
      <c r="AX16" s="0" t="n">
        <v>35733</v>
      </c>
      <c r="AY16" s="0" t="s">
        <v>86</v>
      </c>
      <c r="AZ16" s="0" t="n">
        <v>322</v>
      </c>
      <c r="BA16" s="0" t="n">
        <v>36055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322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322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38</v>
      </c>
      <c r="C17" s="0" t="n">
        <v>1</v>
      </c>
      <c r="D17" s="0" t="n">
        <v>8</v>
      </c>
      <c r="E17" s="0" t="s">
        <v>183</v>
      </c>
      <c r="F17" s="0" t="n">
        <v>60.123</v>
      </c>
      <c r="G17" s="0" t="n">
        <v>1</v>
      </c>
      <c r="H17" s="0" t="s">
        <v>79</v>
      </c>
      <c r="I17" s="0" t="s">
        <v>184</v>
      </c>
      <c r="J17" s="0" t="n">
        <v>828416952</v>
      </c>
      <c r="K17" s="0" t="s">
        <v>81</v>
      </c>
      <c r="L17" s="0" t="s">
        <v>180</v>
      </c>
      <c r="M17" s="12" t="n">
        <v>0.379965277777778</v>
      </c>
      <c r="N17" s="13"/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24</v>
      </c>
      <c r="X17" s="0" t="n">
        <v>1</v>
      </c>
      <c r="Y17" s="0" t="n">
        <v>3</v>
      </c>
      <c r="AN17" s="0" t="n">
        <v>1</v>
      </c>
      <c r="AO17" s="0" t="n">
        <v>1105</v>
      </c>
      <c r="AP17" s="0" t="n">
        <v>600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5</v>
      </c>
      <c r="AW17" s="0" t="n">
        <v>-5</v>
      </c>
      <c r="AX17" s="0" t="n">
        <v>39276</v>
      </c>
      <c r="AY17" s="0" t="s">
        <v>86</v>
      </c>
      <c r="AZ17" s="0" t="n">
        <v>341</v>
      </c>
      <c r="BA17" s="0" t="n">
        <v>39617</v>
      </c>
      <c r="BC17" s="0" t="str">
        <f aca="false">$AP17&amp;LEFT($AS17,1)</f>
        <v>600T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341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n">
        <f aca="false">IF($BC17=BL$14,$BH17,"")</f>
        <v>341</v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38</v>
      </c>
      <c r="C18" s="0" t="n">
        <v>1</v>
      </c>
      <c r="D18" s="0" t="n">
        <v>8</v>
      </c>
      <c r="E18" s="0" t="s">
        <v>183</v>
      </c>
      <c r="F18" s="0" t="n">
        <v>60.123</v>
      </c>
      <c r="G18" s="0" t="n">
        <v>1</v>
      </c>
      <c r="H18" s="0" t="s">
        <v>79</v>
      </c>
      <c r="I18" s="0" t="s">
        <v>184</v>
      </c>
      <c r="J18" s="0" t="n">
        <v>828416952</v>
      </c>
      <c r="K18" s="0" t="s">
        <v>81</v>
      </c>
      <c r="L18" s="0" t="s">
        <v>180</v>
      </c>
      <c r="M18" s="12" t="n">
        <v>0.379965277777778</v>
      </c>
      <c r="N18" s="13"/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17</v>
      </c>
      <c r="X18" s="0" t="n">
        <v>1</v>
      </c>
      <c r="Y18" s="0" t="n">
        <v>4</v>
      </c>
      <c r="AN18" s="0" t="n">
        <v>6</v>
      </c>
      <c r="AO18" s="0" t="n">
        <v>1135</v>
      </c>
      <c r="AP18" s="0" t="n">
        <v>840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-6</v>
      </c>
      <c r="AW18" s="0" t="n">
        <v>6</v>
      </c>
      <c r="AX18" s="0" t="n">
        <v>43102</v>
      </c>
      <c r="AY18" s="0" t="s">
        <v>86</v>
      </c>
      <c r="AZ18" s="0" t="n">
        <v>308</v>
      </c>
      <c r="BA18" s="0" t="n">
        <v>43410</v>
      </c>
      <c r="BC18" s="0" t="str">
        <f aca="false">$AP18&amp;LEFT($AS18,1)</f>
        <v>840T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308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n">
        <f aca="false">IF($BC18=BN$14,$BH18,"")</f>
        <v>308</v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38</v>
      </c>
      <c r="C19" s="0" t="n">
        <v>1</v>
      </c>
      <c r="D19" s="0" t="n">
        <v>8</v>
      </c>
      <c r="E19" s="0" t="s">
        <v>183</v>
      </c>
      <c r="F19" s="0" t="n">
        <v>60.123</v>
      </c>
      <c r="G19" s="0" t="n">
        <v>1</v>
      </c>
      <c r="H19" s="0" t="s">
        <v>79</v>
      </c>
      <c r="I19" s="0" t="s">
        <v>184</v>
      </c>
      <c r="J19" s="0" t="n">
        <v>828416952</v>
      </c>
      <c r="K19" s="0" t="s">
        <v>81</v>
      </c>
      <c r="L19" s="0" t="s">
        <v>180</v>
      </c>
      <c r="M19" s="12" t="n">
        <v>0.379965277777778</v>
      </c>
      <c r="N19" s="13"/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19</v>
      </c>
      <c r="X19" s="0" t="n">
        <v>1</v>
      </c>
      <c r="Y19" s="0" t="n">
        <v>5</v>
      </c>
      <c r="AN19" s="0" t="n">
        <v>1</v>
      </c>
      <c r="AO19" s="0" t="n">
        <v>1375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0</v>
      </c>
      <c r="AW19" s="0" t="n">
        <v>0</v>
      </c>
      <c r="AX19" s="0" t="n">
        <v>46911</v>
      </c>
      <c r="AY19" s="0" t="s">
        <v>86</v>
      </c>
      <c r="AZ19" s="0" t="n">
        <v>335</v>
      </c>
      <c r="BA19" s="0" t="n">
        <v>47246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335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335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38</v>
      </c>
      <c r="C20" s="0" t="n">
        <v>1</v>
      </c>
      <c r="D20" s="0" t="n">
        <v>8</v>
      </c>
      <c r="E20" s="0" t="s">
        <v>183</v>
      </c>
      <c r="F20" s="0" t="n">
        <v>60.123</v>
      </c>
      <c r="G20" s="0" t="n">
        <v>1</v>
      </c>
      <c r="H20" s="0" t="s">
        <v>79</v>
      </c>
      <c r="I20" s="0" t="s">
        <v>184</v>
      </c>
      <c r="J20" s="0" t="n">
        <v>828416952</v>
      </c>
      <c r="K20" s="0" t="s">
        <v>81</v>
      </c>
      <c r="L20" s="0" t="s">
        <v>180</v>
      </c>
      <c r="M20" s="12" t="n">
        <v>0.379965277777778</v>
      </c>
      <c r="N20" s="13"/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12</v>
      </c>
      <c r="X20" s="0" t="n">
        <v>1</v>
      </c>
      <c r="Y20" s="0" t="n">
        <v>6</v>
      </c>
      <c r="AN20" s="0" t="n">
        <v>2</v>
      </c>
      <c r="AO20" s="0" t="n">
        <v>1295</v>
      </c>
      <c r="AP20" s="0" t="n">
        <v>240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-1</v>
      </c>
      <c r="AW20" s="0" t="n">
        <v>1</v>
      </c>
      <c r="AX20" s="0" t="n">
        <v>50287</v>
      </c>
      <c r="AY20" s="0" t="s">
        <v>86</v>
      </c>
      <c r="AZ20" s="0" t="n">
        <v>453</v>
      </c>
      <c r="BA20" s="0" t="n">
        <v>50740</v>
      </c>
      <c r="BC20" s="0" t="str">
        <f aca="false">$AP20&amp;LEFT($AS20,1)</f>
        <v>240T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453</v>
      </c>
      <c r="BI20" s="1" t="n">
        <f aca="false">IF($BC20=BI$14,$BH20,"")</f>
        <v>453</v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38</v>
      </c>
      <c r="C21" s="0" t="n">
        <v>1</v>
      </c>
      <c r="D21" s="0" t="n">
        <v>8</v>
      </c>
      <c r="E21" s="0" t="s">
        <v>183</v>
      </c>
      <c r="F21" s="0" t="n">
        <v>60.123</v>
      </c>
      <c r="G21" s="0" t="n">
        <v>1</v>
      </c>
      <c r="H21" s="0" t="s">
        <v>79</v>
      </c>
      <c r="I21" s="0" t="s">
        <v>184</v>
      </c>
      <c r="J21" s="0" t="n">
        <v>828416952</v>
      </c>
      <c r="K21" s="0" t="s">
        <v>81</v>
      </c>
      <c r="L21" s="0" t="s">
        <v>180</v>
      </c>
      <c r="M21" s="12" t="n">
        <v>0.379965277777778</v>
      </c>
      <c r="N21" s="13"/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</v>
      </c>
      <c r="X21" s="0" t="n">
        <v>1</v>
      </c>
      <c r="Y21" s="0" t="n">
        <v>7</v>
      </c>
      <c r="AN21" s="0" t="n">
        <v>1</v>
      </c>
      <c r="AO21" s="0" t="n">
        <v>1143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5</v>
      </c>
      <c r="AW21" s="0" t="n">
        <v>-5</v>
      </c>
      <c r="AX21" s="0" t="n">
        <v>53864</v>
      </c>
      <c r="AY21" s="0" t="s">
        <v>86</v>
      </c>
      <c r="AZ21" s="0" t="n">
        <v>270</v>
      </c>
      <c r="BA21" s="0" t="n">
        <v>54134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270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270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38</v>
      </c>
      <c r="C22" s="0" t="n">
        <v>1</v>
      </c>
      <c r="D22" s="0" t="n">
        <v>8</v>
      </c>
      <c r="E22" s="0" t="s">
        <v>183</v>
      </c>
      <c r="F22" s="0" t="n">
        <v>60.123</v>
      </c>
      <c r="G22" s="0" t="n">
        <v>1</v>
      </c>
      <c r="H22" s="0" t="s">
        <v>79</v>
      </c>
      <c r="I22" s="0" t="s">
        <v>184</v>
      </c>
      <c r="J22" s="0" t="n">
        <v>828416952</v>
      </c>
      <c r="K22" s="0" t="s">
        <v>81</v>
      </c>
      <c r="L22" s="0" t="s">
        <v>180</v>
      </c>
      <c r="M22" s="12" t="n">
        <v>0.379965277777778</v>
      </c>
      <c r="N22" s="13"/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15</v>
      </c>
      <c r="X22" s="0" t="n">
        <v>1</v>
      </c>
      <c r="Y22" s="0" t="n">
        <v>8</v>
      </c>
      <c r="AN22" s="0" t="n">
        <v>4</v>
      </c>
      <c r="AO22" s="0" t="n">
        <v>1130</v>
      </c>
      <c r="AP22" s="0" t="n">
        <v>480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-4</v>
      </c>
      <c r="AW22" s="0" t="n">
        <v>4</v>
      </c>
      <c r="AX22" s="0" t="n">
        <v>57323</v>
      </c>
      <c r="AY22" s="0" t="s">
        <v>86</v>
      </c>
      <c r="AZ22" s="0" t="n">
        <v>340</v>
      </c>
      <c r="BA22" s="0" t="n">
        <v>57663</v>
      </c>
      <c r="BC22" s="0" t="str">
        <f aca="false">$AP22&amp;LEFT($AS22,1)</f>
        <v>480T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340</v>
      </c>
      <c r="BI22" s="1" t="str">
        <f aca="false">IF($BC22=BI$14,$BH22,"")</f>
        <v/>
      </c>
      <c r="BJ22" s="1" t="str">
        <f aca="false">IF($BC22=BJ$14,$BH22,"")</f>
        <v/>
      </c>
      <c r="BK22" s="1" t="n">
        <f aca="false">IF($BC22=BK$14,$BH22,"")</f>
        <v>340</v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38</v>
      </c>
      <c r="C23" s="0" t="n">
        <v>1</v>
      </c>
      <c r="D23" s="0" t="n">
        <v>8</v>
      </c>
      <c r="E23" s="0" t="s">
        <v>183</v>
      </c>
      <c r="F23" s="0" t="n">
        <v>60.123</v>
      </c>
      <c r="G23" s="0" t="n">
        <v>1</v>
      </c>
      <c r="H23" s="0" t="s">
        <v>79</v>
      </c>
      <c r="I23" s="0" t="s">
        <v>184</v>
      </c>
      <c r="J23" s="0" t="n">
        <v>828416952</v>
      </c>
      <c r="K23" s="0" t="s">
        <v>81</v>
      </c>
      <c r="L23" s="0" t="s">
        <v>180</v>
      </c>
      <c r="M23" s="12" t="n">
        <v>0.379965277777778</v>
      </c>
      <c r="N23" s="13"/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33</v>
      </c>
      <c r="X23" s="0" t="n">
        <v>1</v>
      </c>
      <c r="Y23" s="0" t="n">
        <v>9</v>
      </c>
      <c r="AN23" s="0" t="n">
        <v>3</v>
      </c>
      <c r="AO23" s="0" t="n">
        <v>1122</v>
      </c>
      <c r="AP23" s="0" t="n">
        <v>360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-8</v>
      </c>
      <c r="AW23" s="0" t="n">
        <v>8</v>
      </c>
      <c r="AX23" s="0" t="n">
        <v>60649</v>
      </c>
      <c r="AY23" s="0" t="s">
        <v>86</v>
      </c>
      <c r="AZ23" s="0" t="n">
        <v>407</v>
      </c>
      <c r="BA23" s="0" t="n">
        <v>61056</v>
      </c>
      <c r="BC23" s="0" t="str">
        <f aca="false">$AP23&amp;LEFT($AS23,1)</f>
        <v>360T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407</v>
      </c>
      <c r="BI23" s="1" t="str">
        <f aca="false">IF($BC23=BI$14,$BH23,"")</f>
        <v/>
      </c>
      <c r="BJ23" s="1" t="n">
        <f aca="false">IF($BC23=BJ$14,$BH23,"")</f>
        <v>407</v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38</v>
      </c>
      <c r="C24" s="0" t="n">
        <v>1</v>
      </c>
      <c r="D24" s="0" t="n">
        <v>8</v>
      </c>
      <c r="E24" s="0" t="s">
        <v>183</v>
      </c>
      <c r="F24" s="0" t="n">
        <v>60.123</v>
      </c>
      <c r="G24" s="0" t="n">
        <v>1</v>
      </c>
      <c r="H24" s="0" t="s">
        <v>79</v>
      </c>
      <c r="I24" s="0" t="s">
        <v>184</v>
      </c>
      <c r="J24" s="0" t="n">
        <v>828416952</v>
      </c>
      <c r="K24" s="0" t="s">
        <v>81</v>
      </c>
      <c r="L24" s="0" t="s">
        <v>180</v>
      </c>
      <c r="M24" s="12" t="n">
        <v>0.379965277777778</v>
      </c>
      <c r="N24" s="13"/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32</v>
      </c>
      <c r="X24" s="0" t="n">
        <v>1</v>
      </c>
      <c r="Y24" s="0" t="n">
        <v>10</v>
      </c>
      <c r="AN24" s="0" t="n">
        <v>4</v>
      </c>
      <c r="AO24" s="0" t="n">
        <v>1295</v>
      </c>
      <c r="AP24" s="0" t="n">
        <v>480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-3</v>
      </c>
      <c r="AW24" s="0" t="n">
        <v>3</v>
      </c>
      <c r="AX24" s="0" t="n">
        <v>64259</v>
      </c>
      <c r="AY24" s="0" t="s">
        <v>86</v>
      </c>
      <c r="AZ24" s="0" t="n">
        <v>353</v>
      </c>
      <c r="BA24" s="0" t="n">
        <v>64612</v>
      </c>
      <c r="BC24" s="0" t="str">
        <f aca="false">$AP24&amp;LEFT($AS24,1)</f>
        <v>480T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353</v>
      </c>
      <c r="BI24" s="1" t="str">
        <f aca="false">IF($BC24=BI$14,$BH24,"")</f>
        <v/>
      </c>
      <c r="BJ24" s="1" t="str">
        <f aca="false">IF($BC24=BJ$14,$BH24,"")</f>
        <v/>
      </c>
      <c r="BK24" s="1" t="n">
        <f aca="false">IF($BC24=BK$14,$BH24,"")</f>
        <v>353</v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38</v>
      </c>
      <c r="C25" s="0" t="n">
        <v>1</v>
      </c>
      <c r="D25" s="0" t="n">
        <v>8</v>
      </c>
      <c r="E25" s="0" t="s">
        <v>183</v>
      </c>
      <c r="F25" s="0" t="n">
        <v>60.123</v>
      </c>
      <c r="G25" s="0" t="n">
        <v>1</v>
      </c>
      <c r="H25" s="0" t="s">
        <v>79</v>
      </c>
      <c r="I25" s="0" t="s">
        <v>184</v>
      </c>
      <c r="J25" s="0" t="n">
        <v>828416952</v>
      </c>
      <c r="K25" s="0" t="s">
        <v>81</v>
      </c>
      <c r="L25" s="0" t="s">
        <v>180</v>
      </c>
      <c r="M25" s="12" t="n">
        <v>0.379965277777778</v>
      </c>
      <c r="N25" s="13"/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13</v>
      </c>
      <c r="X25" s="0" t="n">
        <v>1</v>
      </c>
      <c r="Y25" s="0" t="n">
        <v>11</v>
      </c>
      <c r="AF25" s="0" t="n">
        <v>0</v>
      </c>
      <c r="AH25" s="0" t="n">
        <v>0</v>
      </c>
      <c r="AI25" s="0" t="n">
        <v>0</v>
      </c>
      <c r="AJ25" s="0" t="n">
        <v>67818</v>
      </c>
      <c r="AK25" s="0" t="s">
        <v>86</v>
      </c>
      <c r="AL25" s="0" t="n">
        <v>548</v>
      </c>
      <c r="AM25" s="0" t="n">
        <v>68366</v>
      </c>
      <c r="AN25" s="0" t="n">
        <v>8</v>
      </c>
      <c r="AO25" s="0" t="n">
        <v>1122</v>
      </c>
      <c r="AP25" s="0" t="n">
        <v>600</v>
      </c>
      <c r="AQ25" s="0" t="s">
        <v>87</v>
      </c>
      <c r="AR25" s="0" t="s">
        <v>34</v>
      </c>
      <c r="AS25" s="0" t="s">
        <v>88</v>
      </c>
      <c r="BC25" s="0" t="str">
        <f aca="false">$AP25&amp;LEFT($AS25,1)</f>
        <v>600C</v>
      </c>
      <c r="BD25" s="0" t="str">
        <f aca="false">AS25</f>
        <v>Catch</v>
      </c>
      <c r="BE25" s="1" t="n">
        <f aca="false">IF($BD25="catch",IF($AL25&gt;0,1,""),"")</f>
        <v>1</v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str">
        <f aca="false">IF($BD25="Catch","", IF($AZ25&lt;$BC$11,"",$AZ25))</f>
        <v/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38</v>
      </c>
      <c r="C26" s="0" t="n">
        <v>1</v>
      </c>
      <c r="D26" s="0" t="n">
        <v>8</v>
      </c>
      <c r="E26" s="0" t="s">
        <v>183</v>
      </c>
      <c r="F26" s="0" t="n">
        <v>60.123</v>
      </c>
      <c r="G26" s="0" t="n">
        <v>1</v>
      </c>
      <c r="H26" s="0" t="s">
        <v>79</v>
      </c>
      <c r="I26" s="0" t="s">
        <v>184</v>
      </c>
      <c r="J26" s="0" t="n">
        <v>828416952</v>
      </c>
      <c r="K26" s="0" t="s">
        <v>81</v>
      </c>
      <c r="L26" s="0" t="s">
        <v>180</v>
      </c>
      <c r="M26" s="12" t="n">
        <v>0.379965277777778</v>
      </c>
      <c r="N26" s="13"/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16</v>
      </c>
      <c r="X26" s="0" t="n">
        <v>1</v>
      </c>
      <c r="Y26" s="0" t="n">
        <v>12</v>
      </c>
      <c r="AN26" s="0" t="n">
        <v>5</v>
      </c>
      <c r="AO26" s="0" t="n">
        <v>1433</v>
      </c>
      <c r="AP26" s="0" t="n">
        <v>720</v>
      </c>
      <c r="AQ26" s="0" t="s">
        <v>85</v>
      </c>
      <c r="AR26" s="0" t="s">
        <v>34</v>
      </c>
      <c r="AS26" s="0" t="s">
        <v>56</v>
      </c>
      <c r="AT26" s="0" t="n">
        <v>1</v>
      </c>
      <c r="AV26" s="0" t="n">
        <v>1</v>
      </c>
      <c r="AW26" s="0" t="n">
        <v>-1</v>
      </c>
      <c r="AX26" s="0" t="n">
        <v>71810</v>
      </c>
      <c r="AZ26" s="0" t="n">
        <v>0</v>
      </c>
      <c r="BA26" s="0" t="n">
        <v>0</v>
      </c>
      <c r="BC26" s="0" t="str">
        <f aca="false">$AP26&amp;LEFT($AS26,1)</f>
        <v>720T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n">
        <f aca="false">IF($BD26="Target",IF($AZ26=0,1,""),"")</f>
        <v>1</v>
      </c>
      <c r="BH26" s="1" t="str">
        <f aca="false">IF($BD26="Catch","", IF($AZ26&lt;$BC$11,"",$AZ26))</f>
        <v/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n">
        <f aca="false">IF($BC26=BV$14,$BG26,"")</f>
        <v>1</v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38</v>
      </c>
      <c r="C27" s="0" t="n">
        <v>1</v>
      </c>
      <c r="D27" s="0" t="n">
        <v>8</v>
      </c>
      <c r="E27" s="0" t="s">
        <v>183</v>
      </c>
      <c r="F27" s="0" t="n">
        <v>60.123</v>
      </c>
      <c r="G27" s="0" t="n">
        <v>1</v>
      </c>
      <c r="H27" s="0" t="s">
        <v>79</v>
      </c>
      <c r="I27" s="0" t="s">
        <v>184</v>
      </c>
      <c r="J27" s="0" t="n">
        <v>828416952</v>
      </c>
      <c r="K27" s="0" t="s">
        <v>81</v>
      </c>
      <c r="L27" s="0" t="s">
        <v>180</v>
      </c>
      <c r="M27" s="12" t="n">
        <v>0.379965277777778</v>
      </c>
      <c r="N27" s="13"/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28</v>
      </c>
      <c r="X27" s="0" t="n">
        <v>1</v>
      </c>
      <c r="Y27" s="0" t="n">
        <v>13</v>
      </c>
      <c r="AN27" s="0" t="n">
        <v>1</v>
      </c>
      <c r="AO27" s="0" t="n">
        <v>1188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3</v>
      </c>
      <c r="AW27" s="0" t="n">
        <v>-3</v>
      </c>
      <c r="AX27" s="0" t="n">
        <v>75436</v>
      </c>
      <c r="AY27" s="0" t="s">
        <v>86</v>
      </c>
      <c r="AZ27" s="0" t="n">
        <v>934</v>
      </c>
      <c r="BA27" s="0" t="n">
        <v>76370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934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934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38</v>
      </c>
      <c r="C28" s="0" t="n">
        <v>1</v>
      </c>
      <c r="D28" s="0" t="n">
        <v>8</v>
      </c>
      <c r="E28" s="0" t="s">
        <v>183</v>
      </c>
      <c r="F28" s="0" t="n">
        <v>60.123</v>
      </c>
      <c r="G28" s="0" t="n">
        <v>1</v>
      </c>
      <c r="H28" s="0" t="s">
        <v>79</v>
      </c>
      <c r="I28" s="0" t="s">
        <v>184</v>
      </c>
      <c r="J28" s="0" t="n">
        <v>828416952</v>
      </c>
      <c r="K28" s="0" t="s">
        <v>81</v>
      </c>
      <c r="L28" s="0" t="s">
        <v>180</v>
      </c>
      <c r="M28" s="12" t="n">
        <v>0.379965277777778</v>
      </c>
      <c r="N28" s="13"/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5</v>
      </c>
      <c r="X28" s="0" t="n">
        <v>1</v>
      </c>
      <c r="Y28" s="0" t="n">
        <v>14</v>
      </c>
      <c r="AN28" s="0" t="n">
        <v>1</v>
      </c>
      <c r="AO28" s="0" t="n">
        <v>1334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2</v>
      </c>
      <c r="AW28" s="0" t="n">
        <v>-2</v>
      </c>
      <c r="AX28" s="0" t="n">
        <v>79211</v>
      </c>
      <c r="AY28" s="0" t="s">
        <v>86</v>
      </c>
      <c r="AZ28" s="0" t="n">
        <v>335</v>
      </c>
      <c r="BA28" s="0" t="n">
        <v>79546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335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335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38</v>
      </c>
      <c r="C29" s="0" t="n">
        <v>1</v>
      </c>
      <c r="D29" s="0" t="n">
        <v>8</v>
      </c>
      <c r="E29" s="0" t="s">
        <v>183</v>
      </c>
      <c r="F29" s="0" t="n">
        <v>60.123</v>
      </c>
      <c r="G29" s="0" t="n">
        <v>1</v>
      </c>
      <c r="H29" s="0" t="s">
        <v>79</v>
      </c>
      <c r="I29" s="0" t="s">
        <v>184</v>
      </c>
      <c r="J29" s="0" t="n">
        <v>828416952</v>
      </c>
      <c r="K29" s="0" t="s">
        <v>81</v>
      </c>
      <c r="L29" s="0" t="s">
        <v>180</v>
      </c>
      <c r="M29" s="12" t="n">
        <v>0.379965277777778</v>
      </c>
      <c r="N29" s="13"/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27</v>
      </c>
      <c r="X29" s="0" t="n">
        <v>1</v>
      </c>
      <c r="Y29" s="0" t="n">
        <v>15</v>
      </c>
      <c r="AN29" s="0" t="n">
        <v>1</v>
      </c>
      <c r="AO29" s="0" t="n">
        <v>1313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-4</v>
      </c>
      <c r="AW29" s="0" t="n">
        <v>4</v>
      </c>
      <c r="AX29" s="0" t="n">
        <v>82970</v>
      </c>
      <c r="AY29" s="0" t="s">
        <v>86</v>
      </c>
      <c r="AZ29" s="0" t="n">
        <v>273</v>
      </c>
      <c r="BA29" s="0" t="n">
        <v>83243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273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273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38</v>
      </c>
      <c r="C30" s="0" t="n">
        <v>1</v>
      </c>
      <c r="D30" s="0" t="n">
        <v>8</v>
      </c>
      <c r="E30" s="0" t="s">
        <v>183</v>
      </c>
      <c r="F30" s="0" t="n">
        <v>60.123</v>
      </c>
      <c r="G30" s="0" t="n">
        <v>1</v>
      </c>
      <c r="H30" s="0" t="s">
        <v>79</v>
      </c>
      <c r="I30" s="0" t="s">
        <v>184</v>
      </c>
      <c r="J30" s="0" t="n">
        <v>828416952</v>
      </c>
      <c r="K30" s="0" t="s">
        <v>81</v>
      </c>
      <c r="L30" s="0" t="s">
        <v>180</v>
      </c>
      <c r="M30" s="12" t="n">
        <v>0.379965277777778</v>
      </c>
      <c r="N30" s="13"/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29</v>
      </c>
      <c r="X30" s="0" t="n">
        <v>1</v>
      </c>
      <c r="Y30" s="0" t="n">
        <v>16</v>
      </c>
      <c r="AN30" s="0" t="n">
        <v>4</v>
      </c>
      <c r="AO30" s="0" t="n">
        <v>1112</v>
      </c>
      <c r="AP30" s="0" t="n">
        <v>480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1</v>
      </c>
      <c r="AW30" s="0" t="n">
        <v>-1</v>
      </c>
      <c r="AX30" s="0" t="n">
        <v>86397</v>
      </c>
      <c r="AY30" s="0" t="s">
        <v>86</v>
      </c>
      <c r="AZ30" s="0" t="n">
        <v>344</v>
      </c>
      <c r="BA30" s="0" t="n">
        <v>86741</v>
      </c>
      <c r="BC30" s="0" t="str">
        <f aca="false">$AP30&amp;LEFT($AS30,1)</f>
        <v>480T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344</v>
      </c>
      <c r="BI30" s="1" t="str">
        <f aca="false">IF($BC30=BI$14,$BH30,"")</f>
        <v/>
      </c>
      <c r="BJ30" s="1" t="str">
        <f aca="false">IF($BC30=BJ$14,$BH30,"")</f>
        <v/>
      </c>
      <c r="BK30" s="1" t="n">
        <f aca="false">IF($BC30=BK$14,$BH30,"")</f>
        <v>344</v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38</v>
      </c>
      <c r="C31" s="0" t="n">
        <v>1</v>
      </c>
      <c r="D31" s="0" t="n">
        <v>8</v>
      </c>
      <c r="E31" s="0" t="s">
        <v>183</v>
      </c>
      <c r="F31" s="0" t="n">
        <v>60.123</v>
      </c>
      <c r="G31" s="0" t="n">
        <v>1</v>
      </c>
      <c r="H31" s="0" t="s">
        <v>79</v>
      </c>
      <c r="I31" s="0" t="s">
        <v>184</v>
      </c>
      <c r="J31" s="0" t="n">
        <v>828416952</v>
      </c>
      <c r="K31" s="0" t="s">
        <v>81</v>
      </c>
      <c r="L31" s="0" t="s">
        <v>180</v>
      </c>
      <c r="M31" s="12" t="n">
        <v>0.379965277777778</v>
      </c>
      <c r="N31" s="13"/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8</v>
      </c>
      <c r="X31" s="0" t="n">
        <v>1</v>
      </c>
      <c r="Y31" s="0" t="n">
        <v>17</v>
      </c>
      <c r="AN31" s="0" t="n">
        <v>6</v>
      </c>
      <c r="AO31" s="0" t="n">
        <v>1188</v>
      </c>
      <c r="AP31" s="0" t="n">
        <v>840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-6</v>
      </c>
      <c r="AW31" s="0" t="n">
        <v>6</v>
      </c>
      <c r="AX31" s="0" t="n">
        <v>90272</v>
      </c>
      <c r="AY31" s="0" t="s">
        <v>86</v>
      </c>
      <c r="AZ31" s="0" t="n">
        <v>423</v>
      </c>
      <c r="BA31" s="0" t="n">
        <v>90695</v>
      </c>
      <c r="BC31" s="0" t="str">
        <f aca="false">$AP31&amp;LEFT($AS31,1)</f>
        <v>840T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423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n">
        <f aca="false">IF($BC31=BN$14,$BH31,"")</f>
        <v>423</v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38</v>
      </c>
      <c r="C32" s="0" t="n">
        <v>1</v>
      </c>
      <c r="D32" s="0" t="n">
        <v>8</v>
      </c>
      <c r="E32" s="0" t="s">
        <v>183</v>
      </c>
      <c r="F32" s="0" t="n">
        <v>60.123</v>
      </c>
      <c r="G32" s="0" t="n">
        <v>1</v>
      </c>
      <c r="H32" s="0" t="s">
        <v>79</v>
      </c>
      <c r="I32" s="0" t="s">
        <v>184</v>
      </c>
      <c r="J32" s="0" t="n">
        <v>828416952</v>
      </c>
      <c r="K32" s="0" t="s">
        <v>81</v>
      </c>
      <c r="L32" s="0" t="s">
        <v>180</v>
      </c>
      <c r="M32" s="12" t="n">
        <v>0.379965277777778</v>
      </c>
      <c r="N32" s="13"/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6</v>
      </c>
      <c r="X32" s="0" t="n">
        <v>1</v>
      </c>
      <c r="Y32" s="0" t="n">
        <v>18</v>
      </c>
      <c r="AN32" s="0" t="n">
        <v>7</v>
      </c>
      <c r="AO32" s="0" t="n">
        <v>1080</v>
      </c>
      <c r="AP32" s="0" t="n">
        <v>960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-2</v>
      </c>
      <c r="AW32" s="0" t="n">
        <v>2</v>
      </c>
      <c r="AX32" s="0" t="n">
        <v>94148</v>
      </c>
      <c r="AY32" s="0" t="s">
        <v>86</v>
      </c>
      <c r="AZ32" s="0" t="n">
        <v>387</v>
      </c>
      <c r="BA32" s="0" t="n">
        <v>94535</v>
      </c>
      <c r="BC32" s="0" t="str">
        <f aca="false">$AP32&amp;LEFT($AS32,1)</f>
        <v>960T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387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n">
        <f aca="false">IF($BC32=BO$14,$BH32,"")</f>
        <v>387</v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38</v>
      </c>
      <c r="C33" s="0" t="n">
        <v>1</v>
      </c>
      <c r="D33" s="0" t="n">
        <v>8</v>
      </c>
      <c r="E33" s="0" t="s">
        <v>183</v>
      </c>
      <c r="F33" s="0" t="n">
        <v>60.123</v>
      </c>
      <c r="G33" s="0" t="n">
        <v>1</v>
      </c>
      <c r="H33" s="0" t="s">
        <v>79</v>
      </c>
      <c r="I33" s="0" t="s">
        <v>184</v>
      </c>
      <c r="J33" s="0" t="n">
        <v>828416952</v>
      </c>
      <c r="K33" s="0" t="s">
        <v>81</v>
      </c>
      <c r="L33" s="0" t="s">
        <v>180</v>
      </c>
      <c r="M33" s="12" t="n">
        <v>0.379965277777778</v>
      </c>
      <c r="N33" s="13"/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23</v>
      </c>
      <c r="X33" s="0" t="n">
        <v>1</v>
      </c>
      <c r="Y33" s="0" t="n">
        <v>19</v>
      </c>
      <c r="AN33" s="0" t="n">
        <v>1</v>
      </c>
      <c r="AO33" s="0" t="n">
        <v>1292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5</v>
      </c>
      <c r="AW33" s="0" t="n">
        <v>-5</v>
      </c>
      <c r="AX33" s="0" t="n">
        <v>97873</v>
      </c>
      <c r="AY33" s="0" t="s">
        <v>86</v>
      </c>
      <c r="AZ33" s="0" t="n">
        <v>296</v>
      </c>
      <c r="BA33" s="0" t="n">
        <v>98169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296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296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38</v>
      </c>
      <c r="C34" s="0" t="n">
        <v>1</v>
      </c>
      <c r="D34" s="0" t="n">
        <v>8</v>
      </c>
      <c r="E34" s="0" t="s">
        <v>183</v>
      </c>
      <c r="F34" s="0" t="n">
        <v>60.123</v>
      </c>
      <c r="G34" s="0" t="n">
        <v>1</v>
      </c>
      <c r="H34" s="0" t="s">
        <v>79</v>
      </c>
      <c r="I34" s="0" t="s">
        <v>184</v>
      </c>
      <c r="J34" s="0" t="n">
        <v>828416952</v>
      </c>
      <c r="K34" s="0" t="s">
        <v>81</v>
      </c>
      <c r="L34" s="0" t="s">
        <v>180</v>
      </c>
      <c r="M34" s="12" t="n">
        <v>0.379965277777778</v>
      </c>
      <c r="N34" s="13"/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3</v>
      </c>
      <c r="X34" s="0" t="n">
        <v>1</v>
      </c>
      <c r="Y34" s="0" t="n">
        <v>20</v>
      </c>
      <c r="AN34" s="0" t="n">
        <v>1</v>
      </c>
      <c r="AO34" s="0" t="n">
        <v>1292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-6</v>
      </c>
      <c r="AW34" s="0" t="n">
        <v>6</v>
      </c>
      <c r="AX34" s="0" t="n">
        <v>101616</v>
      </c>
      <c r="AY34" s="0" t="s">
        <v>86</v>
      </c>
      <c r="AZ34" s="0" t="n">
        <v>538</v>
      </c>
      <c r="BA34" s="0" t="n">
        <v>102154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538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538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38</v>
      </c>
      <c r="C35" s="0" t="n">
        <v>1</v>
      </c>
      <c r="D35" s="0" t="n">
        <v>8</v>
      </c>
      <c r="E35" s="0" t="s">
        <v>183</v>
      </c>
      <c r="F35" s="0" t="n">
        <v>60.123</v>
      </c>
      <c r="G35" s="0" t="n">
        <v>1</v>
      </c>
      <c r="H35" s="0" t="s">
        <v>79</v>
      </c>
      <c r="I35" s="0" t="s">
        <v>184</v>
      </c>
      <c r="J35" s="0" t="n">
        <v>828416952</v>
      </c>
      <c r="K35" s="0" t="s">
        <v>81</v>
      </c>
      <c r="L35" s="0" t="s">
        <v>180</v>
      </c>
      <c r="M35" s="12" t="n">
        <v>0.379965277777778</v>
      </c>
      <c r="N35" s="13"/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25</v>
      </c>
      <c r="X35" s="0" t="n">
        <v>1</v>
      </c>
      <c r="Y35" s="0" t="n">
        <v>21</v>
      </c>
      <c r="AF35" s="0" t="n">
        <v>0</v>
      </c>
      <c r="AH35" s="0" t="n">
        <v>-7</v>
      </c>
      <c r="AI35" s="0" t="n">
        <v>7</v>
      </c>
      <c r="AJ35" s="0" t="n">
        <v>105391</v>
      </c>
      <c r="AK35" s="0" t="s">
        <v>86</v>
      </c>
      <c r="AL35" s="0" t="n">
        <v>692</v>
      </c>
      <c r="AM35" s="0" t="n">
        <v>106083</v>
      </c>
      <c r="AN35" s="0" t="n">
        <v>8</v>
      </c>
      <c r="AO35" s="0" t="n">
        <v>1334</v>
      </c>
      <c r="AP35" s="0" t="n">
        <v>600</v>
      </c>
      <c r="AQ35" s="0" t="s">
        <v>87</v>
      </c>
      <c r="AR35" s="0" t="s">
        <v>34</v>
      </c>
      <c r="AS35" s="0" t="s">
        <v>88</v>
      </c>
      <c r="BC35" s="0" t="str">
        <f aca="false">$AP35&amp;LEFT($AS35,1)</f>
        <v>600C</v>
      </c>
      <c r="BD35" s="0" t="str">
        <f aca="false">AS35</f>
        <v>Catch</v>
      </c>
      <c r="BE35" s="1" t="n">
        <f aca="false">IF($BD35="catch",IF($AL35&gt;0,1,""),"")</f>
        <v>1</v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str">
        <f aca="false">IF($BD35="Catch","", IF($AZ35&lt;$BC$11,"",$AZ35))</f>
        <v/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38</v>
      </c>
      <c r="C36" s="0" t="n">
        <v>1</v>
      </c>
      <c r="D36" s="0" t="n">
        <v>8</v>
      </c>
      <c r="E36" s="0" t="s">
        <v>183</v>
      </c>
      <c r="F36" s="0" t="n">
        <v>60.123</v>
      </c>
      <c r="G36" s="0" t="n">
        <v>1</v>
      </c>
      <c r="H36" s="0" t="s">
        <v>79</v>
      </c>
      <c r="I36" s="0" t="s">
        <v>184</v>
      </c>
      <c r="J36" s="0" t="n">
        <v>828416952</v>
      </c>
      <c r="K36" s="0" t="s">
        <v>81</v>
      </c>
      <c r="L36" s="0" t="s">
        <v>180</v>
      </c>
      <c r="M36" s="12" t="n">
        <v>0.379965277777778</v>
      </c>
      <c r="N36" s="13"/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22</v>
      </c>
      <c r="X36" s="0" t="n">
        <v>1</v>
      </c>
      <c r="Y36" s="0" t="n">
        <v>22</v>
      </c>
      <c r="AN36" s="0" t="n">
        <v>2</v>
      </c>
      <c r="AO36" s="0" t="n">
        <v>1143</v>
      </c>
      <c r="AP36" s="0" t="n">
        <v>240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5</v>
      </c>
      <c r="AW36" s="0" t="n">
        <v>-5</v>
      </c>
      <c r="AX36" s="0" t="n">
        <v>108602</v>
      </c>
      <c r="AY36" s="0" t="s">
        <v>86</v>
      </c>
      <c r="AZ36" s="0" t="n">
        <v>487</v>
      </c>
      <c r="BA36" s="0" t="n">
        <v>109089</v>
      </c>
      <c r="BC36" s="0" t="str">
        <f aca="false">$AP36&amp;LEFT($AS36,1)</f>
        <v>240T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487</v>
      </c>
      <c r="BI36" s="1" t="n">
        <f aca="false">IF($BC36=BI$14,$BH36,"")</f>
        <v>487</v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38</v>
      </c>
      <c r="C37" s="0" t="n">
        <v>1</v>
      </c>
      <c r="D37" s="0" t="n">
        <v>8</v>
      </c>
      <c r="E37" s="0" t="s">
        <v>183</v>
      </c>
      <c r="F37" s="0" t="n">
        <v>60.123</v>
      </c>
      <c r="G37" s="0" t="n">
        <v>1</v>
      </c>
      <c r="H37" s="0" t="s">
        <v>79</v>
      </c>
      <c r="I37" s="0" t="s">
        <v>184</v>
      </c>
      <c r="J37" s="0" t="n">
        <v>828416952</v>
      </c>
      <c r="K37" s="0" t="s">
        <v>81</v>
      </c>
      <c r="L37" s="0" t="s">
        <v>180</v>
      </c>
      <c r="M37" s="12" t="n">
        <v>0.379965277777778</v>
      </c>
      <c r="N37" s="13"/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1</v>
      </c>
      <c r="X37" s="0" t="n">
        <v>1</v>
      </c>
      <c r="Y37" s="0" t="n">
        <v>23</v>
      </c>
      <c r="AN37" s="0" t="n">
        <v>6</v>
      </c>
      <c r="AO37" s="0" t="n">
        <v>1324</v>
      </c>
      <c r="AP37" s="0" t="n">
        <v>840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1</v>
      </c>
      <c r="AW37" s="0" t="n">
        <v>-1</v>
      </c>
      <c r="AX37" s="0" t="n">
        <v>112610</v>
      </c>
      <c r="AY37" s="0" t="s">
        <v>86</v>
      </c>
      <c r="AZ37" s="0" t="n">
        <v>708</v>
      </c>
      <c r="BA37" s="0" t="n">
        <v>113318</v>
      </c>
      <c r="BC37" s="0" t="str">
        <f aca="false">$AP37&amp;LEFT($AS37,1)</f>
        <v>840T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708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n">
        <f aca="false">IF($BC37=BN$14,$BH37,"")</f>
        <v>708</v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38</v>
      </c>
      <c r="C38" s="0" t="n">
        <v>1</v>
      </c>
      <c r="D38" s="0" t="n">
        <v>8</v>
      </c>
      <c r="E38" s="0" t="s">
        <v>183</v>
      </c>
      <c r="F38" s="0" t="n">
        <v>60.123</v>
      </c>
      <c r="G38" s="0" t="n">
        <v>1</v>
      </c>
      <c r="H38" s="0" t="s">
        <v>79</v>
      </c>
      <c r="I38" s="0" t="s">
        <v>184</v>
      </c>
      <c r="J38" s="0" t="n">
        <v>828416952</v>
      </c>
      <c r="K38" s="0" t="s">
        <v>81</v>
      </c>
      <c r="L38" s="0" t="s">
        <v>180</v>
      </c>
      <c r="M38" s="12" t="n">
        <v>0.379965277777778</v>
      </c>
      <c r="N38" s="13"/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10</v>
      </c>
      <c r="X38" s="0" t="n">
        <v>1</v>
      </c>
      <c r="Y38" s="0" t="n">
        <v>24</v>
      </c>
      <c r="AN38" s="0" t="n">
        <v>3</v>
      </c>
      <c r="AO38" s="0" t="n">
        <v>1400</v>
      </c>
      <c r="AP38" s="0" t="n">
        <v>360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-8</v>
      </c>
      <c r="AW38" s="0" t="n">
        <v>8</v>
      </c>
      <c r="AX38" s="0" t="n">
        <v>116219</v>
      </c>
      <c r="AY38" s="0" t="s">
        <v>86</v>
      </c>
      <c r="AZ38" s="0" t="n">
        <v>435</v>
      </c>
      <c r="BA38" s="0" t="n">
        <v>116654</v>
      </c>
      <c r="BC38" s="0" t="str">
        <f aca="false">$AP38&amp;LEFT($AS38,1)</f>
        <v>360T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435</v>
      </c>
      <c r="BI38" s="1" t="str">
        <f aca="false">IF($BC38=BI$14,$BH38,"")</f>
        <v/>
      </c>
      <c r="BJ38" s="1" t="n">
        <f aca="false">IF($BC38=BJ$14,$BH38,"")</f>
        <v>435</v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38</v>
      </c>
      <c r="C39" s="0" t="n">
        <v>1</v>
      </c>
      <c r="D39" s="0" t="n">
        <v>8</v>
      </c>
      <c r="E39" s="0" t="s">
        <v>183</v>
      </c>
      <c r="F39" s="0" t="n">
        <v>60.123</v>
      </c>
      <c r="G39" s="0" t="n">
        <v>1</v>
      </c>
      <c r="H39" s="0" t="s">
        <v>79</v>
      </c>
      <c r="I39" s="0" t="s">
        <v>184</v>
      </c>
      <c r="J39" s="0" t="n">
        <v>828416952</v>
      </c>
      <c r="K39" s="0" t="s">
        <v>81</v>
      </c>
      <c r="L39" s="0" t="s">
        <v>180</v>
      </c>
      <c r="M39" s="12" t="n">
        <v>0.379965277777778</v>
      </c>
      <c r="N39" s="13"/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31</v>
      </c>
      <c r="X39" s="0" t="n">
        <v>1</v>
      </c>
      <c r="Y39" s="0" t="n">
        <v>25</v>
      </c>
      <c r="AN39" s="0" t="n">
        <v>2</v>
      </c>
      <c r="AO39" s="0" t="n">
        <v>1250</v>
      </c>
      <c r="AP39" s="0" t="n">
        <v>240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-5</v>
      </c>
      <c r="AW39" s="0" t="n">
        <v>5</v>
      </c>
      <c r="AX39" s="0" t="n">
        <v>119546</v>
      </c>
      <c r="AY39" s="0" t="s">
        <v>86</v>
      </c>
      <c r="AZ39" s="0" t="n">
        <v>418</v>
      </c>
      <c r="BA39" s="0" t="n">
        <v>119964</v>
      </c>
      <c r="BC39" s="0" t="str">
        <f aca="false">$AP39&amp;LEFT($AS39,1)</f>
        <v>240T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418</v>
      </c>
      <c r="BI39" s="1" t="n">
        <f aca="false">IF($BC39=BI$14,$BH39,"")</f>
        <v>418</v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38</v>
      </c>
      <c r="C40" s="0" t="n">
        <v>1</v>
      </c>
      <c r="D40" s="0" t="n">
        <v>8</v>
      </c>
      <c r="E40" s="0" t="s">
        <v>183</v>
      </c>
      <c r="F40" s="0" t="n">
        <v>60.123</v>
      </c>
      <c r="G40" s="0" t="n">
        <v>1</v>
      </c>
      <c r="H40" s="0" t="s">
        <v>79</v>
      </c>
      <c r="I40" s="0" t="s">
        <v>184</v>
      </c>
      <c r="J40" s="0" t="n">
        <v>828416952</v>
      </c>
      <c r="K40" s="0" t="s">
        <v>81</v>
      </c>
      <c r="L40" s="0" t="s">
        <v>180</v>
      </c>
      <c r="M40" s="12" t="n">
        <v>0.379965277777778</v>
      </c>
      <c r="N40" s="13"/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7</v>
      </c>
      <c r="X40" s="0" t="n">
        <v>1</v>
      </c>
      <c r="Y40" s="0" t="n">
        <v>26</v>
      </c>
      <c r="AN40" s="0" t="n">
        <v>1</v>
      </c>
      <c r="AO40" s="0" t="n">
        <v>1313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5</v>
      </c>
      <c r="AW40" s="0" t="n">
        <v>-5</v>
      </c>
      <c r="AX40" s="0" t="n">
        <v>123289</v>
      </c>
      <c r="AY40" s="0" t="s">
        <v>86</v>
      </c>
      <c r="AZ40" s="0" t="n">
        <v>292</v>
      </c>
      <c r="BA40" s="0" t="n">
        <v>123581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292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292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38</v>
      </c>
      <c r="C41" s="0" t="n">
        <v>1</v>
      </c>
      <c r="D41" s="0" t="n">
        <v>8</v>
      </c>
      <c r="E41" s="0" t="s">
        <v>183</v>
      </c>
      <c r="F41" s="0" t="n">
        <v>60.123</v>
      </c>
      <c r="G41" s="0" t="n">
        <v>1</v>
      </c>
      <c r="H41" s="0" t="s">
        <v>79</v>
      </c>
      <c r="I41" s="0" t="s">
        <v>184</v>
      </c>
      <c r="J41" s="0" t="n">
        <v>828416952</v>
      </c>
      <c r="K41" s="0" t="s">
        <v>81</v>
      </c>
      <c r="L41" s="0" t="s">
        <v>180</v>
      </c>
      <c r="M41" s="12" t="n">
        <v>0.379965277777778</v>
      </c>
      <c r="N41" s="13"/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18</v>
      </c>
      <c r="X41" s="0" t="n">
        <v>1</v>
      </c>
      <c r="Y41" s="0" t="n">
        <v>27</v>
      </c>
      <c r="AN41" s="0" t="n">
        <v>5</v>
      </c>
      <c r="AO41" s="0" t="n">
        <v>1035</v>
      </c>
      <c r="AP41" s="0" t="n">
        <v>720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-8</v>
      </c>
      <c r="AW41" s="0" t="n">
        <v>8</v>
      </c>
      <c r="AX41" s="0" t="n">
        <v>126897</v>
      </c>
      <c r="AY41" s="0" t="s">
        <v>86</v>
      </c>
      <c r="AZ41" s="0" t="n">
        <v>563</v>
      </c>
      <c r="BA41" s="0" t="n">
        <v>127460</v>
      </c>
      <c r="BC41" s="0" t="str">
        <f aca="false">$AP41&amp;LEFT($AS41,1)</f>
        <v>720T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563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n">
        <f aca="false">IF($BC41=BM$14,$BH41,"")</f>
        <v>563</v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38</v>
      </c>
      <c r="C42" s="0" t="n">
        <v>1</v>
      </c>
      <c r="D42" s="0" t="n">
        <v>8</v>
      </c>
      <c r="E42" s="0" t="s">
        <v>183</v>
      </c>
      <c r="F42" s="0" t="n">
        <v>60.123</v>
      </c>
      <c r="G42" s="0" t="n">
        <v>1</v>
      </c>
      <c r="H42" s="0" t="s">
        <v>79</v>
      </c>
      <c r="I42" s="0" t="s">
        <v>184</v>
      </c>
      <c r="J42" s="0" t="n">
        <v>828416952</v>
      </c>
      <c r="K42" s="0" t="s">
        <v>81</v>
      </c>
      <c r="L42" s="0" t="s">
        <v>180</v>
      </c>
      <c r="M42" s="12" t="n">
        <v>0.379965277777778</v>
      </c>
      <c r="N42" s="13"/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26</v>
      </c>
      <c r="X42" s="0" t="n">
        <v>1</v>
      </c>
      <c r="Y42" s="0" t="n">
        <v>28</v>
      </c>
      <c r="AN42" s="0" t="n">
        <v>7</v>
      </c>
      <c r="AO42" s="0" t="n">
        <v>1080</v>
      </c>
      <c r="AP42" s="0" t="n">
        <v>960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-4</v>
      </c>
      <c r="AW42" s="0" t="n">
        <v>4</v>
      </c>
      <c r="AX42" s="0" t="n">
        <v>130773</v>
      </c>
      <c r="AY42" s="0" t="s">
        <v>86</v>
      </c>
      <c r="AZ42" s="0" t="n">
        <v>308</v>
      </c>
      <c r="BA42" s="0" t="n">
        <v>131081</v>
      </c>
      <c r="BC42" s="0" t="str">
        <f aca="false">$AP42&amp;LEFT($AS42,1)</f>
        <v>960T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308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n">
        <f aca="false">IF($BC42=BO$14,$BH42,"")</f>
        <v>308</v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38</v>
      </c>
      <c r="C43" s="0" t="n">
        <v>1</v>
      </c>
      <c r="D43" s="0" t="n">
        <v>8</v>
      </c>
      <c r="E43" s="0" t="s">
        <v>183</v>
      </c>
      <c r="F43" s="0" t="n">
        <v>60.123</v>
      </c>
      <c r="G43" s="0" t="n">
        <v>1</v>
      </c>
      <c r="H43" s="0" t="s">
        <v>79</v>
      </c>
      <c r="I43" s="0" t="s">
        <v>184</v>
      </c>
      <c r="J43" s="0" t="n">
        <v>828416952</v>
      </c>
      <c r="K43" s="0" t="s">
        <v>81</v>
      </c>
      <c r="L43" s="0" t="s">
        <v>180</v>
      </c>
      <c r="M43" s="12" t="n">
        <v>0.379965277777778</v>
      </c>
      <c r="N43" s="13"/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20</v>
      </c>
      <c r="X43" s="0" t="n">
        <v>1</v>
      </c>
      <c r="Y43" s="0" t="n">
        <v>29</v>
      </c>
      <c r="AN43" s="0" t="n">
        <v>7</v>
      </c>
      <c r="AO43" s="0" t="n">
        <v>1219</v>
      </c>
      <c r="AP43" s="0" t="n">
        <v>960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-10</v>
      </c>
      <c r="AW43" s="0" t="n">
        <v>10</v>
      </c>
      <c r="AX43" s="0" t="n">
        <v>134798</v>
      </c>
      <c r="AY43" s="0" t="s">
        <v>86</v>
      </c>
      <c r="AZ43" s="0" t="n">
        <v>490</v>
      </c>
      <c r="BA43" s="0" t="n">
        <v>135288</v>
      </c>
      <c r="BC43" s="0" t="str">
        <f aca="false">$AP43&amp;LEFT($AS43,1)</f>
        <v>960T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490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n">
        <f aca="false">IF($BC43=BO$14,$BH43,"")</f>
        <v>490</v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38</v>
      </c>
      <c r="C44" s="0" t="n">
        <v>1</v>
      </c>
      <c r="D44" s="0" t="n">
        <v>8</v>
      </c>
      <c r="E44" s="0" t="s">
        <v>183</v>
      </c>
      <c r="F44" s="0" t="n">
        <v>60.123</v>
      </c>
      <c r="G44" s="0" t="n">
        <v>1</v>
      </c>
      <c r="H44" s="0" t="s">
        <v>79</v>
      </c>
      <c r="I44" s="0" t="s">
        <v>184</v>
      </c>
      <c r="J44" s="0" t="n">
        <v>828416952</v>
      </c>
      <c r="K44" s="0" t="s">
        <v>81</v>
      </c>
      <c r="L44" s="0" t="s">
        <v>180</v>
      </c>
      <c r="M44" s="12" t="n">
        <v>0.379965277777778</v>
      </c>
      <c r="N44" s="13"/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11</v>
      </c>
      <c r="X44" s="0" t="n">
        <v>1</v>
      </c>
      <c r="Y44" s="0" t="n">
        <v>30</v>
      </c>
      <c r="AF44" s="0" t="n">
        <v>0</v>
      </c>
      <c r="AH44" s="0" t="n">
        <v>4</v>
      </c>
      <c r="AI44" s="0" t="n">
        <v>-4</v>
      </c>
      <c r="AJ44" s="0" t="n">
        <v>138474</v>
      </c>
      <c r="AK44" s="0" t="s">
        <v>86</v>
      </c>
      <c r="AL44" s="0" t="n">
        <v>755</v>
      </c>
      <c r="AM44" s="0" t="n">
        <v>139229</v>
      </c>
      <c r="AN44" s="0" t="n">
        <v>8</v>
      </c>
      <c r="AO44" s="0" t="n">
        <v>1250</v>
      </c>
      <c r="AP44" s="0" t="n">
        <v>600</v>
      </c>
      <c r="AQ44" s="0" t="s">
        <v>87</v>
      </c>
      <c r="AR44" s="0" t="s">
        <v>34</v>
      </c>
      <c r="AS44" s="0" t="s">
        <v>88</v>
      </c>
      <c r="BC44" s="0" t="str">
        <f aca="false">$AP44&amp;LEFT($AS44,1)</f>
        <v>600C</v>
      </c>
      <c r="BD44" s="0" t="str">
        <f aca="false">AS44</f>
        <v>Catch</v>
      </c>
      <c r="BE44" s="1" t="n">
        <f aca="false">IF($BD44="catch",IF($AL44&gt;0,1,""),"")</f>
        <v>1</v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38</v>
      </c>
      <c r="C45" s="0" t="n">
        <v>1</v>
      </c>
      <c r="D45" s="0" t="n">
        <v>8</v>
      </c>
      <c r="E45" s="0" t="s">
        <v>183</v>
      </c>
      <c r="F45" s="0" t="n">
        <v>60.123</v>
      </c>
      <c r="G45" s="0" t="n">
        <v>1</v>
      </c>
      <c r="H45" s="0" t="s">
        <v>79</v>
      </c>
      <c r="I45" s="0" t="s">
        <v>184</v>
      </c>
      <c r="J45" s="0" t="n">
        <v>828416952</v>
      </c>
      <c r="K45" s="0" t="s">
        <v>81</v>
      </c>
      <c r="L45" s="0" t="s">
        <v>180</v>
      </c>
      <c r="M45" s="12" t="n">
        <v>0.379965277777778</v>
      </c>
      <c r="N45" s="13"/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21</v>
      </c>
      <c r="X45" s="0" t="n">
        <v>1</v>
      </c>
      <c r="Y45" s="0" t="n">
        <v>31</v>
      </c>
      <c r="AN45" s="0" t="n">
        <v>1</v>
      </c>
      <c r="AO45" s="0" t="n">
        <v>1324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-7</v>
      </c>
      <c r="AW45" s="0" t="n">
        <v>7</v>
      </c>
      <c r="AX45" s="0" t="n">
        <v>142249</v>
      </c>
      <c r="AY45" s="0" t="s">
        <v>86</v>
      </c>
      <c r="AZ45" s="0" t="n">
        <v>404</v>
      </c>
      <c r="BA45" s="0" t="n">
        <v>142653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404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404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38</v>
      </c>
      <c r="C46" s="0" t="n">
        <v>1</v>
      </c>
      <c r="D46" s="0" t="n">
        <v>8</v>
      </c>
      <c r="E46" s="0" t="s">
        <v>183</v>
      </c>
      <c r="F46" s="0" t="n">
        <v>60.123</v>
      </c>
      <c r="G46" s="0" t="n">
        <v>1</v>
      </c>
      <c r="H46" s="0" t="s">
        <v>79</v>
      </c>
      <c r="I46" s="0" t="s">
        <v>184</v>
      </c>
      <c r="J46" s="0" t="n">
        <v>828416952</v>
      </c>
      <c r="K46" s="0" t="s">
        <v>81</v>
      </c>
      <c r="L46" s="0" t="s">
        <v>180</v>
      </c>
      <c r="M46" s="12" t="n">
        <v>0.379965277777778</v>
      </c>
      <c r="N46" s="13"/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14</v>
      </c>
      <c r="X46" s="0" t="n">
        <v>1</v>
      </c>
      <c r="Y46" s="0" t="n">
        <v>32</v>
      </c>
      <c r="AN46" s="0" t="n">
        <v>1</v>
      </c>
      <c r="AO46" s="0" t="n">
        <v>1376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0</v>
      </c>
      <c r="AW46" s="0" t="n">
        <v>0</v>
      </c>
      <c r="AX46" s="0" t="n">
        <v>146058</v>
      </c>
      <c r="AY46" s="0" t="s">
        <v>86</v>
      </c>
      <c r="AZ46" s="0" t="n">
        <v>332</v>
      </c>
      <c r="BA46" s="0" t="n">
        <v>146390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332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332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38</v>
      </c>
      <c r="C47" s="0" t="n">
        <v>1</v>
      </c>
      <c r="D47" s="0" t="n">
        <v>8</v>
      </c>
      <c r="E47" s="0" t="s">
        <v>183</v>
      </c>
      <c r="F47" s="0" t="n">
        <v>60.123</v>
      </c>
      <c r="G47" s="0" t="n">
        <v>1</v>
      </c>
      <c r="H47" s="0" t="s">
        <v>79</v>
      </c>
      <c r="I47" s="0" t="s">
        <v>184</v>
      </c>
      <c r="J47" s="0" t="n">
        <v>828416952</v>
      </c>
      <c r="K47" s="0" t="s">
        <v>81</v>
      </c>
      <c r="L47" s="0" t="s">
        <v>180</v>
      </c>
      <c r="M47" s="12" t="n">
        <v>0.379965277777778</v>
      </c>
      <c r="N47" s="13"/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9</v>
      </c>
      <c r="X47" s="0" t="n">
        <v>1</v>
      </c>
      <c r="Y47" s="0" t="n">
        <v>33</v>
      </c>
      <c r="AN47" s="0" t="n">
        <v>3</v>
      </c>
      <c r="AO47" s="0" t="n">
        <v>1112</v>
      </c>
      <c r="AP47" s="0" t="n">
        <v>360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2</v>
      </c>
      <c r="AW47" s="0" t="n">
        <v>-2</v>
      </c>
      <c r="AX47" s="0" t="n">
        <v>149368</v>
      </c>
      <c r="AY47" s="0" t="s">
        <v>86</v>
      </c>
      <c r="AZ47" s="0" t="n">
        <v>554</v>
      </c>
      <c r="BA47" s="0" t="n">
        <v>149922</v>
      </c>
      <c r="BC47" s="0" t="str">
        <f aca="false">$AP47&amp;LEFT($AS47,1)</f>
        <v>360T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554</v>
      </c>
      <c r="BI47" s="1" t="str">
        <f aca="false">IF($BC47=BI$14,$BH47,"")</f>
        <v/>
      </c>
      <c r="BJ47" s="1" t="n">
        <f aca="false">IF($BC47=BJ$14,$BH47,"")</f>
        <v>554</v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38</v>
      </c>
      <c r="C48" s="0" t="n">
        <v>1</v>
      </c>
      <c r="D48" s="0" t="n">
        <v>8</v>
      </c>
      <c r="E48" s="0" t="s">
        <v>183</v>
      </c>
      <c r="F48" s="0" t="n">
        <v>60.123</v>
      </c>
      <c r="G48" s="0" t="n">
        <v>1</v>
      </c>
      <c r="H48" s="0" t="s">
        <v>79</v>
      </c>
      <c r="I48" s="0" t="s">
        <v>184</v>
      </c>
      <c r="J48" s="0" t="n">
        <v>828416952</v>
      </c>
      <c r="K48" s="0" t="s">
        <v>81</v>
      </c>
      <c r="L48" s="0" t="s">
        <v>180</v>
      </c>
      <c r="M48" s="12" t="n">
        <v>0.379965277777778</v>
      </c>
      <c r="N48" s="13"/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10</v>
      </c>
      <c r="AA48" s="0" t="n">
        <v>1</v>
      </c>
      <c r="AB48" s="0" t="n">
        <v>1</v>
      </c>
      <c r="AF48" s="0" t="n">
        <v>1</v>
      </c>
      <c r="AH48" s="0" t="n">
        <v>5</v>
      </c>
      <c r="AI48" s="0" t="n">
        <v>-5</v>
      </c>
      <c r="AJ48" s="0" t="n">
        <v>164588</v>
      </c>
      <c r="AL48" s="0" t="n">
        <v>0</v>
      </c>
      <c r="AM48" s="0" t="n">
        <v>0</v>
      </c>
      <c r="AN48" s="0" t="n">
        <v>8</v>
      </c>
      <c r="AO48" s="0" t="n">
        <v>1105</v>
      </c>
      <c r="AP48" s="0" t="n">
        <v>600</v>
      </c>
      <c r="AQ48" s="0" t="s">
        <v>87</v>
      </c>
      <c r="AR48" s="0" t="s">
        <v>37</v>
      </c>
      <c r="AS48" s="0" t="s">
        <v>88</v>
      </c>
      <c r="BC48" s="0" t="str">
        <f aca="false">$AP48&amp;LEFT($AS48,1)</f>
        <v>600C</v>
      </c>
      <c r="BD48" s="0" t="str">
        <f aca="false">AS48</f>
        <v>Catch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38</v>
      </c>
      <c r="C49" s="0" t="n">
        <v>1</v>
      </c>
      <c r="D49" s="0" t="n">
        <v>8</v>
      </c>
      <c r="E49" s="0" t="s">
        <v>183</v>
      </c>
      <c r="F49" s="0" t="n">
        <v>60.123</v>
      </c>
      <c r="G49" s="0" t="n">
        <v>1</v>
      </c>
      <c r="H49" s="0" t="s">
        <v>79</v>
      </c>
      <c r="I49" s="0" t="s">
        <v>184</v>
      </c>
      <c r="J49" s="0" t="n">
        <v>828416952</v>
      </c>
      <c r="K49" s="0" t="s">
        <v>81</v>
      </c>
      <c r="L49" s="0" t="s">
        <v>180</v>
      </c>
      <c r="M49" s="12" t="n">
        <v>0.379965277777778</v>
      </c>
      <c r="N49" s="13"/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26</v>
      </c>
      <c r="AA49" s="0" t="n">
        <v>1</v>
      </c>
      <c r="AB49" s="0" t="n">
        <v>2</v>
      </c>
      <c r="AN49" s="0" t="n">
        <v>3</v>
      </c>
      <c r="AO49" s="0" t="n">
        <v>1436</v>
      </c>
      <c r="AP49" s="0" t="n">
        <v>360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-1</v>
      </c>
      <c r="AW49" s="0" t="n">
        <v>1</v>
      </c>
      <c r="AX49" s="0" t="n">
        <v>168230</v>
      </c>
      <c r="AY49" s="0" t="s">
        <v>86</v>
      </c>
      <c r="AZ49" s="0" t="n">
        <v>356</v>
      </c>
      <c r="BA49" s="0" t="n">
        <v>168586</v>
      </c>
      <c r="BC49" s="0" t="str">
        <f aca="false">$AP49&amp;LEFT($AS49,1)</f>
        <v>360T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356</v>
      </c>
      <c r="BI49" s="1" t="str">
        <f aca="false">IF($BC49=BI$14,$BH49,"")</f>
        <v/>
      </c>
      <c r="BJ49" s="1" t="n">
        <f aca="false">IF($BC49=BJ$14,$BH49,"")</f>
        <v>356</v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38</v>
      </c>
      <c r="C50" s="0" t="n">
        <v>1</v>
      </c>
      <c r="D50" s="0" t="n">
        <v>8</v>
      </c>
      <c r="E50" s="0" t="s">
        <v>183</v>
      </c>
      <c r="F50" s="0" t="n">
        <v>60.123</v>
      </c>
      <c r="G50" s="0" t="n">
        <v>1</v>
      </c>
      <c r="H50" s="0" t="s">
        <v>79</v>
      </c>
      <c r="I50" s="0" t="s">
        <v>184</v>
      </c>
      <c r="J50" s="0" t="n">
        <v>828416952</v>
      </c>
      <c r="K50" s="0" t="s">
        <v>81</v>
      </c>
      <c r="L50" s="0" t="s">
        <v>180</v>
      </c>
      <c r="M50" s="12" t="n">
        <v>0.379965277777778</v>
      </c>
      <c r="N50" s="13"/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8</v>
      </c>
      <c r="AA50" s="0" t="n">
        <v>1</v>
      </c>
      <c r="AB50" s="0" t="n">
        <v>3</v>
      </c>
      <c r="AN50" s="0" t="n">
        <v>4</v>
      </c>
      <c r="AO50" s="0" t="n">
        <v>1222</v>
      </c>
      <c r="AP50" s="0" t="n">
        <v>480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-2</v>
      </c>
      <c r="AW50" s="0" t="n">
        <v>2</v>
      </c>
      <c r="AX50" s="0" t="n">
        <v>171773</v>
      </c>
      <c r="AY50" s="0" t="s">
        <v>86</v>
      </c>
      <c r="AZ50" s="0" t="n">
        <v>348</v>
      </c>
      <c r="BA50" s="0" t="n">
        <v>172121</v>
      </c>
      <c r="BC50" s="0" t="str">
        <f aca="false">$AP50&amp;LEFT($AS50,1)</f>
        <v>480T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348</v>
      </c>
      <c r="BI50" s="1" t="str">
        <f aca="false">IF($BC50=BI$14,$BH50,"")</f>
        <v/>
      </c>
      <c r="BJ50" s="1" t="str">
        <f aca="false">IF($BC50=BJ$14,$BH50,"")</f>
        <v/>
      </c>
      <c r="BK50" s="1" t="n">
        <f aca="false">IF($BC50=BK$14,$BH50,"")</f>
        <v>348</v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38</v>
      </c>
      <c r="C51" s="0" t="n">
        <v>1</v>
      </c>
      <c r="D51" s="0" t="n">
        <v>8</v>
      </c>
      <c r="E51" s="0" t="s">
        <v>183</v>
      </c>
      <c r="F51" s="0" t="n">
        <v>60.123</v>
      </c>
      <c r="G51" s="0" t="n">
        <v>1</v>
      </c>
      <c r="H51" s="0" t="s">
        <v>79</v>
      </c>
      <c r="I51" s="0" t="s">
        <v>184</v>
      </c>
      <c r="J51" s="0" t="n">
        <v>828416952</v>
      </c>
      <c r="K51" s="0" t="s">
        <v>81</v>
      </c>
      <c r="L51" s="0" t="s">
        <v>180</v>
      </c>
      <c r="M51" s="12" t="n">
        <v>0.379965277777778</v>
      </c>
      <c r="N51" s="13"/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20</v>
      </c>
      <c r="AA51" s="0" t="n">
        <v>1</v>
      </c>
      <c r="AB51" s="0" t="n">
        <v>4</v>
      </c>
      <c r="AN51" s="0" t="n">
        <v>1</v>
      </c>
      <c r="AO51" s="0" t="n">
        <v>1096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-8</v>
      </c>
      <c r="AW51" s="0" t="n">
        <v>8</v>
      </c>
      <c r="AX51" s="0" t="n">
        <v>175315</v>
      </c>
      <c r="AY51" s="0" t="s">
        <v>86</v>
      </c>
      <c r="AZ51" s="0" t="n">
        <v>304</v>
      </c>
      <c r="BA51" s="0" t="n">
        <v>175619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304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304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38</v>
      </c>
      <c r="C52" s="0" t="n">
        <v>1</v>
      </c>
      <c r="D52" s="0" t="n">
        <v>8</v>
      </c>
      <c r="E52" s="0" t="s">
        <v>183</v>
      </c>
      <c r="F52" s="0" t="n">
        <v>60.123</v>
      </c>
      <c r="G52" s="0" t="n">
        <v>1</v>
      </c>
      <c r="H52" s="0" t="s">
        <v>79</v>
      </c>
      <c r="I52" s="0" t="s">
        <v>184</v>
      </c>
      <c r="J52" s="0" t="n">
        <v>828416952</v>
      </c>
      <c r="K52" s="0" t="s">
        <v>81</v>
      </c>
      <c r="L52" s="0" t="s">
        <v>180</v>
      </c>
      <c r="M52" s="12" t="n">
        <v>0.379965277777778</v>
      </c>
      <c r="N52" s="13"/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29</v>
      </c>
      <c r="AA52" s="0" t="n">
        <v>1</v>
      </c>
      <c r="AB52" s="0" t="n">
        <v>5</v>
      </c>
      <c r="AN52" s="0" t="n">
        <v>1</v>
      </c>
      <c r="AO52" s="0" t="n">
        <v>1020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-8</v>
      </c>
      <c r="AW52" s="0" t="n">
        <v>8</v>
      </c>
      <c r="AX52" s="0" t="n">
        <v>178775</v>
      </c>
      <c r="AY52" s="0" t="s">
        <v>86</v>
      </c>
      <c r="AZ52" s="0" t="n">
        <v>344</v>
      </c>
      <c r="BA52" s="0" t="n">
        <v>179119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344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344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38</v>
      </c>
      <c r="C53" s="0" t="n">
        <v>1</v>
      </c>
      <c r="D53" s="0" t="n">
        <v>8</v>
      </c>
      <c r="E53" s="0" t="s">
        <v>183</v>
      </c>
      <c r="F53" s="0" t="n">
        <v>60.123</v>
      </c>
      <c r="G53" s="0" t="n">
        <v>1</v>
      </c>
      <c r="H53" s="0" t="s">
        <v>79</v>
      </c>
      <c r="I53" s="0" t="s">
        <v>184</v>
      </c>
      <c r="J53" s="0" t="n">
        <v>828416952</v>
      </c>
      <c r="K53" s="0" t="s">
        <v>81</v>
      </c>
      <c r="L53" s="0" t="s">
        <v>180</v>
      </c>
      <c r="M53" s="12" t="n">
        <v>0.379965277777778</v>
      </c>
      <c r="N53" s="13"/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18</v>
      </c>
      <c r="AA53" s="0" t="n">
        <v>1</v>
      </c>
      <c r="AB53" s="0" t="n">
        <v>6</v>
      </c>
      <c r="AN53" s="0" t="n">
        <v>1</v>
      </c>
      <c r="AO53" s="0" t="n">
        <v>1206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-5</v>
      </c>
      <c r="AW53" s="0" t="n">
        <v>5</v>
      </c>
      <c r="AX53" s="0" t="n">
        <v>182418</v>
      </c>
      <c r="AY53" s="0" t="s">
        <v>86</v>
      </c>
      <c r="AZ53" s="0" t="n">
        <v>376</v>
      </c>
      <c r="BA53" s="0" t="n">
        <v>182794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376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376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38</v>
      </c>
      <c r="C54" s="0" t="n">
        <v>1</v>
      </c>
      <c r="D54" s="0" t="n">
        <v>8</v>
      </c>
      <c r="E54" s="0" t="s">
        <v>183</v>
      </c>
      <c r="F54" s="0" t="n">
        <v>60.123</v>
      </c>
      <c r="G54" s="0" t="n">
        <v>1</v>
      </c>
      <c r="H54" s="0" t="s">
        <v>79</v>
      </c>
      <c r="I54" s="0" t="s">
        <v>184</v>
      </c>
      <c r="J54" s="0" t="n">
        <v>828416952</v>
      </c>
      <c r="K54" s="0" t="s">
        <v>81</v>
      </c>
      <c r="L54" s="0" t="s">
        <v>180</v>
      </c>
      <c r="M54" s="12" t="n">
        <v>0.379965277777778</v>
      </c>
      <c r="N54" s="13"/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22</v>
      </c>
      <c r="AA54" s="0" t="n">
        <v>1</v>
      </c>
      <c r="AB54" s="0" t="n">
        <v>7</v>
      </c>
      <c r="AN54" s="0" t="n">
        <v>1</v>
      </c>
      <c r="AO54" s="0" t="n">
        <v>1383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-7</v>
      </c>
      <c r="AW54" s="0" t="n">
        <v>7</v>
      </c>
      <c r="AX54" s="0" t="n">
        <v>186243</v>
      </c>
      <c r="AY54" s="0" t="s">
        <v>86</v>
      </c>
      <c r="AZ54" s="0" t="n">
        <v>342</v>
      </c>
      <c r="BA54" s="0" t="n">
        <v>186585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342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342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38</v>
      </c>
      <c r="C55" s="0" t="n">
        <v>1</v>
      </c>
      <c r="D55" s="0" t="n">
        <v>8</v>
      </c>
      <c r="E55" s="0" t="s">
        <v>183</v>
      </c>
      <c r="F55" s="0" t="n">
        <v>60.123</v>
      </c>
      <c r="G55" s="0" t="n">
        <v>1</v>
      </c>
      <c r="H55" s="0" t="s">
        <v>79</v>
      </c>
      <c r="I55" s="0" t="s">
        <v>184</v>
      </c>
      <c r="J55" s="0" t="n">
        <v>828416952</v>
      </c>
      <c r="K55" s="0" t="s">
        <v>81</v>
      </c>
      <c r="L55" s="0" t="s">
        <v>180</v>
      </c>
      <c r="M55" s="12" t="n">
        <v>0.379965277777778</v>
      </c>
      <c r="N55" s="13"/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4</v>
      </c>
      <c r="AA55" s="0" t="n">
        <v>1</v>
      </c>
      <c r="AB55" s="0" t="n">
        <v>8</v>
      </c>
      <c r="AN55" s="0" t="n">
        <v>1</v>
      </c>
      <c r="AO55" s="0" t="n">
        <v>1341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-2</v>
      </c>
      <c r="AW55" s="0" t="n">
        <v>2</v>
      </c>
      <c r="AX55" s="0" t="n">
        <v>190019</v>
      </c>
      <c r="AY55" s="0" t="s">
        <v>86</v>
      </c>
      <c r="AZ55" s="0" t="n">
        <v>428</v>
      </c>
      <c r="BA55" s="0" t="n">
        <v>190447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428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428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38</v>
      </c>
      <c r="C56" s="0" t="n">
        <v>1</v>
      </c>
      <c r="D56" s="0" t="n">
        <v>8</v>
      </c>
      <c r="E56" s="0" t="s">
        <v>183</v>
      </c>
      <c r="F56" s="0" t="n">
        <v>60.123</v>
      </c>
      <c r="G56" s="0" t="n">
        <v>1</v>
      </c>
      <c r="H56" s="0" t="s">
        <v>79</v>
      </c>
      <c r="I56" s="0" t="s">
        <v>184</v>
      </c>
      <c r="J56" s="0" t="n">
        <v>828416952</v>
      </c>
      <c r="K56" s="0" t="s">
        <v>81</v>
      </c>
      <c r="L56" s="0" t="s">
        <v>180</v>
      </c>
      <c r="M56" s="12" t="n">
        <v>0.379965277777778</v>
      </c>
      <c r="N56" s="13"/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27</v>
      </c>
      <c r="AA56" s="0" t="n">
        <v>1</v>
      </c>
      <c r="AB56" s="0" t="n">
        <v>9</v>
      </c>
      <c r="AN56" s="0" t="n">
        <v>6</v>
      </c>
      <c r="AO56" s="0" t="n">
        <v>1441</v>
      </c>
      <c r="AP56" s="0" t="n">
        <v>840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-6</v>
      </c>
      <c r="AW56" s="0" t="n">
        <v>6</v>
      </c>
      <c r="AX56" s="0" t="n">
        <v>194144</v>
      </c>
      <c r="AY56" s="0" t="s">
        <v>86</v>
      </c>
      <c r="AZ56" s="0" t="n">
        <v>438</v>
      </c>
      <c r="BA56" s="0" t="n">
        <v>194582</v>
      </c>
      <c r="BC56" s="0" t="str">
        <f aca="false">$AP56&amp;LEFT($AS56,1)</f>
        <v>840T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438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n">
        <f aca="false">IF($BC56=BN$14,$BH56,"")</f>
        <v>438</v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38</v>
      </c>
      <c r="C57" s="0" t="n">
        <v>1</v>
      </c>
      <c r="D57" s="0" t="n">
        <v>8</v>
      </c>
      <c r="E57" s="0" t="s">
        <v>183</v>
      </c>
      <c r="F57" s="0" t="n">
        <v>60.123</v>
      </c>
      <c r="G57" s="0" t="n">
        <v>1</v>
      </c>
      <c r="H57" s="0" t="s">
        <v>79</v>
      </c>
      <c r="I57" s="0" t="s">
        <v>184</v>
      </c>
      <c r="J57" s="0" t="n">
        <v>828416952</v>
      </c>
      <c r="K57" s="0" t="s">
        <v>81</v>
      </c>
      <c r="L57" s="0" t="s">
        <v>180</v>
      </c>
      <c r="M57" s="12" t="n">
        <v>0.379965277777778</v>
      </c>
      <c r="N57" s="13"/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33</v>
      </c>
      <c r="AA57" s="0" t="n">
        <v>1</v>
      </c>
      <c r="AB57" s="0" t="n">
        <v>10</v>
      </c>
      <c r="AN57" s="0" t="n">
        <v>1</v>
      </c>
      <c r="AO57" s="0" t="n">
        <v>1024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-1</v>
      </c>
      <c r="AW57" s="0" t="n">
        <v>1</v>
      </c>
      <c r="AX57" s="0" t="n">
        <v>197603</v>
      </c>
      <c r="AY57" s="0" t="s">
        <v>86</v>
      </c>
      <c r="AZ57" s="0" t="n">
        <v>305</v>
      </c>
      <c r="BA57" s="0" t="n">
        <v>197908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305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305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38</v>
      </c>
      <c r="C58" s="0" t="n">
        <v>1</v>
      </c>
      <c r="D58" s="0" t="n">
        <v>8</v>
      </c>
      <c r="E58" s="0" t="s">
        <v>183</v>
      </c>
      <c r="F58" s="0" t="n">
        <v>60.123</v>
      </c>
      <c r="G58" s="0" t="n">
        <v>1</v>
      </c>
      <c r="H58" s="0" t="s">
        <v>79</v>
      </c>
      <c r="I58" s="0" t="s">
        <v>184</v>
      </c>
      <c r="J58" s="0" t="n">
        <v>828416952</v>
      </c>
      <c r="K58" s="0" t="s">
        <v>81</v>
      </c>
      <c r="L58" s="0" t="s">
        <v>180</v>
      </c>
      <c r="M58" s="12" t="n">
        <v>0.379965277777778</v>
      </c>
      <c r="N58" s="13"/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15</v>
      </c>
      <c r="AA58" s="0" t="n">
        <v>1</v>
      </c>
      <c r="AB58" s="0" t="n">
        <v>11</v>
      </c>
      <c r="AN58" s="0" t="n">
        <v>1</v>
      </c>
      <c r="AO58" s="0" t="n">
        <v>1414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-6</v>
      </c>
      <c r="AW58" s="0" t="n">
        <v>6</v>
      </c>
      <c r="AX58" s="0" t="n">
        <v>201462</v>
      </c>
      <c r="AY58" s="0" t="s">
        <v>86</v>
      </c>
      <c r="AZ58" s="0" t="n">
        <v>358</v>
      </c>
      <c r="BA58" s="0" t="n">
        <v>201820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358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358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38</v>
      </c>
      <c r="C59" s="0" t="n">
        <v>1</v>
      </c>
      <c r="D59" s="0" t="n">
        <v>8</v>
      </c>
      <c r="E59" s="0" t="s">
        <v>183</v>
      </c>
      <c r="F59" s="0" t="n">
        <v>60.123</v>
      </c>
      <c r="G59" s="0" t="n">
        <v>1</v>
      </c>
      <c r="H59" s="0" t="s">
        <v>79</v>
      </c>
      <c r="I59" s="0" t="s">
        <v>184</v>
      </c>
      <c r="J59" s="0" t="n">
        <v>828416952</v>
      </c>
      <c r="K59" s="0" t="s">
        <v>81</v>
      </c>
      <c r="L59" s="0" t="s">
        <v>180</v>
      </c>
      <c r="M59" s="12" t="n">
        <v>0.379965277777778</v>
      </c>
      <c r="N59" s="13"/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16</v>
      </c>
      <c r="AA59" s="0" t="n">
        <v>1</v>
      </c>
      <c r="AB59" s="0" t="n">
        <v>12</v>
      </c>
      <c r="AN59" s="0" t="n">
        <v>1</v>
      </c>
      <c r="AO59" s="0" t="n">
        <v>1062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3</v>
      </c>
      <c r="AW59" s="0" t="n">
        <v>-3</v>
      </c>
      <c r="AX59" s="0" t="n">
        <v>204955</v>
      </c>
      <c r="AY59" s="0" t="s">
        <v>86</v>
      </c>
      <c r="AZ59" s="0" t="n">
        <v>260</v>
      </c>
      <c r="BA59" s="0" t="n">
        <v>205215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260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260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38</v>
      </c>
      <c r="C60" s="0" t="n">
        <v>1</v>
      </c>
      <c r="D60" s="0" t="n">
        <v>8</v>
      </c>
      <c r="E60" s="0" t="s">
        <v>183</v>
      </c>
      <c r="F60" s="0" t="n">
        <v>60.123</v>
      </c>
      <c r="G60" s="0" t="n">
        <v>1</v>
      </c>
      <c r="H60" s="0" t="s">
        <v>79</v>
      </c>
      <c r="I60" s="0" t="s">
        <v>184</v>
      </c>
      <c r="J60" s="0" t="n">
        <v>828416952</v>
      </c>
      <c r="K60" s="0" t="s">
        <v>81</v>
      </c>
      <c r="L60" s="0" t="s">
        <v>180</v>
      </c>
      <c r="M60" s="12" t="n">
        <v>0.379965277777778</v>
      </c>
      <c r="N60" s="13"/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19</v>
      </c>
      <c r="AA60" s="0" t="n">
        <v>1</v>
      </c>
      <c r="AB60" s="0" t="n">
        <v>13</v>
      </c>
      <c r="AN60" s="0" t="n">
        <v>7</v>
      </c>
      <c r="AO60" s="0" t="n">
        <v>1250</v>
      </c>
      <c r="AP60" s="0" t="n">
        <v>960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-5</v>
      </c>
      <c r="AW60" s="0" t="n">
        <v>5</v>
      </c>
      <c r="AX60" s="0" t="n">
        <v>209013</v>
      </c>
      <c r="AY60" s="0" t="s">
        <v>86</v>
      </c>
      <c r="AZ60" s="0" t="n">
        <v>313</v>
      </c>
      <c r="BA60" s="0" t="n">
        <v>209326</v>
      </c>
      <c r="BC60" s="0" t="str">
        <f aca="false">$AP60&amp;LEFT($AS60,1)</f>
        <v>960T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313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n">
        <f aca="false">IF($BC60=BO$14,$BH60,"")</f>
        <v>313</v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38</v>
      </c>
      <c r="C61" s="0" t="n">
        <v>1</v>
      </c>
      <c r="D61" s="0" t="n">
        <v>8</v>
      </c>
      <c r="E61" s="0" t="s">
        <v>183</v>
      </c>
      <c r="F61" s="0" t="n">
        <v>60.123</v>
      </c>
      <c r="G61" s="0" t="n">
        <v>1</v>
      </c>
      <c r="H61" s="0" t="s">
        <v>79</v>
      </c>
      <c r="I61" s="0" t="s">
        <v>184</v>
      </c>
      <c r="J61" s="0" t="n">
        <v>828416952</v>
      </c>
      <c r="K61" s="0" t="s">
        <v>81</v>
      </c>
      <c r="L61" s="0" t="s">
        <v>180</v>
      </c>
      <c r="M61" s="12" t="n">
        <v>0.379965277777778</v>
      </c>
      <c r="N61" s="13"/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24</v>
      </c>
      <c r="AA61" s="0" t="n">
        <v>1</v>
      </c>
      <c r="AB61" s="0" t="n">
        <v>14</v>
      </c>
      <c r="AN61" s="0" t="n">
        <v>2</v>
      </c>
      <c r="AO61" s="0" t="n">
        <v>1412</v>
      </c>
      <c r="AP61" s="0" t="n">
        <v>240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-6</v>
      </c>
      <c r="AW61" s="0" t="n">
        <v>6</v>
      </c>
      <c r="AX61" s="0" t="n">
        <v>212506</v>
      </c>
      <c r="AY61" s="0" t="s">
        <v>86</v>
      </c>
      <c r="AZ61" s="0" t="n">
        <v>347</v>
      </c>
      <c r="BA61" s="0" t="n">
        <v>212853</v>
      </c>
      <c r="BC61" s="0" t="str">
        <f aca="false">$AP61&amp;LEFT($AS61,1)</f>
        <v>240T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347</v>
      </c>
      <c r="BI61" s="1" t="n">
        <f aca="false">IF($BC61=BI$14,$BH61,"")</f>
        <v>347</v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38</v>
      </c>
      <c r="C62" s="0" t="n">
        <v>1</v>
      </c>
      <c r="D62" s="0" t="n">
        <v>8</v>
      </c>
      <c r="E62" s="0" t="s">
        <v>183</v>
      </c>
      <c r="F62" s="0" t="n">
        <v>60.123</v>
      </c>
      <c r="G62" s="0" t="n">
        <v>1</v>
      </c>
      <c r="H62" s="0" t="s">
        <v>79</v>
      </c>
      <c r="I62" s="0" t="s">
        <v>184</v>
      </c>
      <c r="J62" s="0" t="n">
        <v>828416952</v>
      </c>
      <c r="K62" s="0" t="s">
        <v>81</v>
      </c>
      <c r="L62" s="0" t="s">
        <v>180</v>
      </c>
      <c r="M62" s="12" t="n">
        <v>0.379965277777778</v>
      </c>
      <c r="N62" s="13"/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32</v>
      </c>
      <c r="AA62" s="0" t="n">
        <v>1</v>
      </c>
      <c r="AB62" s="0" t="n">
        <v>15</v>
      </c>
      <c r="AN62" s="0" t="n">
        <v>2</v>
      </c>
      <c r="AO62" s="0" t="n">
        <v>1064</v>
      </c>
      <c r="AP62" s="0" t="n">
        <v>240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-6</v>
      </c>
      <c r="AW62" s="0" t="n">
        <v>6</v>
      </c>
      <c r="AX62" s="0" t="n">
        <v>215650</v>
      </c>
      <c r="AY62" s="0" t="s">
        <v>86</v>
      </c>
      <c r="AZ62" s="0" t="n">
        <v>368</v>
      </c>
      <c r="BA62" s="0" t="n">
        <v>216018</v>
      </c>
      <c r="BC62" s="0" t="str">
        <f aca="false">$AP62&amp;LEFT($AS62,1)</f>
        <v>240T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368</v>
      </c>
      <c r="BI62" s="1" t="n">
        <f aca="false">IF($BC62=BI$14,$BH62,"")</f>
        <v>368</v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38</v>
      </c>
      <c r="C63" s="0" t="n">
        <v>1</v>
      </c>
      <c r="D63" s="0" t="n">
        <v>8</v>
      </c>
      <c r="E63" s="0" t="s">
        <v>183</v>
      </c>
      <c r="F63" s="0" t="n">
        <v>60.123</v>
      </c>
      <c r="G63" s="0" t="n">
        <v>1</v>
      </c>
      <c r="H63" s="0" t="s">
        <v>79</v>
      </c>
      <c r="I63" s="0" t="s">
        <v>184</v>
      </c>
      <c r="J63" s="0" t="n">
        <v>828416952</v>
      </c>
      <c r="K63" s="0" t="s">
        <v>81</v>
      </c>
      <c r="L63" s="0" t="s">
        <v>180</v>
      </c>
      <c r="M63" s="12" t="n">
        <v>0.379965277777778</v>
      </c>
      <c r="N63" s="13"/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14</v>
      </c>
      <c r="AA63" s="0" t="n">
        <v>1</v>
      </c>
      <c r="AB63" s="0" t="n">
        <v>16</v>
      </c>
      <c r="AN63" s="0" t="n">
        <v>5</v>
      </c>
      <c r="AO63" s="0" t="n">
        <v>1123</v>
      </c>
      <c r="AP63" s="0" t="n">
        <v>720</v>
      </c>
      <c r="AQ63" s="0" t="s">
        <v>85</v>
      </c>
      <c r="AR63" s="0" t="s">
        <v>37</v>
      </c>
      <c r="AS63" s="0" t="s">
        <v>56</v>
      </c>
      <c r="AT63" s="0" t="n">
        <v>1</v>
      </c>
      <c r="AV63" s="0" t="n">
        <v>1</v>
      </c>
      <c r="AW63" s="0" t="n">
        <v>-1</v>
      </c>
      <c r="AX63" s="0" t="n">
        <v>219326</v>
      </c>
      <c r="AZ63" s="0" t="n">
        <v>0</v>
      </c>
      <c r="BA63" s="0" t="n">
        <v>0</v>
      </c>
      <c r="BC63" s="0" t="str">
        <f aca="false">$AP63&amp;LEFT($AS63,1)</f>
        <v>720T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n">
        <f aca="false">IF($BD63="Target",IF($AZ63=0,1,""),"")</f>
        <v>1</v>
      </c>
      <c r="BH63" s="1" t="str">
        <f aca="false">IF($BD63="Catch","", IF($AZ63&lt;$BC$11,"",$AZ63))</f>
        <v/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n">
        <f aca="false">IF($BC63=BV$14,$BG63,"")</f>
        <v>1</v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38</v>
      </c>
      <c r="C64" s="0" t="n">
        <v>1</v>
      </c>
      <c r="D64" s="0" t="n">
        <v>8</v>
      </c>
      <c r="E64" s="0" t="s">
        <v>183</v>
      </c>
      <c r="F64" s="0" t="n">
        <v>60.123</v>
      </c>
      <c r="G64" s="0" t="n">
        <v>1</v>
      </c>
      <c r="H64" s="0" t="s">
        <v>79</v>
      </c>
      <c r="I64" s="0" t="s">
        <v>184</v>
      </c>
      <c r="J64" s="0" t="n">
        <v>828416952</v>
      </c>
      <c r="K64" s="0" t="s">
        <v>81</v>
      </c>
      <c r="L64" s="0" t="s">
        <v>180</v>
      </c>
      <c r="M64" s="12" t="n">
        <v>0.379965277777778</v>
      </c>
      <c r="N64" s="13"/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</v>
      </c>
      <c r="AA64" s="0" t="n">
        <v>1</v>
      </c>
      <c r="AB64" s="0" t="n">
        <v>17</v>
      </c>
      <c r="AN64" s="0" t="n">
        <v>1</v>
      </c>
      <c r="AO64" s="0" t="n">
        <v>1427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-7</v>
      </c>
      <c r="AW64" s="0" t="n">
        <v>7</v>
      </c>
      <c r="AX64" s="0" t="n">
        <v>223201</v>
      </c>
      <c r="AY64" s="0" t="s">
        <v>86</v>
      </c>
      <c r="AZ64" s="0" t="n">
        <v>342</v>
      </c>
      <c r="BA64" s="0" t="n">
        <v>223543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342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342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38</v>
      </c>
      <c r="C65" s="0" t="n">
        <v>1</v>
      </c>
      <c r="D65" s="0" t="n">
        <v>8</v>
      </c>
      <c r="E65" s="0" t="s">
        <v>183</v>
      </c>
      <c r="F65" s="0" t="n">
        <v>60.123</v>
      </c>
      <c r="G65" s="0" t="n">
        <v>1</v>
      </c>
      <c r="H65" s="0" t="s">
        <v>79</v>
      </c>
      <c r="I65" s="0" t="s">
        <v>184</v>
      </c>
      <c r="J65" s="0" t="n">
        <v>828416952</v>
      </c>
      <c r="K65" s="0" t="s">
        <v>81</v>
      </c>
      <c r="L65" s="0" t="s">
        <v>180</v>
      </c>
      <c r="M65" s="12" t="n">
        <v>0.379965277777778</v>
      </c>
      <c r="N65" s="13"/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</v>
      </c>
      <c r="AA65" s="0" t="n">
        <v>1</v>
      </c>
      <c r="AB65" s="0" t="n">
        <v>18</v>
      </c>
      <c r="AN65" s="0" t="n">
        <v>3</v>
      </c>
      <c r="AO65" s="0" t="n">
        <v>1329</v>
      </c>
      <c r="AP65" s="0" t="n">
        <v>360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-4</v>
      </c>
      <c r="AW65" s="0" t="n">
        <v>4</v>
      </c>
      <c r="AX65" s="0" t="n">
        <v>226727</v>
      </c>
      <c r="AY65" s="0" t="s">
        <v>86</v>
      </c>
      <c r="AZ65" s="0" t="n">
        <v>313</v>
      </c>
      <c r="BA65" s="0" t="n">
        <v>227040</v>
      </c>
      <c r="BC65" s="0" t="str">
        <f aca="false">$AP65&amp;LEFT($AS65,1)</f>
        <v>360T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313</v>
      </c>
      <c r="BI65" s="1" t="str">
        <f aca="false">IF($BC65=BI$14,$BH65,"")</f>
        <v/>
      </c>
      <c r="BJ65" s="1" t="n">
        <f aca="false">IF($BC65=BJ$14,$BH65,"")</f>
        <v>313</v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38</v>
      </c>
      <c r="C66" s="0" t="n">
        <v>1</v>
      </c>
      <c r="D66" s="0" t="n">
        <v>8</v>
      </c>
      <c r="E66" s="0" t="s">
        <v>183</v>
      </c>
      <c r="F66" s="0" t="n">
        <v>60.123</v>
      </c>
      <c r="G66" s="0" t="n">
        <v>1</v>
      </c>
      <c r="H66" s="0" t="s">
        <v>79</v>
      </c>
      <c r="I66" s="0" t="s">
        <v>184</v>
      </c>
      <c r="J66" s="0" t="n">
        <v>828416952</v>
      </c>
      <c r="K66" s="0" t="s">
        <v>81</v>
      </c>
      <c r="L66" s="0" t="s">
        <v>180</v>
      </c>
      <c r="M66" s="12" t="n">
        <v>0.379965277777778</v>
      </c>
      <c r="N66" s="13"/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11</v>
      </c>
      <c r="AA66" s="0" t="n">
        <v>1</v>
      </c>
      <c r="AB66" s="0" t="n">
        <v>19</v>
      </c>
      <c r="AN66" s="0" t="n">
        <v>2</v>
      </c>
      <c r="AO66" s="0" t="n">
        <v>1222</v>
      </c>
      <c r="AP66" s="0" t="n">
        <v>240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5</v>
      </c>
      <c r="AW66" s="0" t="n">
        <v>-5</v>
      </c>
      <c r="AX66" s="0" t="n">
        <v>230020</v>
      </c>
      <c r="AY66" s="0" t="s">
        <v>86</v>
      </c>
      <c r="AZ66" s="0" t="n">
        <v>445</v>
      </c>
      <c r="BA66" s="0" t="n">
        <v>230465</v>
      </c>
      <c r="BC66" s="0" t="str">
        <f aca="false">$AP66&amp;LEFT($AS66,1)</f>
        <v>240T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445</v>
      </c>
      <c r="BI66" s="1" t="n">
        <f aca="false">IF($BC66=BI$14,$BH66,"")</f>
        <v>445</v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38</v>
      </c>
      <c r="C67" s="0" t="n">
        <v>1</v>
      </c>
      <c r="D67" s="0" t="n">
        <v>8</v>
      </c>
      <c r="E67" s="0" t="s">
        <v>183</v>
      </c>
      <c r="F67" s="0" t="n">
        <v>60.123</v>
      </c>
      <c r="G67" s="0" t="n">
        <v>1</v>
      </c>
      <c r="H67" s="0" t="s">
        <v>79</v>
      </c>
      <c r="I67" s="0" t="s">
        <v>184</v>
      </c>
      <c r="J67" s="0" t="n">
        <v>828416952</v>
      </c>
      <c r="K67" s="0" t="s">
        <v>81</v>
      </c>
      <c r="L67" s="0" t="s">
        <v>180</v>
      </c>
      <c r="M67" s="12" t="n">
        <v>0.379965277777778</v>
      </c>
      <c r="N67" s="13"/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3</v>
      </c>
      <c r="AA67" s="0" t="n">
        <v>1</v>
      </c>
      <c r="AB67" s="0" t="n">
        <v>20</v>
      </c>
      <c r="AN67" s="0" t="n">
        <v>5</v>
      </c>
      <c r="AO67" s="0" t="n">
        <v>1094</v>
      </c>
      <c r="AP67" s="0" t="n">
        <v>720</v>
      </c>
      <c r="AQ67" s="0" t="s">
        <v>85</v>
      </c>
      <c r="AR67" s="0" t="s">
        <v>37</v>
      </c>
      <c r="AS67" s="0" t="s">
        <v>56</v>
      </c>
      <c r="AT67" s="0" t="n">
        <v>1</v>
      </c>
      <c r="AV67" s="0" t="n">
        <v>-1</v>
      </c>
      <c r="AW67" s="0" t="n">
        <v>1</v>
      </c>
      <c r="AX67" s="0" t="n">
        <v>233680</v>
      </c>
      <c r="AZ67" s="0" t="n">
        <v>0</v>
      </c>
      <c r="BA67" s="0" t="n">
        <v>0</v>
      </c>
      <c r="BC67" s="0" t="str">
        <f aca="false">$AP67&amp;LEFT($AS67,1)</f>
        <v>720T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n">
        <f aca="false">IF($BD67="Target",IF($AZ67=0,1,""),"")</f>
        <v>1</v>
      </c>
      <c r="BH67" s="1" t="str">
        <f aca="false">IF($BD67="Catch","", IF($AZ67&lt;$BC$11,"",$AZ67))</f>
        <v/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n">
        <f aca="false">IF($BC67=BV$14,$BG67,"")</f>
        <v>1</v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38</v>
      </c>
      <c r="C68" s="0" t="n">
        <v>1</v>
      </c>
      <c r="D68" s="0" t="n">
        <v>8</v>
      </c>
      <c r="E68" s="0" t="s">
        <v>183</v>
      </c>
      <c r="F68" s="0" t="n">
        <v>60.123</v>
      </c>
      <c r="G68" s="0" t="n">
        <v>1</v>
      </c>
      <c r="H68" s="0" t="s">
        <v>79</v>
      </c>
      <c r="I68" s="0" t="s">
        <v>184</v>
      </c>
      <c r="J68" s="0" t="n">
        <v>828416952</v>
      </c>
      <c r="K68" s="0" t="s">
        <v>81</v>
      </c>
      <c r="L68" s="0" t="s">
        <v>180</v>
      </c>
      <c r="M68" s="12" t="n">
        <v>0.379965277777778</v>
      </c>
      <c r="N68" s="13"/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5</v>
      </c>
      <c r="AA68" s="0" t="n">
        <v>1</v>
      </c>
      <c r="AB68" s="0" t="n">
        <v>21</v>
      </c>
      <c r="AN68" s="0" t="n">
        <v>4</v>
      </c>
      <c r="AO68" s="0" t="n">
        <v>1056</v>
      </c>
      <c r="AP68" s="0" t="n">
        <v>480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-1</v>
      </c>
      <c r="AW68" s="0" t="n">
        <v>1</v>
      </c>
      <c r="AX68" s="0" t="n">
        <v>237056</v>
      </c>
      <c r="AY68" s="0" t="s">
        <v>86</v>
      </c>
      <c r="AZ68" s="0" t="n">
        <v>287</v>
      </c>
      <c r="BA68" s="0" t="n">
        <v>237343</v>
      </c>
      <c r="BC68" s="0" t="str">
        <f aca="false">$AP68&amp;LEFT($AS68,1)</f>
        <v>480T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287</v>
      </c>
      <c r="BI68" s="1" t="str">
        <f aca="false">IF($BC68=BI$14,$BH68,"")</f>
        <v/>
      </c>
      <c r="BJ68" s="1" t="str">
        <f aca="false">IF($BC68=BJ$14,$BH68,"")</f>
        <v/>
      </c>
      <c r="BK68" s="1" t="n">
        <f aca="false">IF($BC68=BK$14,$BH68,"")</f>
        <v>287</v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38</v>
      </c>
      <c r="C69" s="0" t="n">
        <v>1</v>
      </c>
      <c r="D69" s="0" t="n">
        <v>8</v>
      </c>
      <c r="E69" s="0" t="s">
        <v>183</v>
      </c>
      <c r="F69" s="0" t="n">
        <v>60.123</v>
      </c>
      <c r="G69" s="0" t="n">
        <v>1</v>
      </c>
      <c r="H69" s="0" t="s">
        <v>79</v>
      </c>
      <c r="I69" s="0" t="s">
        <v>184</v>
      </c>
      <c r="J69" s="0" t="n">
        <v>828416952</v>
      </c>
      <c r="K69" s="0" t="s">
        <v>81</v>
      </c>
      <c r="L69" s="0" t="s">
        <v>180</v>
      </c>
      <c r="M69" s="12" t="n">
        <v>0.379965277777778</v>
      </c>
      <c r="N69" s="13"/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21</v>
      </c>
      <c r="AA69" s="0" t="n">
        <v>1</v>
      </c>
      <c r="AB69" s="0" t="n">
        <v>22</v>
      </c>
      <c r="AN69" s="0" t="n">
        <v>3</v>
      </c>
      <c r="AO69" s="0" t="n">
        <v>1340</v>
      </c>
      <c r="AP69" s="0" t="n">
        <v>360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-4</v>
      </c>
      <c r="AW69" s="0" t="n">
        <v>4</v>
      </c>
      <c r="AX69" s="0" t="n">
        <v>240599</v>
      </c>
      <c r="AY69" s="0" t="s">
        <v>86</v>
      </c>
      <c r="AZ69" s="0" t="n">
        <v>135</v>
      </c>
      <c r="BA69" s="0" t="n">
        <v>240734</v>
      </c>
      <c r="BC69" s="0" t="str">
        <f aca="false">$AP69&amp;LEFT($AS69,1)</f>
        <v>360T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135</v>
      </c>
      <c r="BI69" s="1" t="str">
        <f aca="false">IF($BC69=BI$14,$BH69,"")</f>
        <v/>
      </c>
      <c r="BJ69" s="1" t="n">
        <f aca="false">IF($BC69=BJ$14,$BH69,"")</f>
        <v>135</v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38</v>
      </c>
      <c r="C70" s="0" t="n">
        <v>1</v>
      </c>
      <c r="D70" s="0" t="n">
        <v>8</v>
      </c>
      <c r="E70" s="0" t="s">
        <v>183</v>
      </c>
      <c r="F70" s="0" t="n">
        <v>60.123</v>
      </c>
      <c r="G70" s="0" t="n">
        <v>1</v>
      </c>
      <c r="H70" s="0" t="s">
        <v>79</v>
      </c>
      <c r="I70" s="0" t="s">
        <v>184</v>
      </c>
      <c r="J70" s="0" t="n">
        <v>828416952</v>
      </c>
      <c r="K70" s="0" t="s">
        <v>81</v>
      </c>
      <c r="L70" s="0" t="s">
        <v>180</v>
      </c>
      <c r="M70" s="12" t="n">
        <v>0.379965277777778</v>
      </c>
      <c r="N70" s="13"/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25</v>
      </c>
      <c r="AA70" s="0" t="n">
        <v>1</v>
      </c>
      <c r="AB70" s="0" t="n">
        <v>23</v>
      </c>
      <c r="AN70" s="0" t="n">
        <v>1</v>
      </c>
      <c r="AO70" s="0" t="n">
        <v>1392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3</v>
      </c>
      <c r="AW70" s="0" t="n">
        <v>-3</v>
      </c>
      <c r="AX70" s="0" t="n">
        <v>244424</v>
      </c>
      <c r="AY70" s="0" t="s">
        <v>86</v>
      </c>
      <c r="AZ70" s="0" t="n">
        <v>519</v>
      </c>
      <c r="BA70" s="0" t="n">
        <v>244943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519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519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38</v>
      </c>
      <c r="C71" s="0" t="n">
        <v>1</v>
      </c>
      <c r="D71" s="0" t="n">
        <v>8</v>
      </c>
      <c r="E71" s="0" t="s">
        <v>183</v>
      </c>
      <c r="F71" s="0" t="n">
        <v>60.123</v>
      </c>
      <c r="G71" s="0" t="n">
        <v>1</v>
      </c>
      <c r="H71" s="0" t="s">
        <v>79</v>
      </c>
      <c r="I71" s="0" t="s">
        <v>184</v>
      </c>
      <c r="J71" s="0" t="n">
        <v>828416952</v>
      </c>
      <c r="K71" s="0" t="s">
        <v>81</v>
      </c>
      <c r="L71" s="0" t="s">
        <v>180</v>
      </c>
      <c r="M71" s="12" t="n">
        <v>0.379965277777778</v>
      </c>
      <c r="N71" s="13"/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30</v>
      </c>
      <c r="AA71" s="0" t="n">
        <v>1</v>
      </c>
      <c r="AB71" s="0" t="n">
        <v>24</v>
      </c>
      <c r="AN71" s="0" t="n">
        <v>6</v>
      </c>
      <c r="AO71" s="0" t="n">
        <v>1230</v>
      </c>
      <c r="AP71" s="0" t="n">
        <v>840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4</v>
      </c>
      <c r="AW71" s="0" t="n">
        <v>-4</v>
      </c>
      <c r="AX71" s="0" t="n">
        <v>248333</v>
      </c>
      <c r="AY71" s="0" t="s">
        <v>86</v>
      </c>
      <c r="AZ71" s="0" t="n">
        <v>381</v>
      </c>
      <c r="BA71" s="0" t="n">
        <v>248714</v>
      </c>
      <c r="BC71" s="0" t="str">
        <f aca="false">$AP71&amp;LEFT($AS71,1)</f>
        <v>840T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381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n">
        <f aca="false">IF($BC71=BN$14,$BH71,"")</f>
        <v>381</v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38</v>
      </c>
      <c r="C72" s="0" t="n">
        <v>1</v>
      </c>
      <c r="D72" s="0" t="n">
        <v>8</v>
      </c>
      <c r="E72" s="0" t="s">
        <v>183</v>
      </c>
      <c r="F72" s="0" t="n">
        <v>60.123</v>
      </c>
      <c r="G72" s="0" t="n">
        <v>1</v>
      </c>
      <c r="H72" s="0" t="s">
        <v>79</v>
      </c>
      <c r="I72" s="0" t="s">
        <v>184</v>
      </c>
      <c r="J72" s="0" t="n">
        <v>828416952</v>
      </c>
      <c r="K72" s="0" t="s">
        <v>81</v>
      </c>
      <c r="L72" s="0" t="s">
        <v>180</v>
      </c>
      <c r="M72" s="12" t="n">
        <v>0.379965277777778</v>
      </c>
      <c r="N72" s="13"/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9</v>
      </c>
      <c r="AA72" s="0" t="n">
        <v>1</v>
      </c>
      <c r="AB72" s="0" t="n">
        <v>25</v>
      </c>
      <c r="AN72" s="0" t="n">
        <v>6</v>
      </c>
      <c r="AO72" s="0" t="n">
        <v>1187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-5</v>
      </c>
      <c r="AW72" s="0" t="n">
        <v>5</v>
      </c>
      <c r="AX72" s="0" t="n">
        <v>252209</v>
      </c>
      <c r="AY72" s="0" t="s">
        <v>86</v>
      </c>
      <c r="AZ72" s="0" t="n">
        <v>293</v>
      </c>
      <c r="BA72" s="0" t="n">
        <v>252502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293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n">
        <f aca="false">IF($BC72=BN$14,$BH72,"")</f>
        <v>293</v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38</v>
      </c>
      <c r="C73" s="0" t="n">
        <v>1</v>
      </c>
      <c r="D73" s="0" t="n">
        <v>8</v>
      </c>
      <c r="E73" s="0" t="s">
        <v>183</v>
      </c>
      <c r="F73" s="0" t="n">
        <v>60.123</v>
      </c>
      <c r="G73" s="0" t="n">
        <v>1</v>
      </c>
      <c r="H73" s="0" t="s">
        <v>79</v>
      </c>
      <c r="I73" s="0" t="s">
        <v>184</v>
      </c>
      <c r="J73" s="0" t="n">
        <v>828416952</v>
      </c>
      <c r="K73" s="0" t="s">
        <v>81</v>
      </c>
      <c r="L73" s="0" t="s">
        <v>180</v>
      </c>
      <c r="M73" s="12" t="n">
        <v>0.379965277777778</v>
      </c>
      <c r="N73" s="13"/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17</v>
      </c>
      <c r="AA73" s="0" t="n">
        <v>1</v>
      </c>
      <c r="AB73" s="0" t="n">
        <v>26</v>
      </c>
      <c r="AN73" s="0" t="n">
        <v>4</v>
      </c>
      <c r="AO73" s="0" t="n">
        <v>1361</v>
      </c>
      <c r="AP73" s="0" t="n">
        <v>480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1</v>
      </c>
      <c r="AW73" s="0" t="n">
        <v>-1</v>
      </c>
      <c r="AX73" s="0" t="n">
        <v>255884</v>
      </c>
      <c r="AY73" s="0" t="s">
        <v>86</v>
      </c>
      <c r="AZ73" s="0" t="n">
        <v>339</v>
      </c>
      <c r="BA73" s="0" t="n">
        <v>256223</v>
      </c>
      <c r="BC73" s="0" t="str">
        <f aca="false">$AP73&amp;LEFT($AS73,1)</f>
        <v>480T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339</v>
      </c>
      <c r="BI73" s="1" t="str">
        <f aca="false">IF($BC73=BI$14,$BH73,"")</f>
        <v/>
      </c>
      <c r="BJ73" s="1" t="str">
        <f aca="false">IF($BC73=BJ$14,$BH73,"")</f>
        <v/>
      </c>
      <c r="BK73" s="1" t="n">
        <f aca="false">IF($BC73=BK$14,$BH73,"")</f>
        <v>339</v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38</v>
      </c>
      <c r="C74" s="0" t="n">
        <v>1</v>
      </c>
      <c r="D74" s="0" t="n">
        <v>8</v>
      </c>
      <c r="E74" s="0" t="s">
        <v>183</v>
      </c>
      <c r="F74" s="0" t="n">
        <v>60.123</v>
      </c>
      <c r="G74" s="0" t="n">
        <v>1</v>
      </c>
      <c r="H74" s="0" t="s">
        <v>79</v>
      </c>
      <c r="I74" s="0" t="s">
        <v>184</v>
      </c>
      <c r="J74" s="0" t="n">
        <v>828416952</v>
      </c>
      <c r="K74" s="0" t="s">
        <v>81</v>
      </c>
      <c r="L74" s="0" t="s">
        <v>180</v>
      </c>
      <c r="M74" s="12" t="n">
        <v>0.379965277777778</v>
      </c>
      <c r="N74" s="13"/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7</v>
      </c>
      <c r="AA74" s="0" t="n">
        <v>1</v>
      </c>
      <c r="AB74" s="0" t="n">
        <v>27</v>
      </c>
      <c r="AF74" s="0" t="n">
        <v>1</v>
      </c>
      <c r="AH74" s="0" t="n">
        <v>3</v>
      </c>
      <c r="AI74" s="0" t="n">
        <v>-3</v>
      </c>
      <c r="AJ74" s="0" t="n">
        <v>259327</v>
      </c>
      <c r="AL74" s="0" t="n">
        <v>0</v>
      </c>
      <c r="AM74" s="0" t="n">
        <v>0</v>
      </c>
      <c r="AN74" s="0" t="n">
        <v>8</v>
      </c>
      <c r="AO74" s="0" t="n">
        <v>1005</v>
      </c>
      <c r="AP74" s="0" t="n">
        <v>600</v>
      </c>
      <c r="AQ74" s="0" t="s">
        <v>87</v>
      </c>
      <c r="AR74" s="0" t="s">
        <v>37</v>
      </c>
      <c r="AS74" s="0" t="s">
        <v>88</v>
      </c>
      <c r="BC74" s="0" t="str">
        <f aca="false">$AP74&amp;LEFT($AS74,1)</f>
        <v>600C</v>
      </c>
      <c r="BD74" s="0" t="str">
        <f aca="false">AS74</f>
        <v>Catch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str">
        <f aca="false">IF($BD74="Catch","", IF($AZ74&lt;$BC$11,"",$AZ74))</f>
        <v/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38</v>
      </c>
      <c r="C75" s="0" t="n">
        <v>1</v>
      </c>
      <c r="D75" s="0" t="n">
        <v>8</v>
      </c>
      <c r="E75" s="0" t="s">
        <v>183</v>
      </c>
      <c r="F75" s="0" t="n">
        <v>60.123</v>
      </c>
      <c r="G75" s="0" t="n">
        <v>1</v>
      </c>
      <c r="H75" s="0" t="s">
        <v>79</v>
      </c>
      <c r="I75" s="0" t="s">
        <v>184</v>
      </c>
      <c r="J75" s="0" t="n">
        <v>828416952</v>
      </c>
      <c r="K75" s="0" t="s">
        <v>81</v>
      </c>
      <c r="L75" s="0" t="s">
        <v>180</v>
      </c>
      <c r="M75" s="12" t="n">
        <v>0.379965277777778</v>
      </c>
      <c r="N75" s="13"/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23</v>
      </c>
      <c r="AA75" s="0" t="n">
        <v>1</v>
      </c>
      <c r="AB75" s="0" t="n">
        <v>28</v>
      </c>
      <c r="AN75" s="0" t="n">
        <v>5</v>
      </c>
      <c r="AO75" s="0" t="n">
        <v>1054</v>
      </c>
      <c r="AP75" s="0" t="n">
        <v>720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-9</v>
      </c>
      <c r="AW75" s="0" t="n">
        <v>9</v>
      </c>
      <c r="AX75" s="0" t="n">
        <v>262953</v>
      </c>
      <c r="AY75" s="0" t="s">
        <v>86</v>
      </c>
      <c r="AZ75" s="0" t="n">
        <v>443</v>
      </c>
      <c r="BA75" s="0" t="n">
        <v>263396</v>
      </c>
      <c r="BC75" s="0" t="str">
        <f aca="false">$AP75&amp;LEFT($AS75,1)</f>
        <v>720T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443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n">
        <f aca="false">IF($BC75=BM$14,$BH75,"")</f>
        <v>443</v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38</v>
      </c>
      <c r="C76" s="0" t="n">
        <v>1</v>
      </c>
      <c r="D76" s="0" t="n">
        <v>8</v>
      </c>
      <c r="E76" s="0" t="s">
        <v>183</v>
      </c>
      <c r="F76" s="0" t="n">
        <v>60.123</v>
      </c>
      <c r="G76" s="0" t="n">
        <v>1</v>
      </c>
      <c r="H76" s="0" t="s">
        <v>79</v>
      </c>
      <c r="I76" s="0" t="s">
        <v>184</v>
      </c>
      <c r="J76" s="0" t="n">
        <v>828416952</v>
      </c>
      <c r="K76" s="0" t="s">
        <v>81</v>
      </c>
      <c r="L76" s="0" t="s">
        <v>180</v>
      </c>
      <c r="M76" s="12" t="n">
        <v>0.379965277777778</v>
      </c>
      <c r="N76" s="13"/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28</v>
      </c>
      <c r="AA76" s="0" t="n">
        <v>1</v>
      </c>
      <c r="AB76" s="0" t="n">
        <v>29</v>
      </c>
      <c r="AN76" s="0" t="n">
        <v>7</v>
      </c>
      <c r="AO76" s="0" t="n">
        <v>1182</v>
      </c>
      <c r="AP76" s="0" t="n">
        <v>960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-3</v>
      </c>
      <c r="AW76" s="0" t="n">
        <v>3</v>
      </c>
      <c r="AX76" s="0" t="n">
        <v>266929</v>
      </c>
      <c r="AY76" s="0" t="s">
        <v>86</v>
      </c>
      <c r="AZ76" s="0" t="n">
        <v>562</v>
      </c>
      <c r="BA76" s="0" t="n">
        <v>267491</v>
      </c>
      <c r="BC76" s="0" t="str">
        <f aca="false">$AP76&amp;LEFT($AS76,1)</f>
        <v>960T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562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n">
        <f aca="false">IF($BC76=BO$14,$BH76,"")</f>
        <v>562</v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38</v>
      </c>
      <c r="C77" s="0" t="n">
        <v>1</v>
      </c>
      <c r="D77" s="0" t="n">
        <v>8</v>
      </c>
      <c r="E77" s="0" t="s">
        <v>183</v>
      </c>
      <c r="F77" s="0" t="n">
        <v>60.123</v>
      </c>
      <c r="G77" s="0" t="n">
        <v>1</v>
      </c>
      <c r="H77" s="0" t="s">
        <v>79</v>
      </c>
      <c r="I77" s="0" t="s">
        <v>184</v>
      </c>
      <c r="J77" s="0" t="n">
        <v>828416952</v>
      </c>
      <c r="K77" s="0" t="s">
        <v>81</v>
      </c>
      <c r="L77" s="0" t="s">
        <v>180</v>
      </c>
      <c r="M77" s="12" t="n">
        <v>0.379965277777778</v>
      </c>
      <c r="N77" s="13"/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12</v>
      </c>
      <c r="AA77" s="0" t="n">
        <v>1</v>
      </c>
      <c r="AB77" s="0" t="n">
        <v>30</v>
      </c>
      <c r="AN77" s="0" t="n">
        <v>1</v>
      </c>
      <c r="AO77" s="0" t="n">
        <v>1391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3</v>
      </c>
      <c r="AW77" s="0" t="n">
        <v>-3</v>
      </c>
      <c r="AX77" s="0" t="n">
        <v>270754</v>
      </c>
      <c r="AY77" s="0" t="s">
        <v>86</v>
      </c>
      <c r="AZ77" s="0" t="n">
        <v>402</v>
      </c>
      <c r="BA77" s="0" t="n">
        <v>271156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402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402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38</v>
      </c>
      <c r="C78" s="0" t="n">
        <v>1</v>
      </c>
      <c r="D78" s="0" t="n">
        <v>8</v>
      </c>
      <c r="E78" s="0" t="s">
        <v>183</v>
      </c>
      <c r="F78" s="0" t="n">
        <v>60.123</v>
      </c>
      <c r="G78" s="0" t="n">
        <v>1</v>
      </c>
      <c r="H78" s="0" t="s">
        <v>79</v>
      </c>
      <c r="I78" s="0" t="s">
        <v>184</v>
      </c>
      <c r="J78" s="0" t="n">
        <v>828416952</v>
      </c>
      <c r="K78" s="0" t="s">
        <v>81</v>
      </c>
      <c r="L78" s="0" t="s">
        <v>180</v>
      </c>
      <c r="M78" s="12" t="n">
        <v>0.379965277777778</v>
      </c>
      <c r="N78" s="13"/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13</v>
      </c>
      <c r="AA78" s="0" t="n">
        <v>1</v>
      </c>
      <c r="AB78" s="0" t="n">
        <v>31</v>
      </c>
      <c r="AN78" s="0" t="n">
        <v>7</v>
      </c>
      <c r="AO78" s="0" t="n">
        <v>1294</v>
      </c>
      <c r="AP78" s="0" t="n">
        <v>960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5</v>
      </c>
      <c r="AW78" s="0" t="n">
        <v>-5</v>
      </c>
      <c r="AX78" s="0" t="n">
        <v>274846</v>
      </c>
      <c r="AY78" s="0" t="s">
        <v>86</v>
      </c>
      <c r="AZ78" s="0" t="n">
        <v>639</v>
      </c>
      <c r="BA78" s="0" t="n">
        <v>275485</v>
      </c>
      <c r="BC78" s="0" t="str">
        <f aca="false">$AP78&amp;LEFT($AS78,1)</f>
        <v>960T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639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n">
        <f aca="false">IF($BC78=BO$14,$BH78,"")</f>
        <v>639</v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38</v>
      </c>
      <c r="C79" s="0" t="n">
        <v>1</v>
      </c>
      <c r="D79" s="0" t="n">
        <v>8</v>
      </c>
      <c r="E79" s="0" t="s">
        <v>183</v>
      </c>
      <c r="F79" s="0" t="n">
        <v>60.123</v>
      </c>
      <c r="G79" s="0" t="n">
        <v>1</v>
      </c>
      <c r="H79" s="0" t="s">
        <v>79</v>
      </c>
      <c r="I79" s="0" t="s">
        <v>184</v>
      </c>
      <c r="J79" s="0" t="n">
        <v>828416952</v>
      </c>
      <c r="K79" s="0" t="s">
        <v>81</v>
      </c>
      <c r="L79" s="0" t="s">
        <v>180</v>
      </c>
      <c r="M79" s="12" t="n">
        <v>0.379965277777778</v>
      </c>
      <c r="N79" s="13"/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31</v>
      </c>
      <c r="AA79" s="0" t="n">
        <v>1</v>
      </c>
      <c r="AB79" s="0" t="n">
        <v>32</v>
      </c>
      <c r="AN79" s="0" t="n">
        <v>1</v>
      </c>
      <c r="AO79" s="0" t="n">
        <v>1083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2</v>
      </c>
      <c r="AW79" s="0" t="n">
        <v>-2</v>
      </c>
      <c r="AX79" s="0" t="n">
        <v>278372</v>
      </c>
      <c r="AY79" s="0" t="s">
        <v>86</v>
      </c>
      <c r="AZ79" s="0" t="n">
        <v>407</v>
      </c>
      <c r="BA79" s="0" t="n">
        <v>278779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407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n">
        <f aca="false">IF($BC79=BL$14,$BH79,"")</f>
        <v>407</v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38</v>
      </c>
      <c r="C80" s="0" t="n">
        <v>1</v>
      </c>
      <c r="D80" s="0" t="n">
        <v>8</v>
      </c>
      <c r="E80" s="0" t="s">
        <v>183</v>
      </c>
      <c r="F80" s="0" t="n">
        <v>60.123</v>
      </c>
      <c r="G80" s="0" t="n">
        <v>1</v>
      </c>
      <c r="H80" s="0" t="s">
        <v>79</v>
      </c>
      <c r="I80" s="0" t="s">
        <v>184</v>
      </c>
      <c r="J80" s="0" t="n">
        <v>828416952</v>
      </c>
      <c r="K80" s="0" t="s">
        <v>81</v>
      </c>
      <c r="L80" s="0" t="s">
        <v>180</v>
      </c>
      <c r="M80" s="12" t="n">
        <v>0.379965277777778</v>
      </c>
      <c r="N80" s="13"/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6</v>
      </c>
      <c r="AA80" s="0" t="n">
        <v>1</v>
      </c>
      <c r="AB80" s="0" t="n">
        <v>33</v>
      </c>
      <c r="AF80" s="0" t="n">
        <v>1</v>
      </c>
      <c r="AH80" s="0" t="n">
        <v>1</v>
      </c>
      <c r="AI80" s="0" t="n">
        <v>-1</v>
      </c>
      <c r="AJ80" s="0" t="n">
        <v>281848</v>
      </c>
      <c r="AL80" s="0" t="n">
        <v>0</v>
      </c>
      <c r="AM80" s="0" t="n">
        <v>0</v>
      </c>
      <c r="AN80" s="0" t="n">
        <v>8</v>
      </c>
      <c r="AO80" s="0" t="n">
        <v>1035</v>
      </c>
      <c r="AP80" s="0" t="n">
        <v>600</v>
      </c>
      <c r="AQ80" s="0" t="s">
        <v>87</v>
      </c>
      <c r="AR80" s="0" t="s">
        <v>37</v>
      </c>
      <c r="AS80" s="0" t="s">
        <v>88</v>
      </c>
      <c r="BC80" s="0" t="str">
        <f aca="false">$AP80&amp;LEFT($AS80,1)</f>
        <v>600C</v>
      </c>
      <c r="BD80" s="0" t="str">
        <f aca="false">AS80</f>
        <v>Catch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str">
        <f aca="false">IF($BD80="Catch","", IF($AZ80&lt;$BC$11,"",$AZ80))</f>
        <v/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38</v>
      </c>
      <c r="C81" s="0" t="n">
        <v>1</v>
      </c>
      <c r="D81" s="0" t="n">
        <v>8</v>
      </c>
      <c r="E81" s="0" t="s">
        <v>183</v>
      </c>
      <c r="F81" s="0" t="n">
        <v>60.123</v>
      </c>
      <c r="G81" s="0" t="n">
        <v>1</v>
      </c>
      <c r="H81" s="0" t="s">
        <v>79</v>
      </c>
      <c r="I81" s="0" t="s">
        <v>184</v>
      </c>
      <c r="J81" s="0" t="n">
        <v>828416952</v>
      </c>
      <c r="K81" s="0" t="s">
        <v>81</v>
      </c>
      <c r="L81" s="0" t="s">
        <v>180</v>
      </c>
      <c r="M81" s="12" t="n">
        <v>0.379965277777778</v>
      </c>
      <c r="N81" s="13"/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15</v>
      </c>
      <c r="AD81" s="0" t="n">
        <v>1</v>
      </c>
      <c r="AE81" s="0" t="n">
        <v>1</v>
      </c>
      <c r="AN81" s="0" t="n">
        <v>7</v>
      </c>
      <c r="AO81" s="0" t="n">
        <v>1361</v>
      </c>
      <c r="AP81" s="0" t="n">
        <v>960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-7</v>
      </c>
      <c r="AW81" s="0" t="n">
        <v>7</v>
      </c>
      <c r="AX81" s="0" t="n">
        <v>295121</v>
      </c>
      <c r="AY81" s="0" t="s">
        <v>86</v>
      </c>
      <c r="AZ81" s="0" t="n">
        <v>517</v>
      </c>
      <c r="BA81" s="0" t="n">
        <v>295638</v>
      </c>
      <c r="BC81" s="0" t="str">
        <f aca="false">$AP81&amp;LEFT($AS81,1)</f>
        <v>960T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517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n">
        <f aca="false">IF($BC81=BO$14,$BH81,"")</f>
        <v>517</v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38</v>
      </c>
      <c r="C82" s="0" t="n">
        <v>1</v>
      </c>
      <c r="D82" s="0" t="n">
        <v>8</v>
      </c>
      <c r="E82" s="0" t="s">
        <v>183</v>
      </c>
      <c r="F82" s="0" t="n">
        <v>60.123</v>
      </c>
      <c r="G82" s="0" t="n">
        <v>1</v>
      </c>
      <c r="H82" s="0" t="s">
        <v>79</v>
      </c>
      <c r="I82" s="0" t="s">
        <v>184</v>
      </c>
      <c r="J82" s="0" t="n">
        <v>828416952</v>
      </c>
      <c r="K82" s="0" t="s">
        <v>81</v>
      </c>
      <c r="L82" s="0" t="s">
        <v>180</v>
      </c>
      <c r="M82" s="12" t="n">
        <v>0.379965277777778</v>
      </c>
      <c r="N82" s="13"/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13</v>
      </c>
      <c r="AD82" s="0" t="n">
        <v>1</v>
      </c>
      <c r="AE82" s="0" t="n">
        <v>2</v>
      </c>
      <c r="AN82" s="0" t="n">
        <v>2</v>
      </c>
      <c r="AO82" s="0" t="n">
        <v>1393</v>
      </c>
      <c r="AP82" s="0" t="n">
        <v>240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-10</v>
      </c>
      <c r="AW82" s="0" t="n">
        <v>10</v>
      </c>
      <c r="AX82" s="0" t="n">
        <v>298597</v>
      </c>
      <c r="AY82" s="0" t="s">
        <v>86</v>
      </c>
      <c r="AZ82" s="0" t="n">
        <v>511</v>
      </c>
      <c r="BA82" s="0" t="n">
        <v>299108</v>
      </c>
      <c r="BC82" s="0" t="str">
        <f aca="false">$AP82&amp;LEFT($AS82,1)</f>
        <v>240T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511</v>
      </c>
      <c r="BI82" s="1" t="n">
        <f aca="false">IF($BC82=BI$14,$BH82,"")</f>
        <v>511</v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38</v>
      </c>
      <c r="C83" s="0" t="n">
        <v>1</v>
      </c>
      <c r="D83" s="0" t="n">
        <v>8</v>
      </c>
      <c r="E83" s="0" t="s">
        <v>183</v>
      </c>
      <c r="F83" s="0" t="n">
        <v>60.123</v>
      </c>
      <c r="G83" s="0" t="n">
        <v>1</v>
      </c>
      <c r="H83" s="0" t="s">
        <v>79</v>
      </c>
      <c r="I83" s="0" t="s">
        <v>184</v>
      </c>
      <c r="J83" s="0" t="n">
        <v>828416952</v>
      </c>
      <c r="K83" s="0" t="s">
        <v>81</v>
      </c>
      <c r="L83" s="0" t="s">
        <v>180</v>
      </c>
      <c r="M83" s="12" t="n">
        <v>0.379965277777778</v>
      </c>
      <c r="N83" s="13"/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29</v>
      </c>
      <c r="AD83" s="0" t="n">
        <v>1</v>
      </c>
      <c r="AE83" s="0" t="n">
        <v>3</v>
      </c>
      <c r="AN83" s="0" t="n">
        <v>6</v>
      </c>
      <c r="AO83" s="0" t="n">
        <v>1345</v>
      </c>
      <c r="AP83" s="0" t="n">
        <v>840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-10</v>
      </c>
      <c r="AW83" s="0" t="n">
        <v>10</v>
      </c>
      <c r="AX83" s="0" t="n">
        <v>302622</v>
      </c>
      <c r="AY83" s="0" t="s">
        <v>86</v>
      </c>
      <c r="AZ83" s="0" t="n">
        <v>295</v>
      </c>
      <c r="BA83" s="0" t="n">
        <v>302917</v>
      </c>
      <c r="BC83" s="0" t="str">
        <f aca="false">$AP83&amp;LEFT($AS83,1)</f>
        <v>840T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295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n">
        <f aca="false">IF($BC83=BN$14,$BH83,"")</f>
        <v>295</v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38</v>
      </c>
      <c r="C84" s="0" t="n">
        <v>1</v>
      </c>
      <c r="D84" s="0" t="n">
        <v>8</v>
      </c>
      <c r="E84" s="0" t="s">
        <v>183</v>
      </c>
      <c r="F84" s="0" t="n">
        <v>60.123</v>
      </c>
      <c r="G84" s="0" t="n">
        <v>1</v>
      </c>
      <c r="H84" s="0" t="s">
        <v>79</v>
      </c>
      <c r="I84" s="0" t="s">
        <v>184</v>
      </c>
      <c r="J84" s="0" t="n">
        <v>828416952</v>
      </c>
      <c r="K84" s="0" t="s">
        <v>81</v>
      </c>
      <c r="L84" s="0" t="s">
        <v>180</v>
      </c>
      <c r="M84" s="12" t="n">
        <v>0.379965277777778</v>
      </c>
      <c r="N84" s="13"/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9</v>
      </c>
      <c r="AD84" s="0" t="n">
        <v>1</v>
      </c>
      <c r="AE84" s="0" t="n">
        <v>4</v>
      </c>
      <c r="AN84" s="0" t="n">
        <v>1</v>
      </c>
      <c r="AO84" s="0" t="n">
        <v>1131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1</v>
      </c>
      <c r="AW84" s="0" t="n">
        <v>-1</v>
      </c>
      <c r="AX84" s="0" t="n">
        <v>306182</v>
      </c>
      <c r="AY84" s="0" t="s">
        <v>86</v>
      </c>
      <c r="AZ84" s="0" t="n">
        <v>315</v>
      </c>
      <c r="BA84" s="0" t="n">
        <v>306497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315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315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38</v>
      </c>
      <c r="C85" s="0" t="n">
        <v>1</v>
      </c>
      <c r="D85" s="0" t="n">
        <v>8</v>
      </c>
      <c r="E85" s="0" t="s">
        <v>183</v>
      </c>
      <c r="F85" s="0" t="n">
        <v>60.123</v>
      </c>
      <c r="G85" s="0" t="n">
        <v>1</v>
      </c>
      <c r="H85" s="0" t="s">
        <v>79</v>
      </c>
      <c r="I85" s="0" t="s">
        <v>184</v>
      </c>
      <c r="J85" s="0" t="n">
        <v>828416952</v>
      </c>
      <c r="K85" s="0" t="s">
        <v>81</v>
      </c>
      <c r="L85" s="0" t="s">
        <v>180</v>
      </c>
      <c r="M85" s="12" t="n">
        <v>0.379965277777778</v>
      </c>
      <c r="N85" s="13"/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</v>
      </c>
      <c r="AD85" s="0" t="n">
        <v>1</v>
      </c>
      <c r="AE85" s="0" t="n">
        <v>5</v>
      </c>
      <c r="AN85" s="0" t="n">
        <v>4</v>
      </c>
      <c r="AO85" s="0" t="n">
        <v>1234</v>
      </c>
      <c r="AP85" s="0" t="n">
        <v>480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-4</v>
      </c>
      <c r="AW85" s="0" t="n">
        <v>4</v>
      </c>
      <c r="AX85" s="0" t="n">
        <v>309741</v>
      </c>
      <c r="AY85" s="0" t="s">
        <v>86</v>
      </c>
      <c r="AZ85" s="0" t="n">
        <v>311</v>
      </c>
      <c r="BA85" s="0" t="n">
        <v>310052</v>
      </c>
      <c r="BC85" s="0" t="str">
        <f aca="false">$AP85&amp;LEFT($AS85,1)</f>
        <v>480T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311</v>
      </c>
      <c r="BI85" s="1" t="str">
        <f aca="false">IF($BC85=BI$14,$BH85,"")</f>
        <v/>
      </c>
      <c r="BJ85" s="1" t="str">
        <f aca="false">IF($BC85=BJ$14,$BH85,"")</f>
        <v/>
      </c>
      <c r="BK85" s="1" t="n">
        <f aca="false">IF($BC85=BK$14,$BH85,"")</f>
        <v>311</v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38</v>
      </c>
      <c r="C86" s="0" t="n">
        <v>1</v>
      </c>
      <c r="D86" s="0" t="n">
        <v>8</v>
      </c>
      <c r="E86" s="0" t="s">
        <v>183</v>
      </c>
      <c r="F86" s="0" t="n">
        <v>60.123</v>
      </c>
      <c r="G86" s="0" t="n">
        <v>1</v>
      </c>
      <c r="H86" s="0" t="s">
        <v>79</v>
      </c>
      <c r="I86" s="0" t="s">
        <v>184</v>
      </c>
      <c r="J86" s="0" t="n">
        <v>828416952</v>
      </c>
      <c r="K86" s="0" t="s">
        <v>81</v>
      </c>
      <c r="L86" s="0" t="s">
        <v>180</v>
      </c>
      <c r="M86" s="12" t="n">
        <v>0.379965277777778</v>
      </c>
      <c r="N86" s="13"/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20</v>
      </c>
      <c r="AD86" s="0" t="n">
        <v>1</v>
      </c>
      <c r="AE86" s="0" t="n">
        <v>6</v>
      </c>
      <c r="AN86" s="0" t="n">
        <v>7</v>
      </c>
      <c r="AO86" s="0" t="n">
        <v>1038</v>
      </c>
      <c r="AP86" s="0" t="n">
        <v>960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-8</v>
      </c>
      <c r="AW86" s="0" t="n">
        <v>8</v>
      </c>
      <c r="AX86" s="0" t="n">
        <v>313583</v>
      </c>
      <c r="AY86" s="0" t="s">
        <v>86</v>
      </c>
      <c r="AZ86" s="0" t="n">
        <v>310</v>
      </c>
      <c r="BA86" s="0" t="n">
        <v>313893</v>
      </c>
      <c r="BC86" s="0" t="str">
        <f aca="false">$AP86&amp;LEFT($AS86,1)</f>
        <v>960T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310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n">
        <f aca="false">IF($BC86=BO$14,$BH86,"")</f>
        <v>310</v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38</v>
      </c>
      <c r="C87" s="0" t="n">
        <v>1</v>
      </c>
      <c r="D87" s="0" t="n">
        <v>8</v>
      </c>
      <c r="E87" s="0" t="s">
        <v>183</v>
      </c>
      <c r="F87" s="0" t="n">
        <v>60.123</v>
      </c>
      <c r="G87" s="0" t="n">
        <v>1</v>
      </c>
      <c r="H87" s="0" t="s">
        <v>79</v>
      </c>
      <c r="I87" s="0" t="s">
        <v>184</v>
      </c>
      <c r="J87" s="0" t="n">
        <v>828416952</v>
      </c>
      <c r="K87" s="0" t="s">
        <v>81</v>
      </c>
      <c r="L87" s="0" t="s">
        <v>180</v>
      </c>
      <c r="M87" s="12" t="n">
        <v>0.379965277777778</v>
      </c>
      <c r="N87" s="13"/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14</v>
      </c>
      <c r="AD87" s="0" t="n">
        <v>1</v>
      </c>
      <c r="AE87" s="0" t="n">
        <v>7</v>
      </c>
      <c r="AN87" s="0" t="n">
        <v>6</v>
      </c>
      <c r="AO87" s="0" t="n">
        <v>1240</v>
      </c>
      <c r="AP87" s="0" t="n">
        <v>840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3</v>
      </c>
      <c r="AW87" s="0" t="n">
        <v>-3</v>
      </c>
      <c r="AX87" s="0" t="n">
        <v>317492</v>
      </c>
      <c r="AY87" s="0" t="s">
        <v>86</v>
      </c>
      <c r="AZ87" s="0" t="n">
        <v>303</v>
      </c>
      <c r="BA87" s="0" t="n">
        <v>317795</v>
      </c>
      <c r="BC87" s="0" t="str">
        <f aca="false">$AP87&amp;LEFT($AS87,1)</f>
        <v>840T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303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n">
        <f aca="false">IF($BC87=BN$14,$BH87,"")</f>
        <v>303</v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38</v>
      </c>
      <c r="C88" s="0" t="n">
        <v>1</v>
      </c>
      <c r="D88" s="0" t="n">
        <v>8</v>
      </c>
      <c r="E88" s="0" t="s">
        <v>183</v>
      </c>
      <c r="F88" s="0" t="n">
        <v>60.123</v>
      </c>
      <c r="G88" s="0" t="n">
        <v>1</v>
      </c>
      <c r="H88" s="0" t="s">
        <v>79</v>
      </c>
      <c r="I88" s="0" t="s">
        <v>184</v>
      </c>
      <c r="J88" s="0" t="n">
        <v>828416952</v>
      </c>
      <c r="K88" s="0" t="s">
        <v>81</v>
      </c>
      <c r="L88" s="0" t="s">
        <v>180</v>
      </c>
      <c r="M88" s="12" t="n">
        <v>0.379965277777778</v>
      </c>
      <c r="N88" s="13"/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24</v>
      </c>
      <c r="AD88" s="0" t="n">
        <v>1</v>
      </c>
      <c r="AE88" s="0" t="n">
        <v>8</v>
      </c>
      <c r="AN88" s="0" t="n">
        <v>1</v>
      </c>
      <c r="AO88" s="0" t="n">
        <v>1455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5</v>
      </c>
      <c r="AW88" s="0" t="n">
        <v>-5</v>
      </c>
      <c r="AX88" s="0" t="n">
        <v>321385</v>
      </c>
      <c r="AY88" s="0" t="s">
        <v>86</v>
      </c>
      <c r="AZ88" s="0" t="n">
        <v>325</v>
      </c>
      <c r="BA88" s="0" t="n">
        <v>321710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325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325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38</v>
      </c>
      <c r="C89" s="0" t="n">
        <v>1</v>
      </c>
      <c r="D89" s="0" t="n">
        <v>8</v>
      </c>
      <c r="E89" s="0" t="s">
        <v>183</v>
      </c>
      <c r="F89" s="0" t="n">
        <v>60.123</v>
      </c>
      <c r="G89" s="0" t="n">
        <v>1</v>
      </c>
      <c r="H89" s="0" t="s">
        <v>79</v>
      </c>
      <c r="I89" s="0" t="s">
        <v>184</v>
      </c>
      <c r="J89" s="0" t="n">
        <v>828416952</v>
      </c>
      <c r="K89" s="0" t="s">
        <v>81</v>
      </c>
      <c r="L89" s="0" t="s">
        <v>180</v>
      </c>
      <c r="M89" s="12" t="n">
        <v>0.379965277777778</v>
      </c>
      <c r="N89" s="13"/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31</v>
      </c>
      <c r="AD89" s="0" t="n">
        <v>1</v>
      </c>
      <c r="AE89" s="0" t="n">
        <v>9</v>
      </c>
      <c r="AN89" s="0" t="n">
        <v>1</v>
      </c>
      <c r="AO89" s="0" t="n">
        <v>1438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-8</v>
      </c>
      <c r="AW89" s="0" t="n">
        <v>8</v>
      </c>
      <c r="AX89" s="0" t="n">
        <v>325276</v>
      </c>
      <c r="AY89" s="0" t="s">
        <v>86</v>
      </c>
      <c r="AZ89" s="0" t="n">
        <v>467</v>
      </c>
      <c r="BA89" s="0" t="n">
        <v>325743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467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467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38</v>
      </c>
      <c r="C90" s="0" t="n">
        <v>1</v>
      </c>
      <c r="D90" s="0" t="n">
        <v>8</v>
      </c>
      <c r="E90" s="0" t="s">
        <v>183</v>
      </c>
      <c r="F90" s="0" t="n">
        <v>60.123</v>
      </c>
      <c r="G90" s="0" t="n">
        <v>1</v>
      </c>
      <c r="H90" s="0" t="s">
        <v>79</v>
      </c>
      <c r="I90" s="0" t="s">
        <v>184</v>
      </c>
      <c r="J90" s="0" t="n">
        <v>828416952</v>
      </c>
      <c r="K90" s="0" t="s">
        <v>81</v>
      </c>
      <c r="L90" s="0" t="s">
        <v>180</v>
      </c>
      <c r="M90" s="12" t="n">
        <v>0.379965277777778</v>
      </c>
      <c r="N90" s="13"/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8</v>
      </c>
      <c r="AD90" s="0" t="n">
        <v>1</v>
      </c>
      <c r="AE90" s="0" t="n">
        <v>10</v>
      </c>
      <c r="AN90" s="0" t="n">
        <v>3</v>
      </c>
      <c r="AO90" s="0" t="n">
        <v>1453</v>
      </c>
      <c r="AP90" s="0" t="n">
        <v>360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2</v>
      </c>
      <c r="AW90" s="0" t="n">
        <v>-2</v>
      </c>
      <c r="AX90" s="0" t="n">
        <v>328919</v>
      </c>
      <c r="AY90" s="0" t="s">
        <v>86</v>
      </c>
      <c r="AZ90" s="0" t="n">
        <v>371</v>
      </c>
      <c r="BA90" s="0" t="n">
        <v>329290</v>
      </c>
      <c r="BC90" s="0" t="str">
        <f aca="false">$AP90&amp;LEFT($AS90,1)</f>
        <v>360T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371</v>
      </c>
      <c r="BI90" s="1" t="str">
        <f aca="false">IF($BC90=BI$14,$BH90,"")</f>
        <v/>
      </c>
      <c r="BJ90" s="1" t="n">
        <f aca="false">IF($BC90=BJ$14,$BH90,"")</f>
        <v>371</v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38</v>
      </c>
      <c r="C91" s="0" t="n">
        <v>1</v>
      </c>
      <c r="D91" s="0" t="n">
        <v>8</v>
      </c>
      <c r="E91" s="0" t="s">
        <v>183</v>
      </c>
      <c r="F91" s="0" t="n">
        <v>60.123</v>
      </c>
      <c r="G91" s="0" t="n">
        <v>1</v>
      </c>
      <c r="H91" s="0" t="s">
        <v>79</v>
      </c>
      <c r="I91" s="0" t="s">
        <v>184</v>
      </c>
      <c r="J91" s="0" t="n">
        <v>828416952</v>
      </c>
      <c r="K91" s="0" t="s">
        <v>81</v>
      </c>
      <c r="L91" s="0" t="s">
        <v>180</v>
      </c>
      <c r="M91" s="12" t="n">
        <v>0.379965277777778</v>
      </c>
      <c r="N91" s="13"/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33</v>
      </c>
      <c r="AD91" s="0" t="n">
        <v>1</v>
      </c>
      <c r="AE91" s="0" t="n">
        <v>11</v>
      </c>
      <c r="AN91" s="0" t="n">
        <v>1</v>
      </c>
      <c r="AO91" s="0" t="n">
        <v>1081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-3</v>
      </c>
      <c r="AW91" s="0" t="n">
        <v>3</v>
      </c>
      <c r="AX91" s="0" t="n">
        <v>332445</v>
      </c>
      <c r="AY91" s="0" t="s">
        <v>86</v>
      </c>
      <c r="AZ91" s="0" t="n">
        <v>981</v>
      </c>
      <c r="BA91" s="0" t="n">
        <v>333426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981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981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38</v>
      </c>
      <c r="C92" s="0" t="n">
        <v>1</v>
      </c>
      <c r="D92" s="0" t="n">
        <v>8</v>
      </c>
      <c r="E92" s="0" t="s">
        <v>183</v>
      </c>
      <c r="F92" s="0" t="n">
        <v>60.123</v>
      </c>
      <c r="G92" s="0" t="n">
        <v>1</v>
      </c>
      <c r="H92" s="0" t="s">
        <v>79</v>
      </c>
      <c r="I92" s="0" t="s">
        <v>184</v>
      </c>
      <c r="J92" s="0" t="n">
        <v>828416952</v>
      </c>
      <c r="K92" s="0" t="s">
        <v>81</v>
      </c>
      <c r="L92" s="0" t="s">
        <v>180</v>
      </c>
      <c r="M92" s="12" t="n">
        <v>0.379965277777778</v>
      </c>
      <c r="N92" s="13"/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23</v>
      </c>
      <c r="AD92" s="0" t="n">
        <v>1</v>
      </c>
      <c r="AE92" s="0" t="n">
        <v>12</v>
      </c>
      <c r="AN92" s="0" t="n">
        <v>3</v>
      </c>
      <c r="AO92" s="0" t="n">
        <v>1390</v>
      </c>
      <c r="AP92" s="0" t="n">
        <v>360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-6</v>
      </c>
      <c r="AW92" s="0" t="n">
        <v>6</v>
      </c>
      <c r="AX92" s="0" t="n">
        <v>336038</v>
      </c>
      <c r="AY92" s="0" t="s">
        <v>86</v>
      </c>
      <c r="AZ92" s="0" t="n">
        <v>557</v>
      </c>
      <c r="BA92" s="0" t="n">
        <v>336595</v>
      </c>
      <c r="BC92" s="0" t="str">
        <f aca="false">$AP92&amp;LEFT($AS92,1)</f>
        <v>360T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557</v>
      </c>
      <c r="BI92" s="1" t="str">
        <f aca="false">IF($BC92=BI$14,$BH92,"")</f>
        <v/>
      </c>
      <c r="BJ92" s="1" t="n">
        <f aca="false">IF($BC92=BJ$14,$BH92,"")</f>
        <v>557</v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38</v>
      </c>
      <c r="C93" s="0" t="n">
        <v>1</v>
      </c>
      <c r="D93" s="0" t="n">
        <v>8</v>
      </c>
      <c r="E93" s="0" t="s">
        <v>183</v>
      </c>
      <c r="F93" s="0" t="n">
        <v>60.123</v>
      </c>
      <c r="G93" s="0" t="n">
        <v>1</v>
      </c>
      <c r="H93" s="0" t="s">
        <v>79</v>
      </c>
      <c r="I93" s="0" t="s">
        <v>184</v>
      </c>
      <c r="J93" s="0" t="n">
        <v>828416952</v>
      </c>
      <c r="K93" s="0" t="s">
        <v>81</v>
      </c>
      <c r="L93" s="0" t="s">
        <v>180</v>
      </c>
      <c r="M93" s="12" t="n">
        <v>0.379965277777778</v>
      </c>
      <c r="N93" s="13"/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16</v>
      </c>
      <c r="AD93" s="0" t="n">
        <v>1</v>
      </c>
      <c r="AE93" s="0" t="n">
        <v>13</v>
      </c>
      <c r="AN93" s="0" t="n">
        <v>5</v>
      </c>
      <c r="AO93" s="0" t="n">
        <v>1096</v>
      </c>
      <c r="AP93" s="0" t="n">
        <v>720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-9</v>
      </c>
      <c r="AW93" s="0" t="n">
        <v>9</v>
      </c>
      <c r="AX93" s="0" t="n">
        <v>339697</v>
      </c>
      <c r="AY93" s="0" t="s">
        <v>86</v>
      </c>
      <c r="AZ93" s="0" t="n">
        <v>303</v>
      </c>
      <c r="BA93" s="0" t="n">
        <v>340000</v>
      </c>
      <c r="BC93" s="0" t="str">
        <f aca="false">$AP93&amp;LEFT($AS93,1)</f>
        <v>720T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303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n">
        <f aca="false">IF($BC93=BM$14,$BH93,"")</f>
        <v>303</v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38</v>
      </c>
      <c r="C94" s="0" t="n">
        <v>1</v>
      </c>
      <c r="D94" s="0" t="n">
        <v>8</v>
      </c>
      <c r="E94" s="0" t="s">
        <v>183</v>
      </c>
      <c r="F94" s="0" t="n">
        <v>60.123</v>
      </c>
      <c r="G94" s="0" t="n">
        <v>1</v>
      </c>
      <c r="H94" s="0" t="s">
        <v>79</v>
      </c>
      <c r="I94" s="0" t="s">
        <v>184</v>
      </c>
      <c r="J94" s="0" t="n">
        <v>828416952</v>
      </c>
      <c r="K94" s="0" t="s">
        <v>81</v>
      </c>
      <c r="L94" s="0" t="s">
        <v>180</v>
      </c>
      <c r="M94" s="12" t="n">
        <v>0.379965277777778</v>
      </c>
      <c r="N94" s="13"/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27</v>
      </c>
      <c r="AD94" s="0" t="n">
        <v>1</v>
      </c>
      <c r="AE94" s="0" t="n">
        <v>14</v>
      </c>
      <c r="AN94" s="0" t="n">
        <v>2</v>
      </c>
      <c r="AO94" s="0" t="n">
        <v>1184</v>
      </c>
      <c r="AP94" s="0" t="n">
        <v>240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-5</v>
      </c>
      <c r="AW94" s="0" t="n">
        <v>5</v>
      </c>
      <c r="AX94" s="0" t="n">
        <v>342957</v>
      </c>
      <c r="AY94" s="0" t="s">
        <v>86</v>
      </c>
      <c r="AZ94" s="0" t="n">
        <v>394</v>
      </c>
      <c r="BA94" s="0" t="n">
        <v>343351</v>
      </c>
      <c r="BC94" s="0" t="str">
        <f aca="false">$AP94&amp;LEFT($AS94,1)</f>
        <v>240T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394</v>
      </c>
      <c r="BI94" s="1" t="n">
        <f aca="false">IF($BC94=BI$14,$BH94,"")</f>
        <v>394</v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38</v>
      </c>
      <c r="C95" s="0" t="n">
        <v>1</v>
      </c>
      <c r="D95" s="0" t="n">
        <v>8</v>
      </c>
      <c r="E95" s="0" t="s">
        <v>183</v>
      </c>
      <c r="F95" s="0" t="n">
        <v>60.123</v>
      </c>
      <c r="G95" s="0" t="n">
        <v>1</v>
      </c>
      <c r="H95" s="0" t="s">
        <v>79</v>
      </c>
      <c r="I95" s="0" t="s">
        <v>184</v>
      </c>
      <c r="J95" s="0" t="n">
        <v>828416952</v>
      </c>
      <c r="K95" s="0" t="s">
        <v>81</v>
      </c>
      <c r="L95" s="0" t="s">
        <v>180</v>
      </c>
      <c r="M95" s="12" t="n">
        <v>0.379965277777778</v>
      </c>
      <c r="N95" s="13"/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19</v>
      </c>
      <c r="AD95" s="0" t="n">
        <v>1</v>
      </c>
      <c r="AE95" s="0" t="n">
        <v>15</v>
      </c>
      <c r="AN95" s="0" t="n">
        <v>5</v>
      </c>
      <c r="AO95" s="0" t="n">
        <v>1150</v>
      </c>
      <c r="AP95" s="0" t="n">
        <v>720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-4</v>
      </c>
      <c r="AW95" s="0" t="n">
        <v>4</v>
      </c>
      <c r="AX95" s="0" t="n">
        <v>346666</v>
      </c>
      <c r="AY95" s="0" t="s">
        <v>86</v>
      </c>
      <c r="AZ95" s="0" t="n">
        <v>318</v>
      </c>
      <c r="BA95" s="0" t="n">
        <v>346984</v>
      </c>
      <c r="BC95" s="0" t="str">
        <f aca="false">$AP95&amp;LEFT($AS95,1)</f>
        <v>720T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318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n">
        <f aca="false">IF($BC95=BM$14,$BH95,"")</f>
        <v>318</v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38</v>
      </c>
      <c r="C96" s="0" t="n">
        <v>1</v>
      </c>
      <c r="D96" s="0" t="n">
        <v>8</v>
      </c>
      <c r="E96" s="0" t="s">
        <v>183</v>
      </c>
      <c r="F96" s="0" t="n">
        <v>60.123</v>
      </c>
      <c r="G96" s="0" t="n">
        <v>1</v>
      </c>
      <c r="H96" s="0" t="s">
        <v>79</v>
      </c>
      <c r="I96" s="0" t="s">
        <v>184</v>
      </c>
      <c r="J96" s="0" t="n">
        <v>828416952</v>
      </c>
      <c r="K96" s="0" t="s">
        <v>81</v>
      </c>
      <c r="L96" s="0" t="s">
        <v>180</v>
      </c>
      <c r="M96" s="12" t="n">
        <v>0.379965277777778</v>
      </c>
      <c r="N96" s="13"/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22</v>
      </c>
      <c r="AD96" s="0" t="n">
        <v>1</v>
      </c>
      <c r="AE96" s="0" t="n">
        <v>16</v>
      </c>
      <c r="AN96" s="0" t="n">
        <v>1</v>
      </c>
      <c r="AO96" s="0" t="n">
        <v>1318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-5</v>
      </c>
      <c r="AW96" s="0" t="n">
        <v>5</v>
      </c>
      <c r="AX96" s="0" t="n">
        <v>350425</v>
      </c>
      <c r="AY96" s="0" t="s">
        <v>86</v>
      </c>
      <c r="AZ96" s="0" t="n">
        <v>351</v>
      </c>
      <c r="BA96" s="0" t="n">
        <v>350776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351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351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38</v>
      </c>
      <c r="C97" s="0" t="n">
        <v>1</v>
      </c>
      <c r="D97" s="0" t="n">
        <v>8</v>
      </c>
      <c r="E97" s="0" t="s">
        <v>183</v>
      </c>
      <c r="F97" s="0" t="n">
        <v>60.123</v>
      </c>
      <c r="G97" s="0" t="n">
        <v>1</v>
      </c>
      <c r="H97" s="0" t="s">
        <v>79</v>
      </c>
      <c r="I97" s="0" t="s">
        <v>184</v>
      </c>
      <c r="J97" s="0" t="n">
        <v>828416952</v>
      </c>
      <c r="K97" s="0" t="s">
        <v>81</v>
      </c>
      <c r="L97" s="0" t="s">
        <v>180</v>
      </c>
      <c r="M97" s="12" t="n">
        <v>0.379965277777778</v>
      </c>
      <c r="N97" s="13"/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3</v>
      </c>
      <c r="AD97" s="0" t="n">
        <v>1</v>
      </c>
      <c r="AE97" s="0" t="n">
        <v>17</v>
      </c>
      <c r="AN97" s="0" t="n">
        <v>4</v>
      </c>
      <c r="AO97" s="0" t="n">
        <v>1433</v>
      </c>
      <c r="AP97" s="0" t="n">
        <v>480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5</v>
      </c>
      <c r="AW97" s="0" t="n">
        <v>-5</v>
      </c>
      <c r="AX97" s="0" t="n">
        <v>354168</v>
      </c>
      <c r="AY97" s="0" t="s">
        <v>86</v>
      </c>
      <c r="AZ97" s="0" t="n">
        <v>372</v>
      </c>
      <c r="BA97" s="0" t="n">
        <v>354540</v>
      </c>
      <c r="BC97" s="0" t="str">
        <f aca="false">$AP97&amp;LEFT($AS97,1)</f>
        <v>480T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372</v>
      </c>
      <c r="BI97" s="1" t="str">
        <f aca="false">IF($BC97=BI$14,$BH97,"")</f>
        <v/>
      </c>
      <c r="BJ97" s="1" t="str">
        <f aca="false">IF($BC97=BJ$14,$BH97,"")</f>
        <v/>
      </c>
      <c r="BK97" s="1" t="n">
        <f aca="false">IF($BC97=BK$14,$BH97,"")</f>
        <v>372</v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38</v>
      </c>
      <c r="C98" s="0" t="n">
        <v>1</v>
      </c>
      <c r="D98" s="0" t="n">
        <v>8</v>
      </c>
      <c r="E98" s="0" t="s">
        <v>183</v>
      </c>
      <c r="F98" s="0" t="n">
        <v>60.123</v>
      </c>
      <c r="G98" s="0" t="n">
        <v>1</v>
      </c>
      <c r="H98" s="0" t="s">
        <v>79</v>
      </c>
      <c r="I98" s="0" t="s">
        <v>184</v>
      </c>
      <c r="J98" s="0" t="n">
        <v>828416952</v>
      </c>
      <c r="K98" s="0" t="s">
        <v>81</v>
      </c>
      <c r="L98" s="0" t="s">
        <v>180</v>
      </c>
      <c r="M98" s="12" t="n">
        <v>0.379965277777778</v>
      </c>
      <c r="N98" s="13"/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21</v>
      </c>
      <c r="AD98" s="0" t="n">
        <v>1</v>
      </c>
      <c r="AE98" s="0" t="n">
        <v>18</v>
      </c>
      <c r="AN98" s="0" t="n">
        <v>1</v>
      </c>
      <c r="AO98" s="0" t="n">
        <v>1214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1</v>
      </c>
      <c r="AW98" s="0" t="n">
        <v>-1</v>
      </c>
      <c r="AX98" s="0" t="n">
        <v>357826</v>
      </c>
      <c r="AY98" s="0" t="s">
        <v>86</v>
      </c>
      <c r="AZ98" s="0" t="n">
        <v>278</v>
      </c>
      <c r="BA98" s="0" t="n">
        <v>358104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278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278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38</v>
      </c>
      <c r="C99" s="0" t="n">
        <v>1</v>
      </c>
      <c r="D99" s="0" t="n">
        <v>8</v>
      </c>
      <c r="E99" s="0" t="s">
        <v>183</v>
      </c>
      <c r="F99" s="0" t="n">
        <v>60.123</v>
      </c>
      <c r="G99" s="0" t="n">
        <v>1</v>
      </c>
      <c r="H99" s="0" t="s">
        <v>79</v>
      </c>
      <c r="I99" s="0" t="s">
        <v>184</v>
      </c>
      <c r="J99" s="0" t="n">
        <v>828416952</v>
      </c>
      <c r="K99" s="0" t="s">
        <v>81</v>
      </c>
      <c r="L99" s="0" t="s">
        <v>180</v>
      </c>
      <c r="M99" s="12" t="n">
        <v>0.379965277777778</v>
      </c>
      <c r="N99" s="13"/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28</v>
      </c>
      <c r="AD99" s="0" t="n">
        <v>1</v>
      </c>
      <c r="AE99" s="0" t="n">
        <v>19</v>
      </c>
      <c r="AN99" s="0" t="n">
        <v>1</v>
      </c>
      <c r="AO99" s="0" t="n">
        <v>1308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-10</v>
      </c>
      <c r="AW99" s="0" t="n">
        <v>10</v>
      </c>
      <c r="AX99" s="0" t="n">
        <v>361585</v>
      </c>
      <c r="AY99" s="0" t="s">
        <v>86</v>
      </c>
      <c r="AZ99" s="0" t="n">
        <v>231</v>
      </c>
      <c r="BA99" s="0" t="n">
        <v>361816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231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231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38</v>
      </c>
      <c r="C100" s="0" t="n">
        <v>1</v>
      </c>
      <c r="D100" s="0" t="n">
        <v>8</v>
      </c>
      <c r="E100" s="0" t="s">
        <v>183</v>
      </c>
      <c r="F100" s="0" t="n">
        <v>60.123</v>
      </c>
      <c r="G100" s="0" t="n">
        <v>1</v>
      </c>
      <c r="H100" s="0" t="s">
        <v>79</v>
      </c>
      <c r="I100" s="0" t="s">
        <v>184</v>
      </c>
      <c r="J100" s="0" t="n">
        <v>828416952</v>
      </c>
      <c r="K100" s="0" t="s">
        <v>81</v>
      </c>
      <c r="L100" s="0" t="s">
        <v>180</v>
      </c>
      <c r="M100" s="12" t="n">
        <v>0.379965277777778</v>
      </c>
      <c r="N100" s="13"/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30</v>
      </c>
      <c r="AD100" s="0" t="n">
        <v>1</v>
      </c>
      <c r="AE100" s="0" t="n">
        <v>20</v>
      </c>
      <c r="AN100" s="0" t="n">
        <v>6</v>
      </c>
      <c r="AO100" s="0" t="n">
        <v>1343</v>
      </c>
      <c r="AP100" s="0" t="n">
        <v>840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4</v>
      </c>
      <c r="AW100" s="0" t="n">
        <v>-4</v>
      </c>
      <c r="AX100" s="0" t="n">
        <v>365594</v>
      </c>
      <c r="AY100" s="0" t="s">
        <v>86</v>
      </c>
      <c r="AZ100" s="0" t="n">
        <v>255</v>
      </c>
      <c r="BA100" s="0" t="n">
        <v>365849</v>
      </c>
      <c r="BC100" s="0" t="str">
        <f aca="false">$AP100&amp;LEFT($AS100,1)</f>
        <v>840T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255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n">
        <f aca="false">IF($BC100=BN$14,$BH100,"")</f>
        <v>255</v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38</v>
      </c>
      <c r="C101" s="0" t="n">
        <v>1</v>
      </c>
      <c r="D101" s="0" t="n">
        <v>8</v>
      </c>
      <c r="E101" s="0" t="s">
        <v>183</v>
      </c>
      <c r="F101" s="0" t="n">
        <v>60.123</v>
      </c>
      <c r="G101" s="0" t="n">
        <v>1</v>
      </c>
      <c r="H101" s="0" t="s">
        <v>79</v>
      </c>
      <c r="I101" s="0" t="s">
        <v>184</v>
      </c>
      <c r="J101" s="0" t="n">
        <v>828416952</v>
      </c>
      <c r="K101" s="0" t="s">
        <v>81</v>
      </c>
      <c r="L101" s="0" t="s">
        <v>180</v>
      </c>
      <c r="M101" s="12" t="n">
        <v>0.379965277777778</v>
      </c>
      <c r="N101" s="13"/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12</v>
      </c>
      <c r="AD101" s="0" t="n">
        <v>1</v>
      </c>
      <c r="AE101" s="0" t="n">
        <v>21</v>
      </c>
      <c r="AF101" s="0" t="n">
        <v>1</v>
      </c>
      <c r="AH101" s="0" t="n">
        <v>-6</v>
      </c>
      <c r="AI101" s="0" t="n">
        <v>6</v>
      </c>
      <c r="AJ101" s="0" t="n">
        <v>369103</v>
      </c>
      <c r="AL101" s="0" t="n">
        <v>0</v>
      </c>
      <c r="AM101" s="0" t="n">
        <v>0</v>
      </c>
      <c r="AN101" s="0" t="n">
        <v>8</v>
      </c>
      <c r="AO101" s="0" t="n">
        <v>1059</v>
      </c>
      <c r="AP101" s="0" t="n">
        <v>600</v>
      </c>
      <c r="AQ101" s="0" t="s">
        <v>87</v>
      </c>
      <c r="AR101" s="0" t="s">
        <v>40</v>
      </c>
      <c r="AS101" s="0" t="s">
        <v>88</v>
      </c>
      <c r="BC101" s="0" t="str">
        <f aca="false">$AP101&amp;LEFT($AS101,1)</f>
        <v>600C</v>
      </c>
      <c r="BD101" s="0" t="str">
        <f aca="false">AS101</f>
        <v>Catch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str">
        <f aca="false">IF($BD101="Catch","", IF($AZ101&lt;$BC$11,"",$AZ101))</f>
        <v/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38</v>
      </c>
      <c r="C102" s="0" t="n">
        <v>1</v>
      </c>
      <c r="D102" s="0" t="n">
        <v>8</v>
      </c>
      <c r="E102" s="0" t="s">
        <v>183</v>
      </c>
      <c r="F102" s="0" t="n">
        <v>60.123</v>
      </c>
      <c r="G102" s="0" t="n">
        <v>1</v>
      </c>
      <c r="H102" s="0" t="s">
        <v>79</v>
      </c>
      <c r="I102" s="0" t="s">
        <v>184</v>
      </c>
      <c r="J102" s="0" t="n">
        <v>828416952</v>
      </c>
      <c r="K102" s="0" t="s">
        <v>81</v>
      </c>
      <c r="L102" s="0" t="s">
        <v>180</v>
      </c>
      <c r="M102" s="12" t="n">
        <v>0.379965277777778</v>
      </c>
      <c r="N102" s="13"/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7</v>
      </c>
      <c r="AD102" s="0" t="n">
        <v>1</v>
      </c>
      <c r="AE102" s="0" t="n">
        <v>22</v>
      </c>
      <c r="AF102" s="0" t="n">
        <v>1</v>
      </c>
      <c r="AH102" s="0" t="n">
        <v>-9</v>
      </c>
      <c r="AI102" s="0" t="n">
        <v>9</v>
      </c>
      <c r="AJ102" s="0" t="n">
        <v>372962</v>
      </c>
      <c r="AL102" s="0" t="n">
        <v>0</v>
      </c>
      <c r="AM102" s="0" t="n">
        <v>0</v>
      </c>
      <c r="AN102" s="0" t="n">
        <v>8</v>
      </c>
      <c r="AO102" s="0" t="n">
        <v>1416</v>
      </c>
      <c r="AP102" s="0" t="n">
        <v>600</v>
      </c>
      <c r="AQ102" s="0" t="s">
        <v>87</v>
      </c>
      <c r="AR102" s="0" t="s">
        <v>40</v>
      </c>
      <c r="AS102" s="0" t="s">
        <v>88</v>
      </c>
      <c r="BC102" s="0" t="str">
        <f aca="false">$AP102&amp;LEFT($AS102,1)</f>
        <v>600C</v>
      </c>
      <c r="BD102" s="0" t="str">
        <f aca="false">AS102</f>
        <v>Catch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str">
        <f aca="false">IF($BD102="Catch","", IF($AZ102&lt;$BC$11,"",$AZ102))</f>
        <v/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38</v>
      </c>
      <c r="C103" s="0" t="n">
        <v>1</v>
      </c>
      <c r="D103" s="0" t="n">
        <v>8</v>
      </c>
      <c r="E103" s="0" t="s">
        <v>183</v>
      </c>
      <c r="F103" s="0" t="n">
        <v>60.123</v>
      </c>
      <c r="G103" s="0" t="n">
        <v>1</v>
      </c>
      <c r="H103" s="0" t="s">
        <v>79</v>
      </c>
      <c r="I103" s="0" t="s">
        <v>184</v>
      </c>
      <c r="J103" s="0" t="n">
        <v>828416952</v>
      </c>
      <c r="K103" s="0" t="s">
        <v>81</v>
      </c>
      <c r="L103" s="0" t="s">
        <v>180</v>
      </c>
      <c r="M103" s="12" t="n">
        <v>0.379965277777778</v>
      </c>
      <c r="N103" s="13"/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32</v>
      </c>
      <c r="AD103" s="0" t="n">
        <v>1</v>
      </c>
      <c r="AE103" s="0" t="n">
        <v>23</v>
      </c>
      <c r="AN103" s="0" t="n">
        <v>4</v>
      </c>
      <c r="AO103" s="0" t="n">
        <v>1182</v>
      </c>
      <c r="AP103" s="0" t="n">
        <v>480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0</v>
      </c>
      <c r="AW103" s="0" t="n">
        <v>0</v>
      </c>
      <c r="AX103" s="0" t="n">
        <v>376455</v>
      </c>
      <c r="AY103" s="0" t="s">
        <v>86</v>
      </c>
      <c r="AZ103" s="0" t="n">
        <v>577</v>
      </c>
      <c r="BA103" s="0" t="n">
        <v>377032</v>
      </c>
      <c r="BC103" s="0" t="str">
        <f aca="false">$AP103&amp;LEFT($AS103,1)</f>
        <v>480T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577</v>
      </c>
      <c r="BI103" s="1" t="str">
        <f aca="false">IF($BC103=BI$14,$BH103,"")</f>
        <v/>
      </c>
      <c r="BJ103" s="1" t="str">
        <f aca="false">IF($BC103=BJ$14,$BH103,"")</f>
        <v/>
      </c>
      <c r="BK103" s="1" t="n">
        <f aca="false">IF($BC103=BK$14,$BH103,"")</f>
        <v>577</v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38</v>
      </c>
      <c r="C104" s="0" t="n">
        <v>1</v>
      </c>
      <c r="D104" s="0" t="n">
        <v>8</v>
      </c>
      <c r="E104" s="0" t="s">
        <v>183</v>
      </c>
      <c r="F104" s="0" t="n">
        <v>60.123</v>
      </c>
      <c r="G104" s="0" t="n">
        <v>1</v>
      </c>
      <c r="H104" s="0" t="s">
        <v>79</v>
      </c>
      <c r="I104" s="0" t="s">
        <v>184</v>
      </c>
      <c r="J104" s="0" t="n">
        <v>828416952</v>
      </c>
      <c r="K104" s="0" t="s">
        <v>81</v>
      </c>
      <c r="L104" s="0" t="s">
        <v>180</v>
      </c>
      <c r="M104" s="12" t="n">
        <v>0.379965277777778</v>
      </c>
      <c r="N104" s="13"/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25</v>
      </c>
      <c r="AD104" s="0" t="n">
        <v>1</v>
      </c>
      <c r="AE104" s="0" t="n">
        <v>24</v>
      </c>
      <c r="AN104" s="0" t="n">
        <v>3</v>
      </c>
      <c r="AO104" s="0" t="n">
        <v>1367</v>
      </c>
      <c r="AP104" s="0" t="n">
        <v>360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-9</v>
      </c>
      <c r="AW104" s="0" t="n">
        <v>9</v>
      </c>
      <c r="AX104" s="0" t="n">
        <v>380031</v>
      </c>
      <c r="AY104" s="0" t="s">
        <v>86</v>
      </c>
      <c r="AZ104" s="0" t="n">
        <v>424</v>
      </c>
      <c r="BA104" s="0" t="n">
        <v>380455</v>
      </c>
      <c r="BC104" s="0" t="str">
        <f aca="false">$AP104&amp;LEFT($AS104,1)</f>
        <v>360T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424</v>
      </c>
      <c r="BI104" s="1" t="str">
        <f aca="false">IF($BC104=BI$14,$BH104,"")</f>
        <v/>
      </c>
      <c r="BJ104" s="1" t="n">
        <f aca="false">IF($BC104=BJ$14,$BH104,"")</f>
        <v>424</v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38</v>
      </c>
      <c r="C105" s="0" t="n">
        <v>1</v>
      </c>
      <c r="D105" s="0" t="n">
        <v>8</v>
      </c>
      <c r="E105" s="0" t="s">
        <v>183</v>
      </c>
      <c r="F105" s="0" t="n">
        <v>60.123</v>
      </c>
      <c r="G105" s="0" t="n">
        <v>1</v>
      </c>
      <c r="H105" s="0" t="s">
        <v>79</v>
      </c>
      <c r="I105" s="0" t="s">
        <v>184</v>
      </c>
      <c r="J105" s="0" t="n">
        <v>828416952</v>
      </c>
      <c r="K105" s="0" t="s">
        <v>81</v>
      </c>
      <c r="L105" s="0" t="s">
        <v>180</v>
      </c>
      <c r="M105" s="12" t="n">
        <v>0.379965277777778</v>
      </c>
      <c r="N105" s="13"/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18</v>
      </c>
      <c r="AD105" s="0" t="n">
        <v>1</v>
      </c>
      <c r="AE105" s="0" t="n">
        <v>25</v>
      </c>
      <c r="AN105" s="0" t="n">
        <v>1</v>
      </c>
      <c r="AO105" s="0" t="n">
        <v>1154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-8</v>
      </c>
      <c r="AW105" s="0" t="n">
        <v>8</v>
      </c>
      <c r="AX105" s="0" t="n">
        <v>383624</v>
      </c>
      <c r="AY105" s="0" t="s">
        <v>86</v>
      </c>
      <c r="AZ105" s="0" t="n">
        <v>399</v>
      </c>
      <c r="BA105" s="0" t="n">
        <v>384023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399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399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38</v>
      </c>
      <c r="C106" s="0" t="n">
        <v>1</v>
      </c>
      <c r="D106" s="0" t="n">
        <v>8</v>
      </c>
      <c r="E106" s="0" t="s">
        <v>183</v>
      </c>
      <c r="F106" s="0" t="n">
        <v>60.123</v>
      </c>
      <c r="G106" s="0" t="n">
        <v>1</v>
      </c>
      <c r="H106" s="0" t="s">
        <v>79</v>
      </c>
      <c r="I106" s="0" t="s">
        <v>184</v>
      </c>
      <c r="J106" s="0" t="n">
        <v>828416952</v>
      </c>
      <c r="K106" s="0" t="s">
        <v>81</v>
      </c>
      <c r="L106" s="0" t="s">
        <v>180</v>
      </c>
      <c r="M106" s="12" t="n">
        <v>0.379965277777778</v>
      </c>
      <c r="N106" s="13"/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11</v>
      </c>
      <c r="AD106" s="0" t="n">
        <v>1</v>
      </c>
      <c r="AE106" s="0" t="n">
        <v>26</v>
      </c>
      <c r="AN106" s="0" t="n">
        <v>1</v>
      </c>
      <c r="AO106" s="0" t="n">
        <v>1259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-1</v>
      </c>
      <c r="AW106" s="0" t="n">
        <v>1</v>
      </c>
      <c r="AX106" s="0" t="n">
        <v>387316</v>
      </c>
      <c r="AY106" s="0" t="s">
        <v>86</v>
      </c>
      <c r="AZ106" s="0" t="n">
        <v>322</v>
      </c>
      <c r="BA106" s="0" t="n">
        <v>387638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322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322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38</v>
      </c>
      <c r="C107" s="0" t="n">
        <v>1</v>
      </c>
      <c r="D107" s="0" t="n">
        <v>8</v>
      </c>
      <c r="E107" s="0" t="s">
        <v>183</v>
      </c>
      <c r="F107" s="0" t="n">
        <v>60.123</v>
      </c>
      <c r="G107" s="0" t="n">
        <v>1</v>
      </c>
      <c r="H107" s="0" t="s">
        <v>79</v>
      </c>
      <c r="I107" s="0" t="s">
        <v>184</v>
      </c>
      <c r="J107" s="0" t="n">
        <v>828416952</v>
      </c>
      <c r="K107" s="0" t="s">
        <v>81</v>
      </c>
      <c r="L107" s="0" t="s">
        <v>180</v>
      </c>
      <c r="M107" s="12" t="n">
        <v>0.379965277777778</v>
      </c>
      <c r="N107" s="13"/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6</v>
      </c>
      <c r="AD107" s="0" t="n">
        <v>1</v>
      </c>
      <c r="AE107" s="0" t="n">
        <v>27</v>
      </c>
      <c r="AN107" s="0" t="n">
        <v>5</v>
      </c>
      <c r="AO107" s="0" t="n">
        <v>1412</v>
      </c>
      <c r="AP107" s="0" t="n">
        <v>720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-5</v>
      </c>
      <c r="AW107" s="0" t="n">
        <v>5</v>
      </c>
      <c r="AX107" s="0" t="n">
        <v>391292</v>
      </c>
      <c r="AY107" s="0" t="s">
        <v>86</v>
      </c>
      <c r="AZ107" s="0" t="n">
        <v>325</v>
      </c>
      <c r="BA107" s="0" t="n">
        <v>391617</v>
      </c>
      <c r="BC107" s="0" t="str">
        <f aca="false">$AP107&amp;LEFT($AS107,1)</f>
        <v>720T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325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n">
        <f aca="false">IF($BC107=BM$14,$BH107,"")</f>
        <v>325</v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38</v>
      </c>
      <c r="C108" s="0" t="n">
        <v>1</v>
      </c>
      <c r="D108" s="0" t="n">
        <v>8</v>
      </c>
      <c r="E108" s="0" t="s">
        <v>183</v>
      </c>
      <c r="F108" s="0" t="n">
        <v>60.123</v>
      </c>
      <c r="G108" s="0" t="n">
        <v>1</v>
      </c>
      <c r="H108" s="0" t="s">
        <v>79</v>
      </c>
      <c r="I108" s="0" t="s">
        <v>184</v>
      </c>
      <c r="J108" s="0" t="n">
        <v>828416952</v>
      </c>
      <c r="K108" s="0" t="s">
        <v>81</v>
      </c>
      <c r="L108" s="0" t="s">
        <v>180</v>
      </c>
      <c r="M108" s="12" t="n">
        <v>0.379965277777778</v>
      </c>
      <c r="N108" s="13"/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</v>
      </c>
      <c r="AD108" s="0" t="n">
        <v>1</v>
      </c>
      <c r="AE108" s="0" t="n">
        <v>28</v>
      </c>
      <c r="AN108" s="0" t="n">
        <v>1</v>
      </c>
      <c r="AO108" s="0" t="n">
        <v>1269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-5</v>
      </c>
      <c r="AW108" s="0" t="n">
        <v>5</v>
      </c>
      <c r="AX108" s="0" t="n">
        <v>395001</v>
      </c>
      <c r="AY108" s="0" t="s">
        <v>86</v>
      </c>
      <c r="AZ108" s="0" t="n">
        <v>306</v>
      </c>
      <c r="BA108" s="0" t="n">
        <v>395307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306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306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38</v>
      </c>
      <c r="C109" s="0" t="n">
        <v>1</v>
      </c>
      <c r="D109" s="0" t="n">
        <v>8</v>
      </c>
      <c r="E109" s="0" t="s">
        <v>183</v>
      </c>
      <c r="F109" s="0" t="n">
        <v>60.123</v>
      </c>
      <c r="G109" s="0" t="n">
        <v>1</v>
      </c>
      <c r="H109" s="0" t="s">
        <v>79</v>
      </c>
      <c r="I109" s="0" t="s">
        <v>184</v>
      </c>
      <c r="J109" s="0" t="n">
        <v>828416952</v>
      </c>
      <c r="K109" s="0" t="s">
        <v>81</v>
      </c>
      <c r="L109" s="0" t="s">
        <v>180</v>
      </c>
      <c r="M109" s="12" t="n">
        <v>0.379965277777778</v>
      </c>
      <c r="N109" s="13"/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5</v>
      </c>
      <c r="AD109" s="0" t="n">
        <v>1</v>
      </c>
      <c r="AE109" s="0" t="n">
        <v>29</v>
      </c>
      <c r="AN109" s="0" t="n">
        <v>7</v>
      </c>
      <c r="AO109" s="0" t="n">
        <v>1468</v>
      </c>
      <c r="AP109" s="0" t="n">
        <v>960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5</v>
      </c>
      <c r="AW109" s="0" t="n">
        <v>-5</v>
      </c>
      <c r="AX109" s="0" t="n">
        <v>399259</v>
      </c>
      <c r="AY109" s="0" t="s">
        <v>86</v>
      </c>
      <c r="AZ109" s="0" t="n">
        <v>304</v>
      </c>
      <c r="BA109" s="0" t="n">
        <v>399563</v>
      </c>
      <c r="BC109" s="0" t="str">
        <f aca="false">$AP109&amp;LEFT($AS109,1)</f>
        <v>960T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304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n">
        <f aca="false">IF($BC109=BO$14,$BH109,"")</f>
        <v>304</v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38</v>
      </c>
      <c r="C110" s="0" t="n">
        <v>1</v>
      </c>
      <c r="D110" s="0" t="n">
        <v>8</v>
      </c>
      <c r="E110" s="0" t="s">
        <v>183</v>
      </c>
      <c r="F110" s="0" t="n">
        <v>60.123</v>
      </c>
      <c r="G110" s="0" t="n">
        <v>1</v>
      </c>
      <c r="H110" s="0" t="s">
        <v>79</v>
      </c>
      <c r="I110" s="0" t="s">
        <v>184</v>
      </c>
      <c r="J110" s="0" t="n">
        <v>828416952</v>
      </c>
      <c r="K110" s="0" t="s">
        <v>81</v>
      </c>
      <c r="L110" s="0" t="s">
        <v>180</v>
      </c>
      <c r="M110" s="12" t="n">
        <v>0.379965277777778</v>
      </c>
      <c r="N110" s="13"/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4</v>
      </c>
      <c r="AD110" s="0" t="n">
        <v>1</v>
      </c>
      <c r="AE110" s="0" t="n">
        <v>30</v>
      </c>
      <c r="AN110" s="0" t="n">
        <v>2</v>
      </c>
      <c r="AO110" s="0" t="n">
        <v>1095</v>
      </c>
      <c r="AP110" s="0" t="n">
        <v>240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3</v>
      </c>
      <c r="AW110" s="0" t="n">
        <v>-3</v>
      </c>
      <c r="AX110" s="0" t="n">
        <v>402436</v>
      </c>
      <c r="AY110" s="0" t="s">
        <v>86</v>
      </c>
      <c r="AZ110" s="0" t="n">
        <v>387</v>
      </c>
      <c r="BA110" s="0" t="n">
        <v>402823</v>
      </c>
      <c r="BC110" s="0" t="str">
        <f aca="false">$AP110&amp;LEFT($AS110,1)</f>
        <v>240T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387</v>
      </c>
      <c r="BI110" s="1" t="n">
        <f aca="false">IF($BC110=BI$14,$BH110,"")</f>
        <v>387</v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38</v>
      </c>
      <c r="C111" s="0" t="n">
        <v>1</v>
      </c>
      <c r="D111" s="0" t="n">
        <v>8</v>
      </c>
      <c r="E111" s="0" t="s">
        <v>183</v>
      </c>
      <c r="F111" s="0" t="n">
        <v>60.123</v>
      </c>
      <c r="G111" s="0" t="n">
        <v>1</v>
      </c>
      <c r="H111" s="0" t="s">
        <v>79</v>
      </c>
      <c r="I111" s="0" t="s">
        <v>184</v>
      </c>
      <c r="J111" s="0" t="n">
        <v>828416952</v>
      </c>
      <c r="K111" s="0" t="s">
        <v>81</v>
      </c>
      <c r="L111" s="0" t="s">
        <v>180</v>
      </c>
      <c r="M111" s="12" t="n">
        <v>0.379965277777778</v>
      </c>
      <c r="N111" s="13"/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17</v>
      </c>
      <c r="AD111" s="0" t="n">
        <v>1</v>
      </c>
      <c r="AE111" s="0" t="n">
        <v>31</v>
      </c>
      <c r="AN111" s="0" t="n">
        <v>1</v>
      </c>
      <c r="AO111" s="0" t="n">
        <v>1150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1</v>
      </c>
      <c r="AW111" s="0" t="n">
        <v>-1</v>
      </c>
      <c r="AX111" s="0" t="n">
        <v>406028</v>
      </c>
      <c r="AY111" s="0" t="s">
        <v>86</v>
      </c>
      <c r="AZ111" s="0" t="n">
        <v>281</v>
      </c>
      <c r="BA111" s="0" t="n">
        <v>406309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281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281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38</v>
      </c>
      <c r="C112" s="0" t="n">
        <v>1</v>
      </c>
      <c r="D112" s="0" t="n">
        <v>8</v>
      </c>
      <c r="E112" s="0" t="s">
        <v>183</v>
      </c>
      <c r="F112" s="0" t="n">
        <v>60.123</v>
      </c>
      <c r="G112" s="0" t="n">
        <v>1</v>
      </c>
      <c r="H112" s="0" t="s">
        <v>79</v>
      </c>
      <c r="I112" s="0" t="s">
        <v>184</v>
      </c>
      <c r="J112" s="0" t="n">
        <v>828416952</v>
      </c>
      <c r="K112" s="0" t="s">
        <v>81</v>
      </c>
      <c r="L112" s="0" t="s">
        <v>180</v>
      </c>
      <c r="M112" s="12" t="n">
        <v>0.379965277777778</v>
      </c>
      <c r="N112" s="13"/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10</v>
      </c>
      <c r="AD112" s="0" t="n">
        <v>1</v>
      </c>
      <c r="AE112" s="0" t="n">
        <v>32</v>
      </c>
      <c r="AF112" s="0" t="n">
        <v>1</v>
      </c>
      <c r="AH112" s="0" t="n">
        <v>0</v>
      </c>
      <c r="AI112" s="0" t="n">
        <v>0</v>
      </c>
      <c r="AJ112" s="0" t="n">
        <v>409787</v>
      </c>
      <c r="AL112" s="0" t="n">
        <v>0</v>
      </c>
      <c r="AM112" s="0" t="n">
        <v>0</v>
      </c>
      <c r="AN112" s="0" t="n">
        <v>8</v>
      </c>
      <c r="AO112" s="0" t="n">
        <v>1318</v>
      </c>
      <c r="AP112" s="0" t="n">
        <v>600</v>
      </c>
      <c r="AQ112" s="0" t="s">
        <v>87</v>
      </c>
      <c r="AR112" s="0" t="s">
        <v>40</v>
      </c>
      <c r="AS112" s="0" t="s">
        <v>88</v>
      </c>
      <c r="BC112" s="0" t="str">
        <f aca="false">$AP112&amp;LEFT($AS112,1)</f>
        <v>600C</v>
      </c>
      <c r="BD112" s="0" t="str">
        <f aca="false">AS112</f>
        <v>Catch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str">
        <f aca="false">IF($BD112="Catch","", IF($AZ112&lt;$BC$11,"",$AZ112))</f>
        <v/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38</v>
      </c>
      <c r="C113" s="0" t="n">
        <v>1</v>
      </c>
      <c r="D113" s="0" t="n">
        <v>8</v>
      </c>
      <c r="E113" s="0" t="s">
        <v>183</v>
      </c>
      <c r="F113" s="0" t="n">
        <v>60.123</v>
      </c>
      <c r="G113" s="0" t="n">
        <v>1</v>
      </c>
      <c r="H113" s="0" t="s">
        <v>79</v>
      </c>
      <c r="I113" s="0" t="s">
        <v>184</v>
      </c>
      <c r="J113" s="0" t="n">
        <v>828416952</v>
      </c>
      <c r="K113" s="0" t="s">
        <v>81</v>
      </c>
      <c r="L113" s="0" t="s">
        <v>180</v>
      </c>
      <c r="M113" s="12" t="n">
        <v>0.379965277777778</v>
      </c>
      <c r="N113" s="13"/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26</v>
      </c>
      <c r="AD113" s="0" t="n">
        <v>1</v>
      </c>
      <c r="AE113" s="0" t="n">
        <v>33</v>
      </c>
      <c r="AN113" s="0" t="n">
        <v>1</v>
      </c>
      <c r="AO113" s="0" t="n">
        <v>1158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5</v>
      </c>
      <c r="AW113" s="0" t="n">
        <v>-5</v>
      </c>
      <c r="AX113" s="0" t="n">
        <v>413380</v>
      </c>
      <c r="AY113" s="0" t="s">
        <v>86</v>
      </c>
      <c r="AZ113" s="0" t="n">
        <v>467</v>
      </c>
      <c r="BA113" s="0" t="n">
        <v>413847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467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467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0.333333333333333</v>
      </c>
      <c r="BJ115" s="21" t="n">
        <f aca="false">(COUNTIF(BJ15:BJ113,"&lt;"&amp;$BP$3))/BJ5</f>
        <v>0.444444444444444</v>
      </c>
      <c r="BK115" s="21" t="n">
        <f aca="false">(COUNTIF(BK15:BK113,"&lt;"&amp;$BP$3))/BK5</f>
        <v>0.888888888888889</v>
      </c>
      <c r="BL115" s="21" t="n">
        <f aca="false">(COUNTIF(BL15:BL113,"&lt;"&amp;$BP$3))/BL5</f>
        <v>0.694444444444444</v>
      </c>
      <c r="BM115" s="21" t="n">
        <f aca="false">(COUNTIF(BM15:BM113,"&lt;"&amp;$BP$3))/BM5</f>
        <v>0.5</v>
      </c>
      <c r="BN115" s="21" t="n">
        <f aca="false">(COUNTIF(BN15:BN113,"&lt;"&amp;$BP$3))/BN5</f>
        <v>0.666666666666667</v>
      </c>
      <c r="BO115" s="21" t="n">
        <f aca="false">(COUNTIF(BO15:BO113,"&lt;"&amp;$BP$3))/BO5</f>
        <v>0.555555555555556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0.111111111111111</v>
      </c>
      <c r="BJ116" s="1" t="n">
        <f aca="false">COUNTIF(BJ15:BJ113,"&lt;"&amp;$BP$116)/BJ5</f>
        <v>0.222222222222222</v>
      </c>
      <c r="BK116" s="1" t="n">
        <f aca="false">COUNTIF(BK15:BK113,"&lt;"&amp;$BP$116)/BK5</f>
        <v>0.666666666666667</v>
      </c>
      <c r="BL116" s="1" t="n">
        <f aca="false">COUNTIF(BL15:BL113,"&lt;"&amp;$BP$116)/BL5</f>
        <v>0.611111111111111</v>
      </c>
      <c r="BM116" s="1" t="n">
        <f aca="false">COUNTIF(BM15:BM113,"&lt;"&amp;$BP$116)/BM5</f>
        <v>0.5</v>
      </c>
      <c r="BN116" s="1" t="n">
        <f aca="false">COUNTIF(BN15:BN113,"&lt;"&amp;$BP$116)/BN5</f>
        <v>0.555555555555556</v>
      </c>
      <c r="BO116" s="1" t="n">
        <f aca="false">COUNTIF(BO15:BO113,"&lt;"&amp;$BP$116)/BO5</f>
        <v>0.444444444444444</v>
      </c>
      <c r="BP116" s="0" t="n">
        <f aca="false">MEDIAN(BH15:BH113)</f>
        <v>351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0.222222222222222</v>
      </c>
      <c r="BJ117" s="1" t="n">
        <f aca="false">COUNTIF(BJ15:BJ113,"&lt;"&amp;$BL$3)/BJ5</f>
        <v>0.444444444444444</v>
      </c>
      <c r="BK117" s="1" t="n">
        <f aca="false">COUNTIF(BK15:BK113,"&lt;"&amp;$BL$3)/BK5</f>
        <v>0.888888888888889</v>
      </c>
      <c r="BL117" s="1" t="n">
        <f aca="false">COUNTIF(BL15:BL113,"&lt;"&amp;$BL$3)/BL5</f>
        <v>0.694444444444444</v>
      </c>
      <c r="BM117" s="1" t="n">
        <f aca="false">COUNTIF(BM15:BM113,"&lt;"&amp;$BL$3)/BM5</f>
        <v>0.5</v>
      </c>
      <c r="BN117" s="1" t="n">
        <f aca="false">COUNTIF(BN15:BN113,"&lt;"&amp;$BL$3)/BN5</f>
        <v>0.666666666666667</v>
      </c>
      <c r="BO117" s="1" t="n">
        <f aca="false">COUNTIF(BO15:BO113,"&lt;"&amp;$BL$3)/BO5</f>
        <v>0.444444444444444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500-000025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38'!BI3:BO3</xm:f>
              <xm:sqref>BG3</xm:sqref>
            </x14:sparkline>
          </x14:sparklines>
        </x14:sparklineGroup>
      </x14:sparklineGroup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A104" activePane="bottomRight" state="frozen"/>
      <selection pane="topLeft" activeCell="A1" activeCellId="0" sqref="A1"/>
      <selection pane="topRight" activeCell="BA1" activeCellId="0" sqref="BA1"/>
      <selection pane="bottomLeft" activeCell="A104" activeCellId="0" sqref="A104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426.875</v>
      </c>
      <c r="BJ3" s="7" t="n">
        <f aca="false">AVERAGE(BJ$15:BJ$113)</f>
        <v>299.555555555556</v>
      </c>
      <c r="BK3" s="7" t="n">
        <f aca="false">AVERAGE(BK$15:BK$113)</f>
        <v>318.111111111111</v>
      </c>
      <c r="BL3" s="7" t="n">
        <f aca="false">AVERAGE(BL$15:BL$113)</f>
        <v>322.823529411765</v>
      </c>
      <c r="BM3" s="7" t="n">
        <f aca="false">AVERAGE(BM$15:BM$113)</f>
        <v>340.111111111111</v>
      </c>
      <c r="BN3" s="7" t="n">
        <f aca="false">AVERAGE(BN$15:BN$113)</f>
        <v>317.25</v>
      </c>
      <c r="BO3" s="7" t="n">
        <f aca="false">AVERAGE(BO$15:BO$113)</f>
        <v>409.111111111111</v>
      </c>
      <c r="BP3" s="7" t="n">
        <f aca="false">AVERAGE(BH15:BH113)</f>
        <v>339.895348837209</v>
      </c>
      <c r="BQ3" s="1" t="s">
        <v>3</v>
      </c>
      <c r="BR3" s="1" t="n">
        <f aca="false">SUM(BR15:BR113)</f>
        <v>1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1</v>
      </c>
      <c r="BV3" s="1" t="n">
        <f aca="false">SUM(BV15:BV113)</f>
        <v>0</v>
      </c>
      <c r="BW3" s="1" t="n">
        <f aca="false">SUM(BW15:BW113)</f>
        <v>1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106.736574933672</v>
      </c>
      <c r="BJ4" s="7" t="n">
        <f aca="false">STDEV(BJ$15:BJ$113)</f>
        <v>56.1273353881848</v>
      </c>
      <c r="BK4" s="7" t="n">
        <f aca="false">STDEV(BK$15:BK$113)</f>
        <v>88.1255417635041</v>
      </c>
      <c r="BL4" s="7" t="n">
        <f aca="false">STDEV(BL$15:BL$113)</f>
        <v>84.9365076906328</v>
      </c>
      <c r="BM4" s="7" t="n">
        <f aca="false">STDEV(BM$15:BM$113)</f>
        <v>98.7629035170145</v>
      </c>
      <c r="BN4" s="7" t="n">
        <f aca="false">STDEV(BN$15:BN$113)</f>
        <v>90.3860766774555</v>
      </c>
      <c r="BO4" s="7" t="n">
        <f aca="false">STDEV(BO$15:BO$113)</f>
        <v>86.0587654519347</v>
      </c>
      <c r="BP4" s="7" t="n">
        <f aca="false">STDEV(BH15:BH113)</f>
        <v>93.0646870628821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34</v>
      </c>
      <c r="BM5" s="1" t="n">
        <f aca="false">COUNT(BM$15:BM$113)</f>
        <v>9</v>
      </c>
      <c r="BN5" s="1" t="n">
        <f aca="false">COUNT(BN$15:BN$113)</f>
        <v>8</v>
      </c>
      <c r="BO5" s="1" t="n">
        <f aca="false">COUNT(BO$15:BO$113)</f>
        <v>9</v>
      </c>
      <c r="BP5" s="1" t="n">
        <f aca="false">COUNT(BH15:BH113)</f>
        <v>86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37.7370779681129</v>
      </c>
      <c r="BJ6" s="7" t="n">
        <f aca="false">BJ4/SQRT(BJ5)</f>
        <v>18.7091117960616</v>
      </c>
      <c r="BK6" s="7" t="n">
        <f aca="false">BK4/SQRT(BK5)</f>
        <v>29.3751805878347</v>
      </c>
      <c r="BL6" s="7" t="n">
        <f aca="false">BL4/SQRT(BL5)</f>
        <v>14.5664908958893</v>
      </c>
      <c r="BM6" s="7" t="n">
        <f aca="false">BM4/SQRT(BM5)</f>
        <v>32.9209678390048</v>
      </c>
      <c r="BN6" s="7" t="n">
        <f aca="false">BN4/SQRT(BN5)</f>
        <v>31.956303871738</v>
      </c>
      <c r="BO6" s="7" t="n">
        <f aca="false">BO4/SQRT(BO5)</f>
        <v>28.6862551506449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4</v>
      </c>
      <c r="BH8" s="1" t="s">
        <v>8</v>
      </c>
      <c r="BI8" s="1" t="n">
        <f aca="false">BI7-BI5</f>
        <v>1</v>
      </c>
      <c r="BJ8" s="1" t="n">
        <f aca="false">BJ7-BJ5</f>
        <v>0</v>
      </c>
      <c r="BK8" s="1" t="n">
        <f aca="false">BK7-BK5</f>
        <v>0</v>
      </c>
      <c r="BL8" s="1" t="n">
        <f aca="false">BL7-BL5</f>
        <v>2</v>
      </c>
      <c r="BM8" s="1" t="n">
        <f aca="false">BM7-BM5</f>
        <v>0</v>
      </c>
      <c r="BN8" s="1" t="n">
        <f aca="false">BN7-BN5</f>
        <v>1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19.6690682244838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1</v>
      </c>
      <c r="BG11" s="1" t="n">
        <f aca="false">SUM(BG15:BG113)</f>
        <v>3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359.564417061693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3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39</v>
      </c>
      <c r="C15" s="0" t="n">
        <v>1</v>
      </c>
      <c r="D15" s="0" t="n">
        <v>8</v>
      </c>
      <c r="E15" s="0" t="s">
        <v>185</v>
      </c>
      <c r="F15" s="0" t="n">
        <v>60.123</v>
      </c>
      <c r="G15" s="0" t="n">
        <v>1</v>
      </c>
      <c r="H15" s="0" t="s">
        <v>79</v>
      </c>
      <c r="I15" s="0" t="s">
        <v>186</v>
      </c>
      <c r="J15" s="0" t="n">
        <v>-1143422942</v>
      </c>
      <c r="K15" s="0" t="s">
        <v>81</v>
      </c>
      <c r="L15" s="0" t="s">
        <v>180</v>
      </c>
      <c r="M15" s="12" t="n">
        <v>0.409085648148148</v>
      </c>
      <c r="N15" s="13"/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27</v>
      </c>
      <c r="X15" s="0" t="n">
        <v>1</v>
      </c>
      <c r="Y15" s="0" t="n">
        <v>1</v>
      </c>
      <c r="AN15" s="0" t="n">
        <v>6</v>
      </c>
      <c r="AO15" s="0" t="n">
        <v>1313</v>
      </c>
      <c r="AP15" s="0" t="n">
        <v>840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-6</v>
      </c>
      <c r="AW15" s="0" t="n">
        <v>6</v>
      </c>
      <c r="AX15" s="0" t="n">
        <v>31233</v>
      </c>
      <c r="AY15" s="0" t="s">
        <v>86</v>
      </c>
      <c r="AZ15" s="0" t="n">
        <v>281</v>
      </c>
      <c r="BA15" s="0" t="n">
        <v>31514</v>
      </c>
      <c r="BC15" s="0" t="str">
        <f aca="false">$AP15&amp;LEFT($AS15,1)</f>
        <v>840T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281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n">
        <f aca="false">IF($BC15=BN$14,$BH15,"")</f>
        <v>281</v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39</v>
      </c>
      <c r="C16" s="0" t="n">
        <v>1</v>
      </c>
      <c r="D16" s="0" t="n">
        <v>8</v>
      </c>
      <c r="E16" s="0" t="s">
        <v>185</v>
      </c>
      <c r="F16" s="0" t="n">
        <v>60.123</v>
      </c>
      <c r="G16" s="0" t="n">
        <v>1</v>
      </c>
      <c r="H16" s="0" t="s">
        <v>79</v>
      </c>
      <c r="I16" s="0" t="s">
        <v>186</v>
      </c>
      <c r="J16" s="0" t="n">
        <v>-1143422942</v>
      </c>
      <c r="K16" s="0" t="s">
        <v>81</v>
      </c>
      <c r="L16" s="0" t="s">
        <v>180</v>
      </c>
      <c r="M16" s="12" t="n">
        <v>0.409085648148148</v>
      </c>
      <c r="N16" s="13"/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25</v>
      </c>
      <c r="X16" s="0" t="n">
        <v>1</v>
      </c>
      <c r="Y16" s="0" t="n">
        <v>2</v>
      </c>
      <c r="AF16" s="0" t="n">
        <v>1</v>
      </c>
      <c r="AH16" s="0" t="n">
        <v>-8</v>
      </c>
      <c r="AI16" s="0" t="n">
        <v>8</v>
      </c>
      <c r="AJ16" s="0" t="n">
        <v>35009</v>
      </c>
      <c r="AL16" s="0" t="n">
        <v>0</v>
      </c>
      <c r="AM16" s="0" t="n">
        <v>0</v>
      </c>
      <c r="AN16" s="0" t="n">
        <v>8</v>
      </c>
      <c r="AO16" s="0" t="n">
        <v>1334</v>
      </c>
      <c r="AP16" s="0" t="n">
        <v>600</v>
      </c>
      <c r="AQ16" s="0" t="s">
        <v>87</v>
      </c>
      <c r="AR16" s="0" t="s">
        <v>34</v>
      </c>
      <c r="AS16" s="0" t="s">
        <v>88</v>
      </c>
      <c r="BC16" s="0" t="str">
        <f aca="false">$AP16&amp;LEFT($AS16,1)</f>
        <v>600C</v>
      </c>
      <c r="BD16" s="0" t="str">
        <f aca="false">AS16</f>
        <v>Catch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39</v>
      </c>
      <c r="C17" s="0" t="n">
        <v>1</v>
      </c>
      <c r="D17" s="0" t="n">
        <v>8</v>
      </c>
      <c r="E17" s="0" t="s">
        <v>185</v>
      </c>
      <c r="F17" s="0" t="n">
        <v>60.123</v>
      </c>
      <c r="G17" s="0" t="n">
        <v>1</v>
      </c>
      <c r="H17" s="0" t="s">
        <v>79</v>
      </c>
      <c r="I17" s="0" t="s">
        <v>186</v>
      </c>
      <c r="J17" s="0" t="n">
        <v>-1143422942</v>
      </c>
      <c r="K17" s="0" t="s">
        <v>81</v>
      </c>
      <c r="L17" s="0" t="s">
        <v>180</v>
      </c>
      <c r="M17" s="12" t="n">
        <v>0.409085648148148</v>
      </c>
      <c r="N17" s="13"/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16</v>
      </c>
      <c r="X17" s="0" t="n">
        <v>1</v>
      </c>
      <c r="Y17" s="0" t="n">
        <v>3</v>
      </c>
      <c r="AN17" s="0" t="n">
        <v>4</v>
      </c>
      <c r="AO17" s="0" t="n">
        <v>1433</v>
      </c>
      <c r="AP17" s="0" t="n">
        <v>480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3</v>
      </c>
      <c r="AW17" s="0" t="n">
        <v>-3</v>
      </c>
      <c r="AX17" s="0" t="n">
        <v>38751</v>
      </c>
      <c r="AY17" s="0" t="s">
        <v>86</v>
      </c>
      <c r="AZ17" s="0" t="n">
        <v>456</v>
      </c>
      <c r="BA17" s="0" t="n">
        <v>39207</v>
      </c>
      <c r="BC17" s="0" t="str">
        <f aca="false">$AP17&amp;LEFT($AS17,1)</f>
        <v>480T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456</v>
      </c>
      <c r="BI17" s="1" t="str">
        <f aca="false">IF($BC17=BI$14,$BH17,"")</f>
        <v/>
      </c>
      <c r="BJ17" s="1" t="str">
        <f aca="false">IF($BC17=BJ$14,$BH17,"")</f>
        <v/>
      </c>
      <c r="BK17" s="1" t="n">
        <f aca="false">IF($BC17=BK$14,$BH17,"")</f>
        <v>456</v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39</v>
      </c>
      <c r="C18" s="0" t="n">
        <v>1</v>
      </c>
      <c r="D18" s="0" t="n">
        <v>8</v>
      </c>
      <c r="E18" s="0" t="s">
        <v>185</v>
      </c>
      <c r="F18" s="0" t="n">
        <v>60.123</v>
      </c>
      <c r="G18" s="0" t="n">
        <v>1</v>
      </c>
      <c r="H18" s="0" t="s">
        <v>79</v>
      </c>
      <c r="I18" s="0" t="s">
        <v>186</v>
      </c>
      <c r="J18" s="0" t="n">
        <v>-1143422942</v>
      </c>
      <c r="K18" s="0" t="s">
        <v>81</v>
      </c>
      <c r="L18" s="0" t="s">
        <v>180</v>
      </c>
      <c r="M18" s="12" t="n">
        <v>0.409085648148148</v>
      </c>
      <c r="N18" s="13"/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14</v>
      </c>
      <c r="X18" s="0" t="n">
        <v>1</v>
      </c>
      <c r="Y18" s="0" t="n">
        <v>4</v>
      </c>
      <c r="AN18" s="0" t="n">
        <v>1</v>
      </c>
      <c r="AO18" s="0" t="n">
        <v>1376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-7</v>
      </c>
      <c r="AW18" s="0" t="n">
        <v>7</v>
      </c>
      <c r="AX18" s="0" t="n">
        <v>42577</v>
      </c>
      <c r="AY18" s="0" t="s">
        <v>86</v>
      </c>
      <c r="AZ18" s="0" t="n">
        <v>219</v>
      </c>
      <c r="BA18" s="0" t="n">
        <v>42796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219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219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39</v>
      </c>
      <c r="C19" s="0" t="n">
        <v>1</v>
      </c>
      <c r="D19" s="0" t="n">
        <v>8</v>
      </c>
      <c r="E19" s="0" t="s">
        <v>185</v>
      </c>
      <c r="F19" s="0" t="n">
        <v>60.123</v>
      </c>
      <c r="G19" s="0" t="n">
        <v>1</v>
      </c>
      <c r="H19" s="0" t="s">
        <v>79</v>
      </c>
      <c r="I19" s="0" t="s">
        <v>186</v>
      </c>
      <c r="J19" s="0" t="n">
        <v>-1143422942</v>
      </c>
      <c r="K19" s="0" t="s">
        <v>81</v>
      </c>
      <c r="L19" s="0" t="s">
        <v>180</v>
      </c>
      <c r="M19" s="12" t="n">
        <v>0.409085648148148</v>
      </c>
      <c r="N19" s="13"/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31</v>
      </c>
      <c r="X19" s="0" t="n">
        <v>1</v>
      </c>
      <c r="Y19" s="0" t="n">
        <v>5</v>
      </c>
      <c r="AN19" s="0" t="n">
        <v>4</v>
      </c>
      <c r="AO19" s="0" t="n">
        <v>1250</v>
      </c>
      <c r="AP19" s="0" t="n">
        <v>480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4</v>
      </c>
      <c r="AW19" s="0" t="n">
        <v>-4</v>
      </c>
      <c r="AX19" s="0" t="n">
        <v>46136</v>
      </c>
      <c r="AY19" s="0" t="s">
        <v>86</v>
      </c>
      <c r="AZ19" s="0" t="n">
        <v>236</v>
      </c>
      <c r="BA19" s="0" t="n">
        <v>46372</v>
      </c>
      <c r="BC19" s="0" t="str">
        <f aca="false">$AP19&amp;LEFT($AS19,1)</f>
        <v>480T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236</v>
      </c>
      <c r="BI19" s="1" t="str">
        <f aca="false">IF($BC19=BI$14,$BH19,"")</f>
        <v/>
      </c>
      <c r="BJ19" s="1" t="str">
        <f aca="false">IF($BC19=BJ$14,$BH19,"")</f>
        <v/>
      </c>
      <c r="BK19" s="1" t="n">
        <f aca="false">IF($BC19=BK$14,$BH19,"")</f>
        <v>236</v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39</v>
      </c>
      <c r="C20" s="0" t="n">
        <v>1</v>
      </c>
      <c r="D20" s="0" t="n">
        <v>8</v>
      </c>
      <c r="E20" s="0" t="s">
        <v>185</v>
      </c>
      <c r="F20" s="0" t="n">
        <v>60.123</v>
      </c>
      <c r="G20" s="0" t="n">
        <v>1</v>
      </c>
      <c r="H20" s="0" t="s">
        <v>79</v>
      </c>
      <c r="I20" s="0" t="s">
        <v>186</v>
      </c>
      <c r="J20" s="0" t="n">
        <v>-1143422942</v>
      </c>
      <c r="K20" s="0" t="s">
        <v>81</v>
      </c>
      <c r="L20" s="0" t="s">
        <v>180</v>
      </c>
      <c r="M20" s="12" t="n">
        <v>0.409085648148148</v>
      </c>
      <c r="N20" s="13"/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7</v>
      </c>
      <c r="X20" s="0" t="n">
        <v>1</v>
      </c>
      <c r="Y20" s="0" t="n">
        <v>6</v>
      </c>
      <c r="AN20" s="0" t="n">
        <v>3</v>
      </c>
      <c r="AO20" s="0" t="n">
        <v>1313</v>
      </c>
      <c r="AP20" s="0" t="n">
        <v>360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-9</v>
      </c>
      <c r="AW20" s="0" t="n">
        <v>9</v>
      </c>
      <c r="AX20" s="0" t="n">
        <v>49662</v>
      </c>
      <c r="AY20" s="0" t="s">
        <v>86</v>
      </c>
      <c r="AZ20" s="0" t="n">
        <v>269</v>
      </c>
      <c r="BA20" s="0" t="n">
        <v>49931</v>
      </c>
      <c r="BC20" s="0" t="str">
        <f aca="false">$AP20&amp;LEFT($AS20,1)</f>
        <v>360T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269</v>
      </c>
      <c r="BI20" s="1" t="str">
        <f aca="false">IF($BC20=BI$14,$BH20,"")</f>
        <v/>
      </c>
      <c r="BJ20" s="1" t="n">
        <f aca="false">IF($BC20=BJ$14,$BH20,"")</f>
        <v>269</v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39</v>
      </c>
      <c r="C21" s="0" t="n">
        <v>1</v>
      </c>
      <c r="D21" s="0" t="n">
        <v>8</v>
      </c>
      <c r="E21" s="0" t="s">
        <v>185</v>
      </c>
      <c r="F21" s="0" t="n">
        <v>60.123</v>
      </c>
      <c r="G21" s="0" t="n">
        <v>1</v>
      </c>
      <c r="H21" s="0" t="s">
        <v>79</v>
      </c>
      <c r="I21" s="0" t="s">
        <v>186</v>
      </c>
      <c r="J21" s="0" t="n">
        <v>-1143422942</v>
      </c>
      <c r="K21" s="0" t="s">
        <v>81</v>
      </c>
      <c r="L21" s="0" t="s">
        <v>180</v>
      </c>
      <c r="M21" s="12" t="n">
        <v>0.409085648148148</v>
      </c>
      <c r="N21" s="13"/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24</v>
      </c>
      <c r="X21" s="0" t="n">
        <v>1</v>
      </c>
      <c r="Y21" s="0" t="n">
        <v>7</v>
      </c>
      <c r="AN21" s="0" t="n">
        <v>6</v>
      </c>
      <c r="AO21" s="0" t="n">
        <v>1105</v>
      </c>
      <c r="AP21" s="0" t="n">
        <v>840</v>
      </c>
      <c r="AQ21" s="0" t="s">
        <v>85</v>
      </c>
      <c r="AR21" s="0" t="s">
        <v>34</v>
      </c>
      <c r="AS21" s="0" t="s">
        <v>56</v>
      </c>
      <c r="AT21" s="0" t="n">
        <v>1</v>
      </c>
      <c r="AV21" s="0" t="n">
        <v>0</v>
      </c>
      <c r="AW21" s="0" t="n">
        <v>0</v>
      </c>
      <c r="AX21" s="0" t="n">
        <v>53438</v>
      </c>
      <c r="AZ21" s="0" t="n">
        <v>0</v>
      </c>
      <c r="BA21" s="0" t="n">
        <v>0</v>
      </c>
      <c r="BC21" s="0" t="str">
        <f aca="false">$AP21&amp;LEFT($AS21,1)</f>
        <v>840T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n">
        <f aca="false">IF($BD21="Target",IF($AZ21=0,1,""),"")</f>
        <v>1</v>
      </c>
      <c r="BH21" s="1" t="str">
        <f aca="false">IF($BD21="Catch","", IF($AZ21&lt;$BC$11,"",$AZ21))</f>
        <v/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n">
        <f aca="false">IF($BC21=BW$14,$BG21,"")</f>
        <v>1</v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39</v>
      </c>
      <c r="C22" s="0" t="n">
        <v>1</v>
      </c>
      <c r="D22" s="0" t="n">
        <v>8</v>
      </c>
      <c r="E22" s="0" t="s">
        <v>185</v>
      </c>
      <c r="F22" s="0" t="n">
        <v>60.123</v>
      </c>
      <c r="G22" s="0" t="n">
        <v>1</v>
      </c>
      <c r="H22" s="0" t="s">
        <v>79</v>
      </c>
      <c r="I22" s="0" t="s">
        <v>186</v>
      </c>
      <c r="J22" s="0" t="n">
        <v>-1143422942</v>
      </c>
      <c r="K22" s="0" t="s">
        <v>81</v>
      </c>
      <c r="L22" s="0" t="s">
        <v>180</v>
      </c>
      <c r="M22" s="12" t="n">
        <v>0.409085648148148</v>
      </c>
      <c r="N22" s="13"/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6</v>
      </c>
      <c r="X22" s="0" t="n">
        <v>1</v>
      </c>
      <c r="Y22" s="0" t="n">
        <v>8</v>
      </c>
      <c r="AN22" s="0" t="n">
        <v>1</v>
      </c>
      <c r="AO22" s="0" t="n">
        <v>1080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-6</v>
      </c>
      <c r="AW22" s="0" t="n">
        <v>6</v>
      </c>
      <c r="AX22" s="0" t="n">
        <v>56964</v>
      </c>
      <c r="AY22" s="0" t="s">
        <v>86</v>
      </c>
      <c r="AZ22" s="0" t="n">
        <v>184</v>
      </c>
      <c r="BA22" s="0" t="n">
        <v>57148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184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184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39</v>
      </c>
      <c r="C23" s="0" t="n">
        <v>1</v>
      </c>
      <c r="D23" s="0" t="n">
        <v>8</v>
      </c>
      <c r="E23" s="0" t="s">
        <v>185</v>
      </c>
      <c r="F23" s="0" t="n">
        <v>60.123</v>
      </c>
      <c r="G23" s="0" t="n">
        <v>1</v>
      </c>
      <c r="H23" s="0" t="s">
        <v>79</v>
      </c>
      <c r="I23" s="0" t="s">
        <v>186</v>
      </c>
      <c r="J23" s="0" t="n">
        <v>-1143422942</v>
      </c>
      <c r="K23" s="0" t="s">
        <v>81</v>
      </c>
      <c r="L23" s="0" t="s">
        <v>180</v>
      </c>
      <c r="M23" s="12" t="n">
        <v>0.409085648148148</v>
      </c>
      <c r="N23" s="13"/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</v>
      </c>
      <c r="X23" s="0" t="n">
        <v>1</v>
      </c>
      <c r="Y23" s="0" t="n">
        <v>9</v>
      </c>
      <c r="AN23" s="0" t="n">
        <v>1</v>
      </c>
      <c r="AO23" s="0" t="n">
        <v>1324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-1</v>
      </c>
      <c r="AW23" s="0" t="n">
        <v>1</v>
      </c>
      <c r="AX23" s="0" t="n">
        <v>60723</v>
      </c>
      <c r="AY23" s="0" t="s">
        <v>86</v>
      </c>
      <c r="AZ23" s="0" t="n">
        <v>203</v>
      </c>
      <c r="BA23" s="0" t="n">
        <v>60926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203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203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39</v>
      </c>
      <c r="C24" s="0" t="n">
        <v>1</v>
      </c>
      <c r="D24" s="0" t="n">
        <v>8</v>
      </c>
      <c r="E24" s="0" t="s">
        <v>185</v>
      </c>
      <c r="F24" s="0" t="n">
        <v>60.123</v>
      </c>
      <c r="G24" s="0" t="n">
        <v>1</v>
      </c>
      <c r="H24" s="0" t="s">
        <v>79</v>
      </c>
      <c r="I24" s="0" t="s">
        <v>186</v>
      </c>
      <c r="J24" s="0" t="n">
        <v>-1143422942</v>
      </c>
      <c r="K24" s="0" t="s">
        <v>81</v>
      </c>
      <c r="L24" s="0" t="s">
        <v>180</v>
      </c>
      <c r="M24" s="12" t="n">
        <v>0.409085648148148</v>
      </c>
      <c r="N24" s="13"/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28</v>
      </c>
      <c r="X24" s="0" t="n">
        <v>1</v>
      </c>
      <c r="Y24" s="0" t="n">
        <v>10</v>
      </c>
      <c r="AN24" s="0" t="n">
        <v>2</v>
      </c>
      <c r="AO24" s="0" t="n">
        <v>1188</v>
      </c>
      <c r="AP24" s="0" t="n">
        <v>240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-9</v>
      </c>
      <c r="AW24" s="0" t="n">
        <v>9</v>
      </c>
      <c r="AX24" s="0" t="n">
        <v>63999</v>
      </c>
      <c r="AY24" s="0" t="s">
        <v>86</v>
      </c>
      <c r="AZ24" s="0" t="n">
        <v>382</v>
      </c>
      <c r="BA24" s="0" t="n">
        <v>64381</v>
      </c>
      <c r="BC24" s="0" t="str">
        <f aca="false">$AP24&amp;LEFT($AS24,1)</f>
        <v>240T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382</v>
      </c>
      <c r="BI24" s="1" t="n">
        <f aca="false">IF($BC24=BI$14,$BH24,"")</f>
        <v>382</v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39</v>
      </c>
      <c r="C25" s="0" t="n">
        <v>1</v>
      </c>
      <c r="D25" s="0" t="n">
        <v>8</v>
      </c>
      <c r="E25" s="0" t="s">
        <v>185</v>
      </c>
      <c r="F25" s="0" t="n">
        <v>60.123</v>
      </c>
      <c r="G25" s="0" t="n">
        <v>1</v>
      </c>
      <c r="H25" s="0" t="s">
        <v>79</v>
      </c>
      <c r="I25" s="0" t="s">
        <v>186</v>
      </c>
      <c r="J25" s="0" t="n">
        <v>-1143422942</v>
      </c>
      <c r="K25" s="0" t="s">
        <v>81</v>
      </c>
      <c r="L25" s="0" t="s">
        <v>180</v>
      </c>
      <c r="M25" s="12" t="n">
        <v>0.409085648148148</v>
      </c>
      <c r="N25" s="13"/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3</v>
      </c>
      <c r="X25" s="0" t="n">
        <v>1</v>
      </c>
      <c r="Y25" s="0" t="n">
        <v>11</v>
      </c>
      <c r="AN25" s="0" t="n">
        <v>1</v>
      </c>
      <c r="AO25" s="0" t="n">
        <v>1292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-3</v>
      </c>
      <c r="AW25" s="0" t="n">
        <v>3</v>
      </c>
      <c r="AX25" s="0" t="n">
        <v>67725</v>
      </c>
      <c r="AY25" s="0" t="s">
        <v>86</v>
      </c>
      <c r="AZ25" s="0" t="n">
        <v>181</v>
      </c>
      <c r="BA25" s="0" t="n">
        <v>67906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181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n">
        <f aca="false">IF($BC25=BL$14,$BH25,"")</f>
        <v>181</v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39</v>
      </c>
      <c r="C26" s="0" t="n">
        <v>1</v>
      </c>
      <c r="D26" s="0" t="n">
        <v>8</v>
      </c>
      <c r="E26" s="0" t="s">
        <v>185</v>
      </c>
      <c r="F26" s="0" t="n">
        <v>60.123</v>
      </c>
      <c r="G26" s="0" t="n">
        <v>1</v>
      </c>
      <c r="H26" s="0" t="s">
        <v>79</v>
      </c>
      <c r="I26" s="0" t="s">
        <v>186</v>
      </c>
      <c r="J26" s="0" t="n">
        <v>-1143422942</v>
      </c>
      <c r="K26" s="0" t="s">
        <v>81</v>
      </c>
      <c r="L26" s="0" t="s">
        <v>180</v>
      </c>
      <c r="M26" s="12" t="n">
        <v>0.409085648148148</v>
      </c>
      <c r="N26" s="13"/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13</v>
      </c>
      <c r="X26" s="0" t="n">
        <v>1</v>
      </c>
      <c r="Y26" s="0" t="n">
        <v>12</v>
      </c>
      <c r="AN26" s="0" t="n">
        <v>2</v>
      </c>
      <c r="AO26" s="0" t="n">
        <v>1122</v>
      </c>
      <c r="AP26" s="0" t="n">
        <v>240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5</v>
      </c>
      <c r="AW26" s="0" t="n">
        <v>-5</v>
      </c>
      <c r="AX26" s="0" t="n">
        <v>70919</v>
      </c>
      <c r="AY26" s="0" t="s">
        <v>86</v>
      </c>
      <c r="AZ26" s="0" t="n">
        <v>300</v>
      </c>
      <c r="BA26" s="0" t="n">
        <v>71219</v>
      </c>
      <c r="BC26" s="0" t="str">
        <f aca="false">$AP26&amp;LEFT($AS26,1)</f>
        <v>240T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300</v>
      </c>
      <c r="BI26" s="1" t="n">
        <f aca="false">IF($BC26=BI$14,$BH26,"")</f>
        <v>300</v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39</v>
      </c>
      <c r="C27" s="0" t="n">
        <v>1</v>
      </c>
      <c r="D27" s="0" t="n">
        <v>8</v>
      </c>
      <c r="E27" s="0" t="s">
        <v>185</v>
      </c>
      <c r="F27" s="0" t="n">
        <v>60.123</v>
      </c>
      <c r="G27" s="0" t="n">
        <v>1</v>
      </c>
      <c r="H27" s="0" t="s">
        <v>79</v>
      </c>
      <c r="I27" s="0" t="s">
        <v>186</v>
      </c>
      <c r="J27" s="0" t="n">
        <v>-1143422942</v>
      </c>
      <c r="K27" s="0" t="s">
        <v>81</v>
      </c>
      <c r="L27" s="0" t="s">
        <v>180</v>
      </c>
      <c r="M27" s="12" t="n">
        <v>0.409085648148148</v>
      </c>
      <c r="N27" s="13"/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29</v>
      </c>
      <c r="X27" s="0" t="n">
        <v>1</v>
      </c>
      <c r="Y27" s="0" t="n">
        <v>13</v>
      </c>
      <c r="AN27" s="0" t="n">
        <v>3</v>
      </c>
      <c r="AO27" s="0" t="n">
        <v>1112</v>
      </c>
      <c r="AP27" s="0" t="n">
        <v>360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-9</v>
      </c>
      <c r="AW27" s="0" t="n">
        <v>9</v>
      </c>
      <c r="AX27" s="0" t="n">
        <v>74245</v>
      </c>
      <c r="AY27" s="0" t="s">
        <v>86</v>
      </c>
      <c r="AZ27" s="0" t="n">
        <v>200</v>
      </c>
      <c r="BA27" s="0" t="n">
        <v>74445</v>
      </c>
      <c r="BC27" s="0" t="str">
        <f aca="false">$AP27&amp;LEFT($AS27,1)</f>
        <v>360T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200</v>
      </c>
      <c r="BI27" s="1" t="str">
        <f aca="false">IF($BC27=BI$14,$BH27,"")</f>
        <v/>
      </c>
      <c r="BJ27" s="1" t="n">
        <f aca="false">IF($BC27=BJ$14,$BH27,"")</f>
        <v>200</v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39</v>
      </c>
      <c r="C28" s="0" t="n">
        <v>1</v>
      </c>
      <c r="D28" s="0" t="n">
        <v>8</v>
      </c>
      <c r="E28" s="0" t="s">
        <v>185</v>
      </c>
      <c r="F28" s="0" t="n">
        <v>60.123</v>
      </c>
      <c r="G28" s="0" t="n">
        <v>1</v>
      </c>
      <c r="H28" s="0" t="s">
        <v>79</v>
      </c>
      <c r="I28" s="0" t="s">
        <v>186</v>
      </c>
      <c r="J28" s="0" t="n">
        <v>-1143422942</v>
      </c>
      <c r="K28" s="0" t="s">
        <v>81</v>
      </c>
      <c r="L28" s="0" t="s">
        <v>180</v>
      </c>
      <c r="M28" s="12" t="n">
        <v>0.409085648148148</v>
      </c>
      <c r="N28" s="13"/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19</v>
      </c>
      <c r="X28" s="0" t="n">
        <v>1</v>
      </c>
      <c r="Y28" s="0" t="n">
        <v>14</v>
      </c>
      <c r="AN28" s="0" t="n">
        <v>1</v>
      </c>
      <c r="AO28" s="0" t="n">
        <v>1375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-3</v>
      </c>
      <c r="AW28" s="0" t="n">
        <v>3</v>
      </c>
      <c r="AX28" s="0" t="n">
        <v>78054</v>
      </c>
      <c r="AY28" s="0" t="s">
        <v>86</v>
      </c>
      <c r="AZ28" s="0" t="n">
        <v>235</v>
      </c>
      <c r="BA28" s="0" t="n">
        <v>78289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235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235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39</v>
      </c>
      <c r="C29" s="0" t="n">
        <v>1</v>
      </c>
      <c r="D29" s="0" t="n">
        <v>8</v>
      </c>
      <c r="E29" s="0" t="s">
        <v>185</v>
      </c>
      <c r="F29" s="0" t="n">
        <v>60.123</v>
      </c>
      <c r="G29" s="0" t="n">
        <v>1</v>
      </c>
      <c r="H29" s="0" t="s">
        <v>79</v>
      </c>
      <c r="I29" s="0" t="s">
        <v>186</v>
      </c>
      <c r="J29" s="0" t="n">
        <v>-1143422942</v>
      </c>
      <c r="K29" s="0" t="s">
        <v>81</v>
      </c>
      <c r="L29" s="0" t="s">
        <v>180</v>
      </c>
      <c r="M29" s="12" t="n">
        <v>0.409085648148148</v>
      </c>
      <c r="N29" s="13"/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17</v>
      </c>
      <c r="X29" s="0" t="n">
        <v>1</v>
      </c>
      <c r="Y29" s="0" t="n">
        <v>15</v>
      </c>
      <c r="AN29" s="0" t="n">
        <v>3</v>
      </c>
      <c r="AO29" s="0" t="n">
        <v>1135</v>
      </c>
      <c r="AP29" s="0" t="n">
        <v>360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5</v>
      </c>
      <c r="AW29" s="0" t="n">
        <v>-5</v>
      </c>
      <c r="AX29" s="0" t="n">
        <v>81381</v>
      </c>
      <c r="AY29" s="0" t="s">
        <v>86</v>
      </c>
      <c r="AZ29" s="0" t="n">
        <v>324</v>
      </c>
      <c r="BA29" s="0" t="n">
        <v>81705</v>
      </c>
      <c r="BC29" s="0" t="str">
        <f aca="false">$AP29&amp;LEFT($AS29,1)</f>
        <v>360T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324</v>
      </c>
      <c r="BI29" s="1" t="str">
        <f aca="false">IF($BC29=BI$14,$BH29,"")</f>
        <v/>
      </c>
      <c r="BJ29" s="1" t="n">
        <f aca="false">IF($BC29=BJ$14,$BH29,"")</f>
        <v>324</v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39</v>
      </c>
      <c r="C30" s="0" t="n">
        <v>1</v>
      </c>
      <c r="D30" s="0" t="n">
        <v>8</v>
      </c>
      <c r="E30" s="0" t="s">
        <v>185</v>
      </c>
      <c r="F30" s="0" t="n">
        <v>60.123</v>
      </c>
      <c r="G30" s="0" t="n">
        <v>1</v>
      </c>
      <c r="H30" s="0" t="s">
        <v>79</v>
      </c>
      <c r="I30" s="0" t="s">
        <v>186</v>
      </c>
      <c r="J30" s="0" t="n">
        <v>-1143422942</v>
      </c>
      <c r="K30" s="0" t="s">
        <v>81</v>
      </c>
      <c r="L30" s="0" t="s">
        <v>180</v>
      </c>
      <c r="M30" s="12" t="n">
        <v>0.409085648148148</v>
      </c>
      <c r="N30" s="13"/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33</v>
      </c>
      <c r="X30" s="0" t="n">
        <v>1</v>
      </c>
      <c r="Y30" s="0" t="n">
        <v>16</v>
      </c>
      <c r="AN30" s="0" t="n">
        <v>1</v>
      </c>
      <c r="AO30" s="0" t="n">
        <v>1122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-9</v>
      </c>
      <c r="AW30" s="0" t="n">
        <v>9</v>
      </c>
      <c r="AX30" s="0" t="n">
        <v>84957</v>
      </c>
      <c r="AY30" s="0" t="s">
        <v>86</v>
      </c>
      <c r="AZ30" s="0" t="n">
        <v>67</v>
      </c>
      <c r="BA30" s="0" t="n">
        <v>85024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n">
        <f aca="false">IF(AND($AZ30&gt;0,$AZ30&lt;$BC$11),1,"")</f>
        <v>1</v>
      </c>
      <c r="BG30" s="1" t="str">
        <f aca="false">IF($BD30="Target",IF($AZ30=0,1,""),"")</f>
        <v/>
      </c>
      <c r="BH30" s="1" t="str">
        <f aca="false">IF($BD30="Catch","", IF($AZ30&lt;$BC$11,"",$AZ30))</f>
        <v/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39</v>
      </c>
      <c r="C31" s="0" t="n">
        <v>1</v>
      </c>
      <c r="D31" s="0" t="n">
        <v>8</v>
      </c>
      <c r="E31" s="0" t="s">
        <v>185</v>
      </c>
      <c r="F31" s="0" t="n">
        <v>60.123</v>
      </c>
      <c r="G31" s="0" t="n">
        <v>1</v>
      </c>
      <c r="H31" s="0" t="s">
        <v>79</v>
      </c>
      <c r="I31" s="0" t="s">
        <v>186</v>
      </c>
      <c r="J31" s="0" t="n">
        <v>-1143422942</v>
      </c>
      <c r="K31" s="0" t="s">
        <v>81</v>
      </c>
      <c r="L31" s="0" t="s">
        <v>180</v>
      </c>
      <c r="M31" s="12" t="n">
        <v>0.409085648148148</v>
      </c>
      <c r="N31" s="13"/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4</v>
      </c>
      <c r="X31" s="0" t="n">
        <v>1</v>
      </c>
      <c r="Y31" s="0" t="n">
        <v>17</v>
      </c>
      <c r="AN31" s="0" t="n">
        <v>1</v>
      </c>
      <c r="AO31" s="0" t="n">
        <v>1105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-7</v>
      </c>
      <c r="AW31" s="0" t="n">
        <v>7</v>
      </c>
      <c r="AX31" s="0" t="n">
        <v>88500</v>
      </c>
      <c r="AY31" s="0" t="s">
        <v>86</v>
      </c>
      <c r="AZ31" s="0" t="n">
        <v>235</v>
      </c>
      <c r="BA31" s="0" t="n">
        <v>88735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235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235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39</v>
      </c>
      <c r="C32" s="0" t="n">
        <v>1</v>
      </c>
      <c r="D32" s="0" t="n">
        <v>8</v>
      </c>
      <c r="E32" s="0" t="s">
        <v>185</v>
      </c>
      <c r="F32" s="0" t="n">
        <v>60.123</v>
      </c>
      <c r="G32" s="0" t="n">
        <v>1</v>
      </c>
      <c r="H32" s="0" t="s">
        <v>79</v>
      </c>
      <c r="I32" s="0" t="s">
        <v>186</v>
      </c>
      <c r="J32" s="0" t="n">
        <v>-1143422942</v>
      </c>
      <c r="K32" s="0" t="s">
        <v>81</v>
      </c>
      <c r="L32" s="0" t="s">
        <v>180</v>
      </c>
      <c r="M32" s="12" t="n">
        <v>0.409085648148148</v>
      </c>
      <c r="N32" s="13"/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18</v>
      </c>
      <c r="X32" s="0" t="n">
        <v>1</v>
      </c>
      <c r="Y32" s="0" t="n">
        <v>18</v>
      </c>
      <c r="AN32" s="0" t="n">
        <v>1</v>
      </c>
      <c r="AO32" s="0" t="n">
        <v>1035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-8</v>
      </c>
      <c r="AW32" s="0" t="n">
        <v>8</v>
      </c>
      <c r="AX32" s="0" t="n">
        <v>91976</v>
      </c>
      <c r="AY32" s="0" t="s">
        <v>86</v>
      </c>
      <c r="AZ32" s="0" t="n">
        <v>383</v>
      </c>
      <c r="BA32" s="0" t="n">
        <v>92359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383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383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39</v>
      </c>
      <c r="C33" s="0" t="n">
        <v>1</v>
      </c>
      <c r="D33" s="0" t="n">
        <v>8</v>
      </c>
      <c r="E33" s="0" t="s">
        <v>185</v>
      </c>
      <c r="F33" s="0" t="n">
        <v>60.123</v>
      </c>
      <c r="G33" s="0" t="n">
        <v>1</v>
      </c>
      <c r="H33" s="0" t="s">
        <v>79</v>
      </c>
      <c r="I33" s="0" t="s">
        <v>186</v>
      </c>
      <c r="J33" s="0" t="n">
        <v>-1143422942</v>
      </c>
      <c r="K33" s="0" t="s">
        <v>81</v>
      </c>
      <c r="L33" s="0" t="s">
        <v>180</v>
      </c>
      <c r="M33" s="12" t="n">
        <v>0.409085648148148</v>
      </c>
      <c r="N33" s="13"/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21</v>
      </c>
      <c r="X33" s="0" t="n">
        <v>1</v>
      </c>
      <c r="Y33" s="0" t="n">
        <v>19</v>
      </c>
      <c r="AN33" s="0" t="n">
        <v>5</v>
      </c>
      <c r="AO33" s="0" t="n">
        <v>1324</v>
      </c>
      <c r="AP33" s="0" t="n">
        <v>720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1</v>
      </c>
      <c r="AW33" s="0" t="n">
        <v>-1</v>
      </c>
      <c r="AX33" s="0" t="n">
        <v>95851</v>
      </c>
      <c r="AY33" s="0" t="s">
        <v>86</v>
      </c>
      <c r="AZ33" s="0" t="n">
        <v>366</v>
      </c>
      <c r="BA33" s="0" t="n">
        <v>96217</v>
      </c>
      <c r="BC33" s="0" t="str">
        <f aca="false">$AP33&amp;LEFT($AS33,1)</f>
        <v>720T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366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n">
        <f aca="false">IF($BC33=BM$14,$BH33,"")</f>
        <v>366</v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39</v>
      </c>
      <c r="C34" s="0" t="n">
        <v>1</v>
      </c>
      <c r="D34" s="0" t="n">
        <v>8</v>
      </c>
      <c r="E34" s="0" t="s">
        <v>185</v>
      </c>
      <c r="F34" s="0" t="n">
        <v>60.123</v>
      </c>
      <c r="G34" s="0" t="n">
        <v>1</v>
      </c>
      <c r="H34" s="0" t="s">
        <v>79</v>
      </c>
      <c r="I34" s="0" t="s">
        <v>186</v>
      </c>
      <c r="J34" s="0" t="n">
        <v>-1143422942</v>
      </c>
      <c r="K34" s="0" t="s">
        <v>81</v>
      </c>
      <c r="L34" s="0" t="s">
        <v>180</v>
      </c>
      <c r="M34" s="12" t="n">
        <v>0.409085648148148</v>
      </c>
      <c r="N34" s="13"/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26</v>
      </c>
      <c r="X34" s="0" t="n">
        <v>1</v>
      </c>
      <c r="Y34" s="0" t="n">
        <v>20</v>
      </c>
      <c r="AN34" s="0" t="n">
        <v>1</v>
      </c>
      <c r="AO34" s="0" t="n">
        <v>1080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-5</v>
      </c>
      <c r="AW34" s="0" t="n">
        <v>5</v>
      </c>
      <c r="AX34" s="0" t="n">
        <v>99377</v>
      </c>
      <c r="AY34" s="0" t="s">
        <v>86</v>
      </c>
      <c r="AZ34" s="0" t="n">
        <v>325</v>
      </c>
      <c r="BA34" s="0" t="n">
        <v>99702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325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325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39</v>
      </c>
      <c r="C35" s="0" t="n">
        <v>1</v>
      </c>
      <c r="D35" s="0" t="n">
        <v>8</v>
      </c>
      <c r="E35" s="0" t="s">
        <v>185</v>
      </c>
      <c r="F35" s="0" t="n">
        <v>60.123</v>
      </c>
      <c r="G35" s="0" t="n">
        <v>1</v>
      </c>
      <c r="H35" s="0" t="s">
        <v>79</v>
      </c>
      <c r="I35" s="0" t="s">
        <v>186</v>
      </c>
      <c r="J35" s="0" t="n">
        <v>-1143422942</v>
      </c>
      <c r="K35" s="0" t="s">
        <v>81</v>
      </c>
      <c r="L35" s="0" t="s">
        <v>180</v>
      </c>
      <c r="M35" s="12" t="n">
        <v>0.409085648148148</v>
      </c>
      <c r="N35" s="13"/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23</v>
      </c>
      <c r="X35" s="0" t="n">
        <v>1</v>
      </c>
      <c r="Y35" s="0" t="n">
        <v>21</v>
      </c>
      <c r="AN35" s="0" t="n">
        <v>1</v>
      </c>
      <c r="AO35" s="0" t="n">
        <v>1292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1</v>
      </c>
      <c r="AW35" s="0" t="n">
        <v>-1</v>
      </c>
      <c r="AX35" s="0" t="n">
        <v>103103</v>
      </c>
      <c r="AY35" s="0" t="s">
        <v>86</v>
      </c>
      <c r="AZ35" s="0" t="n">
        <v>250</v>
      </c>
      <c r="BA35" s="0" t="n">
        <v>103353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250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250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39</v>
      </c>
      <c r="C36" s="0" t="n">
        <v>1</v>
      </c>
      <c r="D36" s="0" t="n">
        <v>8</v>
      </c>
      <c r="E36" s="0" t="s">
        <v>185</v>
      </c>
      <c r="F36" s="0" t="n">
        <v>60.123</v>
      </c>
      <c r="G36" s="0" t="n">
        <v>1</v>
      </c>
      <c r="H36" s="0" t="s">
        <v>79</v>
      </c>
      <c r="I36" s="0" t="s">
        <v>186</v>
      </c>
      <c r="J36" s="0" t="n">
        <v>-1143422942</v>
      </c>
      <c r="K36" s="0" t="s">
        <v>81</v>
      </c>
      <c r="L36" s="0" t="s">
        <v>180</v>
      </c>
      <c r="M36" s="12" t="n">
        <v>0.409085648148148</v>
      </c>
      <c r="N36" s="13"/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11</v>
      </c>
      <c r="X36" s="0" t="n">
        <v>1</v>
      </c>
      <c r="Y36" s="0" t="n">
        <v>22</v>
      </c>
      <c r="AN36" s="0" t="n">
        <v>7</v>
      </c>
      <c r="AO36" s="0" t="n">
        <v>1250</v>
      </c>
      <c r="AP36" s="0" t="n">
        <v>960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-7</v>
      </c>
      <c r="AW36" s="0" t="n">
        <v>7</v>
      </c>
      <c r="AX36" s="0" t="n">
        <v>107161</v>
      </c>
      <c r="AY36" s="0" t="s">
        <v>86</v>
      </c>
      <c r="AZ36" s="0" t="n">
        <v>329</v>
      </c>
      <c r="BA36" s="0" t="n">
        <v>107490</v>
      </c>
      <c r="BC36" s="0" t="str">
        <f aca="false">$AP36&amp;LEFT($AS36,1)</f>
        <v>960T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329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n">
        <f aca="false">IF($BC36=BO$14,$BH36,"")</f>
        <v>329</v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39</v>
      </c>
      <c r="C37" s="0" t="n">
        <v>1</v>
      </c>
      <c r="D37" s="0" t="n">
        <v>8</v>
      </c>
      <c r="E37" s="0" t="s">
        <v>185</v>
      </c>
      <c r="F37" s="0" t="n">
        <v>60.123</v>
      </c>
      <c r="G37" s="0" t="n">
        <v>1</v>
      </c>
      <c r="H37" s="0" t="s">
        <v>79</v>
      </c>
      <c r="I37" s="0" t="s">
        <v>186</v>
      </c>
      <c r="J37" s="0" t="n">
        <v>-1143422942</v>
      </c>
      <c r="K37" s="0" t="s">
        <v>81</v>
      </c>
      <c r="L37" s="0" t="s">
        <v>180</v>
      </c>
      <c r="M37" s="12" t="n">
        <v>0.409085648148148</v>
      </c>
      <c r="N37" s="13"/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5</v>
      </c>
      <c r="X37" s="0" t="n">
        <v>1</v>
      </c>
      <c r="Y37" s="0" t="n">
        <v>23</v>
      </c>
      <c r="AN37" s="0" t="n">
        <v>4</v>
      </c>
      <c r="AO37" s="0" t="n">
        <v>1334</v>
      </c>
      <c r="AP37" s="0" t="n">
        <v>480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4</v>
      </c>
      <c r="AW37" s="0" t="n">
        <v>-4</v>
      </c>
      <c r="AX37" s="0" t="n">
        <v>110804</v>
      </c>
      <c r="AY37" s="0" t="s">
        <v>86</v>
      </c>
      <c r="AZ37" s="0" t="n">
        <v>291</v>
      </c>
      <c r="BA37" s="0" t="n">
        <v>111095</v>
      </c>
      <c r="BC37" s="0" t="str">
        <f aca="false">$AP37&amp;LEFT($AS37,1)</f>
        <v>480T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291</v>
      </c>
      <c r="BI37" s="1" t="str">
        <f aca="false">IF($BC37=BI$14,$BH37,"")</f>
        <v/>
      </c>
      <c r="BJ37" s="1" t="str">
        <f aca="false">IF($BC37=BJ$14,$BH37,"")</f>
        <v/>
      </c>
      <c r="BK37" s="1" t="n">
        <f aca="false">IF($BC37=BK$14,$BH37,"")</f>
        <v>291</v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39</v>
      </c>
      <c r="C38" s="0" t="n">
        <v>1</v>
      </c>
      <c r="D38" s="0" t="n">
        <v>8</v>
      </c>
      <c r="E38" s="0" t="s">
        <v>185</v>
      </c>
      <c r="F38" s="0" t="n">
        <v>60.123</v>
      </c>
      <c r="G38" s="0" t="n">
        <v>1</v>
      </c>
      <c r="H38" s="0" t="s">
        <v>79</v>
      </c>
      <c r="I38" s="0" t="s">
        <v>186</v>
      </c>
      <c r="J38" s="0" t="n">
        <v>-1143422942</v>
      </c>
      <c r="K38" s="0" t="s">
        <v>81</v>
      </c>
      <c r="L38" s="0" t="s">
        <v>180</v>
      </c>
      <c r="M38" s="12" t="n">
        <v>0.409085648148148</v>
      </c>
      <c r="N38" s="13"/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15</v>
      </c>
      <c r="X38" s="0" t="n">
        <v>1</v>
      </c>
      <c r="Y38" s="0" t="n">
        <v>24</v>
      </c>
      <c r="AF38" s="0" t="n">
        <v>1</v>
      </c>
      <c r="AH38" s="0" t="n">
        <v>-2</v>
      </c>
      <c r="AI38" s="0" t="n">
        <v>2</v>
      </c>
      <c r="AJ38" s="0" t="n">
        <v>114380</v>
      </c>
      <c r="AL38" s="0" t="n">
        <v>0</v>
      </c>
      <c r="AM38" s="0" t="n">
        <v>0</v>
      </c>
      <c r="AN38" s="0" t="n">
        <v>8</v>
      </c>
      <c r="AO38" s="0" t="n">
        <v>1130</v>
      </c>
      <c r="AP38" s="0" t="n">
        <v>600</v>
      </c>
      <c r="AQ38" s="0" t="s">
        <v>87</v>
      </c>
      <c r="AR38" s="0" t="s">
        <v>34</v>
      </c>
      <c r="AS38" s="0" t="s">
        <v>88</v>
      </c>
      <c r="BC38" s="0" t="str">
        <f aca="false">$AP38&amp;LEFT($AS38,1)</f>
        <v>600C</v>
      </c>
      <c r="BD38" s="0" t="str">
        <f aca="false">AS38</f>
        <v>Catch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str">
        <f aca="false">IF($BD38="Catch","", IF($AZ38&lt;$BC$11,"",$AZ38))</f>
        <v/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39</v>
      </c>
      <c r="C39" s="0" t="n">
        <v>1</v>
      </c>
      <c r="D39" s="0" t="n">
        <v>8</v>
      </c>
      <c r="E39" s="0" t="s">
        <v>185</v>
      </c>
      <c r="F39" s="0" t="n">
        <v>60.123</v>
      </c>
      <c r="G39" s="0" t="n">
        <v>1</v>
      </c>
      <c r="H39" s="0" t="s">
        <v>79</v>
      </c>
      <c r="I39" s="0" t="s">
        <v>186</v>
      </c>
      <c r="J39" s="0" t="n">
        <v>-1143422942</v>
      </c>
      <c r="K39" s="0" t="s">
        <v>81</v>
      </c>
      <c r="L39" s="0" t="s">
        <v>180</v>
      </c>
      <c r="M39" s="12" t="n">
        <v>0.409085648148148</v>
      </c>
      <c r="N39" s="13"/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32</v>
      </c>
      <c r="X39" s="0" t="n">
        <v>1</v>
      </c>
      <c r="Y39" s="0" t="n">
        <v>25</v>
      </c>
      <c r="AN39" s="0" t="n">
        <v>7</v>
      </c>
      <c r="AO39" s="0" t="n">
        <v>1295</v>
      </c>
      <c r="AP39" s="0" t="n">
        <v>960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1</v>
      </c>
      <c r="AW39" s="0" t="n">
        <v>-1</v>
      </c>
      <c r="AX39" s="0" t="n">
        <v>118472</v>
      </c>
      <c r="AY39" s="0" t="s">
        <v>86</v>
      </c>
      <c r="AZ39" s="0" t="n">
        <v>323</v>
      </c>
      <c r="BA39" s="0" t="n">
        <v>118795</v>
      </c>
      <c r="BC39" s="0" t="str">
        <f aca="false">$AP39&amp;LEFT($AS39,1)</f>
        <v>960T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323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n">
        <f aca="false">IF($BC39=BO$14,$BH39,"")</f>
        <v>323</v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39</v>
      </c>
      <c r="C40" s="0" t="n">
        <v>1</v>
      </c>
      <c r="D40" s="0" t="n">
        <v>8</v>
      </c>
      <c r="E40" s="0" t="s">
        <v>185</v>
      </c>
      <c r="F40" s="0" t="n">
        <v>60.123</v>
      </c>
      <c r="G40" s="0" t="n">
        <v>1</v>
      </c>
      <c r="H40" s="0" t="s">
        <v>79</v>
      </c>
      <c r="I40" s="0" t="s">
        <v>186</v>
      </c>
      <c r="J40" s="0" t="n">
        <v>-1143422942</v>
      </c>
      <c r="K40" s="0" t="s">
        <v>81</v>
      </c>
      <c r="L40" s="0" t="s">
        <v>180</v>
      </c>
      <c r="M40" s="12" t="n">
        <v>0.409085648148148</v>
      </c>
      <c r="N40" s="13"/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20</v>
      </c>
      <c r="X40" s="0" t="n">
        <v>1</v>
      </c>
      <c r="Y40" s="0" t="n">
        <v>26</v>
      </c>
      <c r="AN40" s="0" t="n">
        <v>7</v>
      </c>
      <c r="AO40" s="0" t="n">
        <v>1219</v>
      </c>
      <c r="AP40" s="0" t="n">
        <v>960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-5</v>
      </c>
      <c r="AW40" s="0" t="n">
        <v>5</v>
      </c>
      <c r="AX40" s="0" t="n">
        <v>122497</v>
      </c>
      <c r="AY40" s="0" t="s">
        <v>86</v>
      </c>
      <c r="AZ40" s="0" t="n">
        <v>309</v>
      </c>
      <c r="BA40" s="0" t="n">
        <v>122806</v>
      </c>
      <c r="BC40" s="0" t="str">
        <f aca="false">$AP40&amp;LEFT($AS40,1)</f>
        <v>960T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309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n">
        <f aca="false">IF($BC40=BO$14,$BH40,"")</f>
        <v>309</v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39</v>
      </c>
      <c r="C41" s="0" t="n">
        <v>1</v>
      </c>
      <c r="D41" s="0" t="n">
        <v>8</v>
      </c>
      <c r="E41" s="0" t="s">
        <v>185</v>
      </c>
      <c r="F41" s="0" t="n">
        <v>60.123</v>
      </c>
      <c r="G41" s="0" t="n">
        <v>1</v>
      </c>
      <c r="H41" s="0" t="s">
        <v>79</v>
      </c>
      <c r="I41" s="0" t="s">
        <v>186</v>
      </c>
      <c r="J41" s="0" t="n">
        <v>-1143422942</v>
      </c>
      <c r="K41" s="0" t="s">
        <v>81</v>
      </c>
      <c r="L41" s="0" t="s">
        <v>180</v>
      </c>
      <c r="M41" s="12" t="n">
        <v>0.409085648148148</v>
      </c>
      <c r="N41" s="13"/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</v>
      </c>
      <c r="X41" s="0" t="n">
        <v>1</v>
      </c>
      <c r="Y41" s="0" t="n">
        <v>27</v>
      </c>
      <c r="AN41" s="0" t="n">
        <v>5</v>
      </c>
      <c r="AO41" s="0" t="n">
        <v>1143</v>
      </c>
      <c r="AP41" s="0" t="n">
        <v>720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5</v>
      </c>
      <c r="AW41" s="0" t="n">
        <v>-5</v>
      </c>
      <c r="AX41" s="0" t="n">
        <v>126190</v>
      </c>
      <c r="AY41" s="0" t="s">
        <v>86</v>
      </c>
      <c r="AZ41" s="0" t="n">
        <v>247</v>
      </c>
      <c r="BA41" s="0" t="n">
        <v>126437</v>
      </c>
      <c r="BC41" s="0" t="str">
        <f aca="false">$AP41&amp;LEFT($AS41,1)</f>
        <v>720T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247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n">
        <f aca="false">IF($BC41=BM$14,$BH41,"")</f>
        <v>247</v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39</v>
      </c>
      <c r="C42" s="0" t="n">
        <v>1</v>
      </c>
      <c r="D42" s="0" t="n">
        <v>8</v>
      </c>
      <c r="E42" s="0" t="s">
        <v>185</v>
      </c>
      <c r="F42" s="0" t="n">
        <v>60.123</v>
      </c>
      <c r="G42" s="0" t="n">
        <v>1</v>
      </c>
      <c r="H42" s="0" t="s">
        <v>79</v>
      </c>
      <c r="I42" s="0" t="s">
        <v>186</v>
      </c>
      <c r="J42" s="0" t="n">
        <v>-1143422942</v>
      </c>
      <c r="K42" s="0" t="s">
        <v>81</v>
      </c>
      <c r="L42" s="0" t="s">
        <v>180</v>
      </c>
      <c r="M42" s="12" t="n">
        <v>0.409085648148148</v>
      </c>
      <c r="N42" s="13"/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22</v>
      </c>
      <c r="X42" s="0" t="n">
        <v>1</v>
      </c>
      <c r="Y42" s="0" t="n">
        <v>28</v>
      </c>
      <c r="AN42" s="0" t="n">
        <v>5</v>
      </c>
      <c r="AO42" s="0" t="n">
        <v>1143</v>
      </c>
      <c r="AP42" s="0" t="n">
        <v>720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0</v>
      </c>
      <c r="AW42" s="0" t="n">
        <v>0</v>
      </c>
      <c r="AX42" s="0" t="n">
        <v>129898</v>
      </c>
      <c r="AY42" s="0" t="s">
        <v>86</v>
      </c>
      <c r="AZ42" s="0" t="n">
        <v>238</v>
      </c>
      <c r="BA42" s="0" t="n">
        <v>130136</v>
      </c>
      <c r="BC42" s="0" t="str">
        <f aca="false">$AP42&amp;LEFT($AS42,1)</f>
        <v>720T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238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n">
        <f aca="false">IF($BC42=BM$14,$BH42,"")</f>
        <v>238</v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39</v>
      </c>
      <c r="C43" s="0" t="n">
        <v>1</v>
      </c>
      <c r="D43" s="0" t="n">
        <v>8</v>
      </c>
      <c r="E43" s="0" t="s">
        <v>185</v>
      </c>
      <c r="F43" s="0" t="n">
        <v>60.123</v>
      </c>
      <c r="G43" s="0" t="n">
        <v>1</v>
      </c>
      <c r="H43" s="0" t="s">
        <v>79</v>
      </c>
      <c r="I43" s="0" t="s">
        <v>186</v>
      </c>
      <c r="J43" s="0" t="n">
        <v>-1143422942</v>
      </c>
      <c r="K43" s="0" t="s">
        <v>81</v>
      </c>
      <c r="L43" s="0" t="s">
        <v>180</v>
      </c>
      <c r="M43" s="12" t="n">
        <v>0.409085648148148</v>
      </c>
      <c r="N43" s="13"/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9</v>
      </c>
      <c r="X43" s="0" t="n">
        <v>1</v>
      </c>
      <c r="Y43" s="0" t="n">
        <v>29</v>
      </c>
      <c r="AN43" s="0" t="n">
        <v>6</v>
      </c>
      <c r="AO43" s="0" t="n">
        <v>1112</v>
      </c>
      <c r="AP43" s="0" t="n">
        <v>840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-1</v>
      </c>
      <c r="AW43" s="0" t="n">
        <v>1</v>
      </c>
      <c r="AX43" s="0" t="n">
        <v>133691</v>
      </c>
      <c r="AY43" s="0" t="s">
        <v>86</v>
      </c>
      <c r="AZ43" s="0" t="n">
        <v>214</v>
      </c>
      <c r="BA43" s="0" t="n">
        <v>133905</v>
      </c>
      <c r="BC43" s="0" t="str">
        <f aca="false">$AP43&amp;LEFT($AS43,1)</f>
        <v>840T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214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n">
        <f aca="false">IF($BC43=BN$14,$BH43,"")</f>
        <v>214</v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39</v>
      </c>
      <c r="C44" s="0" t="n">
        <v>1</v>
      </c>
      <c r="D44" s="0" t="n">
        <v>8</v>
      </c>
      <c r="E44" s="0" t="s">
        <v>185</v>
      </c>
      <c r="F44" s="0" t="n">
        <v>60.123</v>
      </c>
      <c r="G44" s="0" t="n">
        <v>1</v>
      </c>
      <c r="H44" s="0" t="s">
        <v>79</v>
      </c>
      <c r="I44" s="0" t="s">
        <v>186</v>
      </c>
      <c r="J44" s="0" t="n">
        <v>-1143422942</v>
      </c>
      <c r="K44" s="0" t="s">
        <v>81</v>
      </c>
      <c r="L44" s="0" t="s">
        <v>180</v>
      </c>
      <c r="M44" s="12" t="n">
        <v>0.409085648148148</v>
      </c>
      <c r="N44" s="13"/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8</v>
      </c>
      <c r="X44" s="0" t="n">
        <v>1</v>
      </c>
      <c r="Y44" s="0" t="n">
        <v>30</v>
      </c>
      <c r="AF44" s="0" t="n">
        <v>0</v>
      </c>
      <c r="AH44" s="0" t="n">
        <v>1</v>
      </c>
      <c r="AI44" s="0" t="n">
        <v>-1</v>
      </c>
      <c r="AJ44" s="0" t="n">
        <v>137317</v>
      </c>
      <c r="AK44" s="0" t="s">
        <v>86</v>
      </c>
      <c r="AL44" s="0" t="n">
        <v>1090</v>
      </c>
      <c r="AM44" s="0" t="n">
        <v>138407</v>
      </c>
      <c r="AN44" s="0" t="n">
        <v>8</v>
      </c>
      <c r="AO44" s="0" t="n">
        <v>1188</v>
      </c>
      <c r="AP44" s="0" t="n">
        <v>600</v>
      </c>
      <c r="AQ44" s="0" t="s">
        <v>87</v>
      </c>
      <c r="AR44" s="0" t="s">
        <v>34</v>
      </c>
      <c r="AS44" s="0" t="s">
        <v>88</v>
      </c>
      <c r="BC44" s="0" t="str">
        <f aca="false">$AP44&amp;LEFT($AS44,1)</f>
        <v>600C</v>
      </c>
      <c r="BD44" s="0" t="str">
        <f aca="false">AS44</f>
        <v>Catch</v>
      </c>
      <c r="BE44" s="1" t="n">
        <f aca="false">IF($BD44="catch",IF($AL44&gt;0,1,""),"")</f>
        <v>1</v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39</v>
      </c>
      <c r="C45" s="0" t="n">
        <v>1</v>
      </c>
      <c r="D45" s="0" t="n">
        <v>8</v>
      </c>
      <c r="E45" s="0" t="s">
        <v>185</v>
      </c>
      <c r="F45" s="0" t="n">
        <v>60.123</v>
      </c>
      <c r="G45" s="0" t="n">
        <v>1</v>
      </c>
      <c r="H45" s="0" t="s">
        <v>79</v>
      </c>
      <c r="I45" s="0" t="s">
        <v>186</v>
      </c>
      <c r="J45" s="0" t="n">
        <v>-1143422942</v>
      </c>
      <c r="K45" s="0" t="s">
        <v>81</v>
      </c>
      <c r="L45" s="0" t="s">
        <v>180</v>
      </c>
      <c r="M45" s="12" t="n">
        <v>0.409085648148148</v>
      </c>
      <c r="N45" s="13"/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30</v>
      </c>
      <c r="X45" s="0" t="n">
        <v>1</v>
      </c>
      <c r="Y45" s="0" t="n">
        <v>31</v>
      </c>
      <c r="AN45" s="0" t="n">
        <v>1</v>
      </c>
      <c r="AO45" s="0" t="n">
        <v>1400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-1</v>
      </c>
      <c r="AW45" s="0" t="n">
        <v>1</v>
      </c>
      <c r="AX45" s="0" t="n">
        <v>141159</v>
      </c>
      <c r="AY45" s="0" t="s">
        <v>86</v>
      </c>
      <c r="AZ45" s="0" t="n">
        <v>335</v>
      </c>
      <c r="BA45" s="0" t="n">
        <v>141494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335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335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39</v>
      </c>
      <c r="C46" s="0" t="n">
        <v>1</v>
      </c>
      <c r="D46" s="0" t="n">
        <v>8</v>
      </c>
      <c r="E46" s="0" t="s">
        <v>185</v>
      </c>
      <c r="F46" s="0" t="n">
        <v>60.123</v>
      </c>
      <c r="G46" s="0" t="n">
        <v>1</v>
      </c>
      <c r="H46" s="0" t="s">
        <v>79</v>
      </c>
      <c r="I46" s="0" t="s">
        <v>186</v>
      </c>
      <c r="J46" s="0" t="n">
        <v>-1143422942</v>
      </c>
      <c r="K46" s="0" t="s">
        <v>81</v>
      </c>
      <c r="L46" s="0" t="s">
        <v>180</v>
      </c>
      <c r="M46" s="12" t="n">
        <v>0.409085648148148</v>
      </c>
      <c r="N46" s="13"/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12</v>
      </c>
      <c r="X46" s="0" t="n">
        <v>1</v>
      </c>
      <c r="Y46" s="0" t="n">
        <v>32</v>
      </c>
      <c r="AN46" s="0" t="n">
        <v>1</v>
      </c>
      <c r="AO46" s="0" t="n">
        <v>1295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-8</v>
      </c>
      <c r="AW46" s="0" t="n">
        <v>8</v>
      </c>
      <c r="AX46" s="0" t="n">
        <v>144901</v>
      </c>
      <c r="AY46" s="0" t="s">
        <v>86</v>
      </c>
      <c r="AZ46" s="0" t="n">
        <v>483</v>
      </c>
      <c r="BA46" s="0" t="n">
        <v>145384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483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483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39</v>
      </c>
      <c r="C47" s="0" t="n">
        <v>1</v>
      </c>
      <c r="D47" s="0" t="n">
        <v>8</v>
      </c>
      <c r="E47" s="0" t="s">
        <v>185</v>
      </c>
      <c r="F47" s="0" t="n">
        <v>60.123</v>
      </c>
      <c r="G47" s="0" t="n">
        <v>1</v>
      </c>
      <c r="H47" s="0" t="s">
        <v>79</v>
      </c>
      <c r="I47" s="0" t="s">
        <v>186</v>
      </c>
      <c r="J47" s="0" t="n">
        <v>-1143422942</v>
      </c>
      <c r="K47" s="0" t="s">
        <v>81</v>
      </c>
      <c r="L47" s="0" t="s">
        <v>180</v>
      </c>
      <c r="M47" s="12" t="n">
        <v>0.409085648148148</v>
      </c>
      <c r="N47" s="13"/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10</v>
      </c>
      <c r="X47" s="0" t="n">
        <v>1</v>
      </c>
      <c r="Y47" s="0" t="n">
        <v>33</v>
      </c>
      <c r="AN47" s="0" t="n">
        <v>2</v>
      </c>
      <c r="AO47" s="0" t="n">
        <v>1400</v>
      </c>
      <c r="AP47" s="0" t="n">
        <v>240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-4</v>
      </c>
      <c r="AW47" s="0" t="n">
        <v>4</v>
      </c>
      <c r="AX47" s="0" t="n">
        <v>148377</v>
      </c>
      <c r="AY47" s="0" t="s">
        <v>86</v>
      </c>
      <c r="AZ47" s="0" t="n">
        <v>483</v>
      </c>
      <c r="BA47" s="0" t="n">
        <v>148860</v>
      </c>
      <c r="BC47" s="0" t="str">
        <f aca="false">$AP47&amp;LEFT($AS47,1)</f>
        <v>240T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483</v>
      </c>
      <c r="BI47" s="1" t="n">
        <f aca="false">IF($BC47=BI$14,$BH47,"")</f>
        <v>483</v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39</v>
      </c>
      <c r="C48" s="0" t="n">
        <v>1</v>
      </c>
      <c r="D48" s="0" t="n">
        <v>8</v>
      </c>
      <c r="E48" s="0" t="s">
        <v>185</v>
      </c>
      <c r="F48" s="0" t="n">
        <v>60.123</v>
      </c>
      <c r="G48" s="0" t="n">
        <v>1</v>
      </c>
      <c r="H48" s="0" t="s">
        <v>79</v>
      </c>
      <c r="I48" s="0" t="s">
        <v>186</v>
      </c>
      <c r="J48" s="0" t="n">
        <v>-1143422942</v>
      </c>
      <c r="K48" s="0" t="s">
        <v>81</v>
      </c>
      <c r="L48" s="0" t="s">
        <v>180</v>
      </c>
      <c r="M48" s="12" t="n">
        <v>0.409085648148148</v>
      </c>
      <c r="N48" s="13"/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5</v>
      </c>
      <c r="AA48" s="0" t="n">
        <v>1</v>
      </c>
      <c r="AB48" s="0" t="n">
        <v>1</v>
      </c>
      <c r="AN48" s="0" t="n">
        <v>2</v>
      </c>
      <c r="AO48" s="0" t="n">
        <v>1056</v>
      </c>
      <c r="AP48" s="0" t="n">
        <v>240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5</v>
      </c>
      <c r="AW48" s="0" t="n">
        <v>-5</v>
      </c>
      <c r="AX48" s="0" t="n">
        <v>183273</v>
      </c>
      <c r="AY48" s="0" t="s">
        <v>86</v>
      </c>
      <c r="AZ48" s="0" t="n">
        <v>442</v>
      </c>
      <c r="BA48" s="0" t="n">
        <v>183715</v>
      </c>
      <c r="BC48" s="0" t="str">
        <f aca="false">$AP48&amp;LEFT($AS48,1)</f>
        <v>240T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442</v>
      </c>
      <c r="BI48" s="1" t="n">
        <f aca="false">IF($BC48=BI$14,$BH48,"")</f>
        <v>442</v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39</v>
      </c>
      <c r="C49" s="0" t="n">
        <v>1</v>
      </c>
      <c r="D49" s="0" t="n">
        <v>8</v>
      </c>
      <c r="E49" s="0" t="s">
        <v>185</v>
      </c>
      <c r="F49" s="0" t="n">
        <v>60.123</v>
      </c>
      <c r="G49" s="0" t="n">
        <v>1</v>
      </c>
      <c r="H49" s="0" t="s">
        <v>79</v>
      </c>
      <c r="I49" s="0" t="s">
        <v>186</v>
      </c>
      <c r="J49" s="0" t="n">
        <v>-1143422942</v>
      </c>
      <c r="K49" s="0" t="s">
        <v>81</v>
      </c>
      <c r="L49" s="0" t="s">
        <v>180</v>
      </c>
      <c r="M49" s="12" t="n">
        <v>0.409085648148148</v>
      </c>
      <c r="N49" s="13"/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7</v>
      </c>
      <c r="AA49" s="0" t="n">
        <v>1</v>
      </c>
      <c r="AB49" s="0" t="n">
        <v>2</v>
      </c>
      <c r="AN49" s="0" t="n">
        <v>3</v>
      </c>
      <c r="AO49" s="0" t="n">
        <v>1005</v>
      </c>
      <c r="AP49" s="0" t="n">
        <v>360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0</v>
      </c>
      <c r="AW49" s="0" t="n">
        <v>0</v>
      </c>
      <c r="AX49" s="0" t="n">
        <v>186483</v>
      </c>
      <c r="AY49" s="0" t="s">
        <v>86</v>
      </c>
      <c r="AZ49" s="0" t="n">
        <v>299</v>
      </c>
      <c r="BA49" s="0" t="n">
        <v>186782</v>
      </c>
      <c r="BC49" s="0" t="str">
        <f aca="false">$AP49&amp;LEFT($AS49,1)</f>
        <v>360T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299</v>
      </c>
      <c r="BI49" s="1" t="str">
        <f aca="false">IF($BC49=BI$14,$BH49,"")</f>
        <v/>
      </c>
      <c r="BJ49" s="1" t="n">
        <f aca="false">IF($BC49=BJ$14,$BH49,"")</f>
        <v>299</v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39</v>
      </c>
      <c r="C50" s="0" t="n">
        <v>1</v>
      </c>
      <c r="D50" s="0" t="n">
        <v>8</v>
      </c>
      <c r="E50" s="0" t="s">
        <v>185</v>
      </c>
      <c r="F50" s="0" t="n">
        <v>60.123</v>
      </c>
      <c r="G50" s="0" t="n">
        <v>1</v>
      </c>
      <c r="H50" s="0" t="s">
        <v>79</v>
      </c>
      <c r="I50" s="0" t="s">
        <v>186</v>
      </c>
      <c r="J50" s="0" t="n">
        <v>-1143422942</v>
      </c>
      <c r="K50" s="0" t="s">
        <v>81</v>
      </c>
      <c r="L50" s="0" t="s">
        <v>180</v>
      </c>
      <c r="M50" s="12" t="n">
        <v>0.409085648148148</v>
      </c>
      <c r="N50" s="13"/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3</v>
      </c>
      <c r="AA50" s="0" t="n">
        <v>1</v>
      </c>
      <c r="AB50" s="0" t="n">
        <v>3</v>
      </c>
      <c r="AN50" s="0" t="n">
        <v>1</v>
      </c>
      <c r="AO50" s="0" t="n">
        <v>1094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-9</v>
      </c>
      <c r="AW50" s="0" t="n">
        <v>9</v>
      </c>
      <c r="AX50" s="0" t="n">
        <v>190026</v>
      </c>
      <c r="AY50" s="0" t="s">
        <v>86</v>
      </c>
      <c r="AZ50" s="0" t="n">
        <v>462</v>
      </c>
      <c r="BA50" s="0" t="n">
        <v>190488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462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462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39</v>
      </c>
      <c r="C51" s="0" t="n">
        <v>1</v>
      </c>
      <c r="D51" s="0" t="n">
        <v>8</v>
      </c>
      <c r="E51" s="0" t="s">
        <v>185</v>
      </c>
      <c r="F51" s="0" t="n">
        <v>60.123</v>
      </c>
      <c r="G51" s="0" t="n">
        <v>1</v>
      </c>
      <c r="H51" s="0" t="s">
        <v>79</v>
      </c>
      <c r="I51" s="0" t="s">
        <v>186</v>
      </c>
      <c r="J51" s="0" t="n">
        <v>-1143422942</v>
      </c>
      <c r="K51" s="0" t="s">
        <v>81</v>
      </c>
      <c r="L51" s="0" t="s">
        <v>180</v>
      </c>
      <c r="M51" s="12" t="n">
        <v>0.409085648148148</v>
      </c>
      <c r="N51" s="13"/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19</v>
      </c>
      <c r="AA51" s="0" t="n">
        <v>1</v>
      </c>
      <c r="AB51" s="0" t="n">
        <v>4</v>
      </c>
      <c r="AN51" s="0" t="n">
        <v>3</v>
      </c>
      <c r="AO51" s="0" t="n">
        <v>1250</v>
      </c>
      <c r="AP51" s="0" t="n">
        <v>360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-2</v>
      </c>
      <c r="AW51" s="0" t="n">
        <v>2</v>
      </c>
      <c r="AX51" s="0" t="n">
        <v>193469</v>
      </c>
      <c r="AY51" s="0" t="s">
        <v>86</v>
      </c>
      <c r="AZ51" s="0" t="n">
        <v>242</v>
      </c>
      <c r="BA51" s="0" t="n">
        <v>193711</v>
      </c>
      <c r="BC51" s="0" t="str">
        <f aca="false">$AP51&amp;LEFT($AS51,1)</f>
        <v>360T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242</v>
      </c>
      <c r="BI51" s="1" t="str">
        <f aca="false">IF($BC51=BI$14,$BH51,"")</f>
        <v/>
      </c>
      <c r="BJ51" s="1" t="n">
        <f aca="false">IF($BC51=BJ$14,$BH51,"")</f>
        <v>242</v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39</v>
      </c>
      <c r="C52" s="0" t="n">
        <v>1</v>
      </c>
      <c r="D52" s="0" t="n">
        <v>8</v>
      </c>
      <c r="E52" s="0" t="s">
        <v>185</v>
      </c>
      <c r="F52" s="0" t="n">
        <v>60.123</v>
      </c>
      <c r="G52" s="0" t="n">
        <v>1</v>
      </c>
      <c r="H52" s="0" t="s">
        <v>79</v>
      </c>
      <c r="I52" s="0" t="s">
        <v>186</v>
      </c>
      <c r="J52" s="0" t="n">
        <v>-1143422942</v>
      </c>
      <c r="K52" s="0" t="s">
        <v>81</v>
      </c>
      <c r="L52" s="0" t="s">
        <v>180</v>
      </c>
      <c r="M52" s="12" t="n">
        <v>0.409085648148148</v>
      </c>
      <c r="N52" s="13"/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4</v>
      </c>
      <c r="AA52" s="0" t="n">
        <v>1</v>
      </c>
      <c r="AB52" s="0" t="n">
        <v>5</v>
      </c>
      <c r="AN52" s="0" t="n">
        <v>4</v>
      </c>
      <c r="AO52" s="0" t="n">
        <v>1341</v>
      </c>
      <c r="AP52" s="0" t="n">
        <v>480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0</v>
      </c>
      <c r="AW52" s="0" t="n">
        <v>0</v>
      </c>
      <c r="AX52" s="0" t="n">
        <v>197128</v>
      </c>
      <c r="AY52" s="0" t="s">
        <v>86</v>
      </c>
      <c r="AZ52" s="0" t="n">
        <v>481</v>
      </c>
      <c r="BA52" s="0" t="n">
        <v>197609</v>
      </c>
      <c r="BC52" s="0" t="str">
        <f aca="false">$AP52&amp;LEFT($AS52,1)</f>
        <v>480T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481</v>
      </c>
      <c r="BI52" s="1" t="str">
        <f aca="false">IF($BC52=BI$14,$BH52,"")</f>
        <v/>
      </c>
      <c r="BJ52" s="1" t="str">
        <f aca="false">IF($BC52=BJ$14,$BH52,"")</f>
        <v/>
      </c>
      <c r="BK52" s="1" t="n">
        <f aca="false">IF($BC52=BK$14,$BH52,"")</f>
        <v>481</v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39</v>
      </c>
      <c r="C53" s="0" t="n">
        <v>1</v>
      </c>
      <c r="D53" s="0" t="n">
        <v>8</v>
      </c>
      <c r="E53" s="0" t="s">
        <v>185</v>
      </c>
      <c r="F53" s="0" t="n">
        <v>60.123</v>
      </c>
      <c r="G53" s="0" t="n">
        <v>1</v>
      </c>
      <c r="H53" s="0" t="s">
        <v>79</v>
      </c>
      <c r="I53" s="0" t="s">
        <v>186</v>
      </c>
      <c r="J53" s="0" t="n">
        <v>-1143422942</v>
      </c>
      <c r="K53" s="0" t="s">
        <v>81</v>
      </c>
      <c r="L53" s="0" t="s">
        <v>180</v>
      </c>
      <c r="M53" s="12" t="n">
        <v>0.409085648148148</v>
      </c>
      <c r="N53" s="13"/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20</v>
      </c>
      <c r="AA53" s="0" t="n">
        <v>1</v>
      </c>
      <c r="AB53" s="0" t="n">
        <v>6</v>
      </c>
      <c r="AN53" s="0" t="n">
        <v>7</v>
      </c>
      <c r="AO53" s="0" t="n">
        <v>1096</v>
      </c>
      <c r="AP53" s="0" t="n">
        <v>960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4</v>
      </c>
      <c r="AW53" s="0" t="n">
        <v>-4</v>
      </c>
      <c r="AX53" s="0" t="n">
        <v>201020</v>
      </c>
      <c r="AY53" s="0" t="s">
        <v>86</v>
      </c>
      <c r="AZ53" s="0" t="n">
        <v>512</v>
      </c>
      <c r="BA53" s="0" t="n">
        <v>201532</v>
      </c>
      <c r="BC53" s="0" t="str">
        <f aca="false">$AP53&amp;LEFT($AS53,1)</f>
        <v>960T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512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n">
        <f aca="false">IF($BC53=BO$14,$BH53,"")</f>
        <v>512</v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39</v>
      </c>
      <c r="C54" s="0" t="n">
        <v>1</v>
      </c>
      <c r="D54" s="0" t="n">
        <v>8</v>
      </c>
      <c r="E54" s="0" t="s">
        <v>185</v>
      </c>
      <c r="F54" s="0" t="n">
        <v>60.123</v>
      </c>
      <c r="G54" s="0" t="n">
        <v>1</v>
      </c>
      <c r="H54" s="0" t="s">
        <v>79</v>
      </c>
      <c r="I54" s="0" t="s">
        <v>186</v>
      </c>
      <c r="J54" s="0" t="n">
        <v>-1143422942</v>
      </c>
      <c r="K54" s="0" t="s">
        <v>81</v>
      </c>
      <c r="L54" s="0" t="s">
        <v>180</v>
      </c>
      <c r="M54" s="12" t="n">
        <v>0.409085648148148</v>
      </c>
      <c r="N54" s="13"/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18</v>
      </c>
      <c r="AA54" s="0" t="n">
        <v>1</v>
      </c>
      <c r="AB54" s="0" t="n">
        <v>7</v>
      </c>
      <c r="AN54" s="0" t="n">
        <v>1</v>
      </c>
      <c r="AO54" s="0" t="n">
        <v>1206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-9</v>
      </c>
      <c r="AW54" s="0" t="n">
        <v>9</v>
      </c>
      <c r="AX54" s="0" t="n">
        <v>204679</v>
      </c>
      <c r="AY54" s="0" t="s">
        <v>86</v>
      </c>
      <c r="AZ54" s="0" t="n">
        <v>282</v>
      </c>
      <c r="BA54" s="0" t="n">
        <v>204961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282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282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39</v>
      </c>
      <c r="C55" s="0" t="n">
        <v>1</v>
      </c>
      <c r="D55" s="0" t="n">
        <v>8</v>
      </c>
      <c r="E55" s="0" t="s">
        <v>185</v>
      </c>
      <c r="F55" s="0" t="n">
        <v>60.123</v>
      </c>
      <c r="G55" s="0" t="n">
        <v>1</v>
      </c>
      <c r="H55" s="0" t="s">
        <v>79</v>
      </c>
      <c r="I55" s="0" t="s">
        <v>186</v>
      </c>
      <c r="J55" s="0" t="n">
        <v>-1143422942</v>
      </c>
      <c r="K55" s="0" t="s">
        <v>81</v>
      </c>
      <c r="L55" s="0" t="s">
        <v>180</v>
      </c>
      <c r="M55" s="12" t="n">
        <v>0.409085648148148</v>
      </c>
      <c r="N55" s="13"/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29</v>
      </c>
      <c r="AA55" s="0" t="n">
        <v>1</v>
      </c>
      <c r="AB55" s="0" t="n">
        <v>8</v>
      </c>
      <c r="AN55" s="0" t="n">
        <v>6</v>
      </c>
      <c r="AO55" s="0" t="n">
        <v>1020</v>
      </c>
      <c r="AP55" s="0" t="n">
        <v>840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-2</v>
      </c>
      <c r="AW55" s="0" t="n">
        <v>2</v>
      </c>
      <c r="AX55" s="0" t="n">
        <v>208372</v>
      </c>
      <c r="AY55" s="0" t="s">
        <v>86</v>
      </c>
      <c r="AZ55" s="0" t="n">
        <v>289</v>
      </c>
      <c r="BA55" s="0" t="n">
        <v>208661</v>
      </c>
      <c r="BC55" s="0" t="str">
        <f aca="false">$AP55&amp;LEFT($AS55,1)</f>
        <v>840T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289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n">
        <f aca="false">IF($BC55=BN$14,$BH55,"")</f>
        <v>289</v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39</v>
      </c>
      <c r="C56" s="0" t="n">
        <v>1</v>
      </c>
      <c r="D56" s="0" t="n">
        <v>8</v>
      </c>
      <c r="E56" s="0" t="s">
        <v>185</v>
      </c>
      <c r="F56" s="0" t="n">
        <v>60.123</v>
      </c>
      <c r="G56" s="0" t="n">
        <v>1</v>
      </c>
      <c r="H56" s="0" t="s">
        <v>79</v>
      </c>
      <c r="I56" s="0" t="s">
        <v>186</v>
      </c>
      <c r="J56" s="0" t="n">
        <v>-1143422942</v>
      </c>
      <c r="K56" s="0" t="s">
        <v>81</v>
      </c>
      <c r="L56" s="0" t="s">
        <v>180</v>
      </c>
      <c r="M56" s="12" t="n">
        <v>0.409085648148148</v>
      </c>
      <c r="N56" s="13"/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26</v>
      </c>
      <c r="AA56" s="0" t="n">
        <v>1</v>
      </c>
      <c r="AB56" s="0" t="n">
        <v>9</v>
      </c>
      <c r="AN56" s="0" t="n">
        <v>1</v>
      </c>
      <c r="AO56" s="0" t="n">
        <v>1436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-1</v>
      </c>
      <c r="AW56" s="0" t="n">
        <v>1</v>
      </c>
      <c r="AX56" s="0" t="n">
        <v>212247</v>
      </c>
      <c r="AY56" s="0" t="s">
        <v>86</v>
      </c>
      <c r="AZ56" s="0" t="n">
        <v>273</v>
      </c>
      <c r="BA56" s="0" t="n">
        <v>212520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273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273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39</v>
      </c>
      <c r="C57" s="0" t="n">
        <v>1</v>
      </c>
      <c r="D57" s="0" t="n">
        <v>8</v>
      </c>
      <c r="E57" s="0" t="s">
        <v>185</v>
      </c>
      <c r="F57" s="0" t="n">
        <v>60.123</v>
      </c>
      <c r="G57" s="0" t="n">
        <v>1</v>
      </c>
      <c r="H57" s="0" t="s">
        <v>79</v>
      </c>
      <c r="I57" s="0" t="s">
        <v>186</v>
      </c>
      <c r="J57" s="0" t="n">
        <v>-1143422942</v>
      </c>
      <c r="K57" s="0" t="s">
        <v>81</v>
      </c>
      <c r="L57" s="0" t="s">
        <v>180</v>
      </c>
      <c r="M57" s="12" t="n">
        <v>0.409085648148148</v>
      </c>
      <c r="N57" s="13"/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23</v>
      </c>
      <c r="AA57" s="0" t="n">
        <v>1</v>
      </c>
      <c r="AB57" s="0" t="n">
        <v>10</v>
      </c>
      <c r="AN57" s="0" t="n">
        <v>3</v>
      </c>
      <c r="AO57" s="0" t="n">
        <v>1054</v>
      </c>
      <c r="AP57" s="0" t="n">
        <v>360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-7</v>
      </c>
      <c r="AW57" s="0" t="n">
        <v>7</v>
      </c>
      <c r="AX57" s="0" t="n">
        <v>215507</v>
      </c>
      <c r="AY57" s="0" t="s">
        <v>86</v>
      </c>
      <c r="AZ57" s="0" t="n">
        <v>390</v>
      </c>
      <c r="BA57" s="0" t="n">
        <v>215897</v>
      </c>
      <c r="BC57" s="0" t="str">
        <f aca="false">$AP57&amp;LEFT($AS57,1)</f>
        <v>360T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390</v>
      </c>
      <c r="BI57" s="1" t="str">
        <f aca="false">IF($BC57=BI$14,$BH57,"")</f>
        <v/>
      </c>
      <c r="BJ57" s="1" t="n">
        <f aca="false">IF($BC57=BJ$14,$BH57,"")</f>
        <v>390</v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39</v>
      </c>
      <c r="C58" s="0" t="n">
        <v>1</v>
      </c>
      <c r="D58" s="0" t="n">
        <v>8</v>
      </c>
      <c r="E58" s="0" t="s">
        <v>185</v>
      </c>
      <c r="F58" s="0" t="n">
        <v>60.123</v>
      </c>
      <c r="G58" s="0" t="n">
        <v>1</v>
      </c>
      <c r="H58" s="0" t="s">
        <v>79</v>
      </c>
      <c r="I58" s="0" t="s">
        <v>186</v>
      </c>
      <c r="J58" s="0" t="n">
        <v>-1143422942</v>
      </c>
      <c r="K58" s="0" t="s">
        <v>81</v>
      </c>
      <c r="L58" s="0" t="s">
        <v>180</v>
      </c>
      <c r="M58" s="12" t="n">
        <v>0.409085648148148</v>
      </c>
      <c r="N58" s="13"/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8</v>
      </c>
      <c r="AA58" s="0" t="n">
        <v>1</v>
      </c>
      <c r="AB58" s="0" t="n">
        <v>11</v>
      </c>
      <c r="AN58" s="0" t="n">
        <v>4</v>
      </c>
      <c r="AO58" s="0" t="n">
        <v>1222</v>
      </c>
      <c r="AP58" s="0" t="n">
        <v>480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-8</v>
      </c>
      <c r="AW58" s="0" t="n">
        <v>8</v>
      </c>
      <c r="AX58" s="0" t="n">
        <v>219050</v>
      </c>
      <c r="AY58" s="0" t="s">
        <v>86</v>
      </c>
      <c r="AZ58" s="0" t="n">
        <v>253</v>
      </c>
      <c r="BA58" s="0" t="n">
        <v>219303</v>
      </c>
      <c r="BC58" s="0" t="str">
        <f aca="false">$AP58&amp;LEFT($AS58,1)</f>
        <v>480T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253</v>
      </c>
      <c r="BI58" s="1" t="str">
        <f aca="false">IF($BC58=BI$14,$BH58,"")</f>
        <v/>
      </c>
      <c r="BJ58" s="1" t="str">
        <f aca="false">IF($BC58=BJ$14,$BH58,"")</f>
        <v/>
      </c>
      <c r="BK58" s="1" t="n">
        <f aca="false">IF($BC58=BK$14,$BH58,"")</f>
        <v>253</v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39</v>
      </c>
      <c r="C59" s="0" t="n">
        <v>1</v>
      </c>
      <c r="D59" s="0" t="n">
        <v>8</v>
      </c>
      <c r="E59" s="0" t="s">
        <v>185</v>
      </c>
      <c r="F59" s="0" t="n">
        <v>60.123</v>
      </c>
      <c r="G59" s="0" t="n">
        <v>1</v>
      </c>
      <c r="H59" s="0" t="s">
        <v>79</v>
      </c>
      <c r="I59" s="0" t="s">
        <v>186</v>
      </c>
      <c r="J59" s="0" t="n">
        <v>-1143422942</v>
      </c>
      <c r="K59" s="0" t="s">
        <v>81</v>
      </c>
      <c r="L59" s="0" t="s">
        <v>180</v>
      </c>
      <c r="M59" s="12" t="n">
        <v>0.409085648148148</v>
      </c>
      <c r="N59" s="13"/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22</v>
      </c>
      <c r="AA59" s="0" t="n">
        <v>1</v>
      </c>
      <c r="AB59" s="0" t="n">
        <v>12</v>
      </c>
      <c r="AN59" s="0" t="n">
        <v>7</v>
      </c>
      <c r="AO59" s="0" t="n">
        <v>1383</v>
      </c>
      <c r="AP59" s="0" t="n">
        <v>960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0</v>
      </c>
      <c r="AW59" s="0" t="n">
        <v>0</v>
      </c>
      <c r="AX59" s="0" t="n">
        <v>223225</v>
      </c>
      <c r="AY59" s="0" t="s">
        <v>86</v>
      </c>
      <c r="AZ59" s="0" t="n">
        <v>489</v>
      </c>
      <c r="BA59" s="0" t="n">
        <v>223714</v>
      </c>
      <c r="BC59" s="0" t="str">
        <f aca="false">$AP59&amp;LEFT($AS59,1)</f>
        <v>960T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489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n">
        <f aca="false">IF($BC59=BO$14,$BH59,"")</f>
        <v>489</v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39</v>
      </c>
      <c r="C60" s="0" t="n">
        <v>1</v>
      </c>
      <c r="D60" s="0" t="n">
        <v>8</v>
      </c>
      <c r="E60" s="0" t="s">
        <v>185</v>
      </c>
      <c r="F60" s="0" t="n">
        <v>60.123</v>
      </c>
      <c r="G60" s="0" t="n">
        <v>1</v>
      </c>
      <c r="H60" s="0" t="s">
        <v>79</v>
      </c>
      <c r="I60" s="0" t="s">
        <v>186</v>
      </c>
      <c r="J60" s="0" t="n">
        <v>-1143422942</v>
      </c>
      <c r="K60" s="0" t="s">
        <v>81</v>
      </c>
      <c r="L60" s="0" t="s">
        <v>180</v>
      </c>
      <c r="M60" s="12" t="n">
        <v>0.409085648148148</v>
      </c>
      <c r="N60" s="13"/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28</v>
      </c>
      <c r="AA60" s="0" t="n">
        <v>1</v>
      </c>
      <c r="AB60" s="0" t="n">
        <v>13</v>
      </c>
      <c r="AN60" s="0" t="n">
        <v>2</v>
      </c>
      <c r="AO60" s="0" t="n">
        <v>1182</v>
      </c>
      <c r="AP60" s="0" t="n">
        <v>240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2</v>
      </c>
      <c r="AW60" s="0" t="n">
        <v>-2</v>
      </c>
      <c r="AX60" s="0" t="n">
        <v>226485</v>
      </c>
      <c r="AY60" s="0" t="s">
        <v>86</v>
      </c>
      <c r="AZ60" s="0" t="n">
        <v>425</v>
      </c>
      <c r="BA60" s="0" t="n">
        <v>226910</v>
      </c>
      <c r="BC60" s="0" t="str">
        <f aca="false">$AP60&amp;LEFT($AS60,1)</f>
        <v>240T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425</v>
      </c>
      <c r="BI60" s="1" t="n">
        <f aca="false">IF($BC60=BI$14,$BH60,"")</f>
        <v>425</v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39</v>
      </c>
      <c r="C61" s="0" t="n">
        <v>1</v>
      </c>
      <c r="D61" s="0" t="n">
        <v>8</v>
      </c>
      <c r="E61" s="0" t="s">
        <v>185</v>
      </c>
      <c r="F61" s="0" t="n">
        <v>60.123</v>
      </c>
      <c r="G61" s="0" t="n">
        <v>1</v>
      </c>
      <c r="H61" s="0" t="s">
        <v>79</v>
      </c>
      <c r="I61" s="0" t="s">
        <v>186</v>
      </c>
      <c r="J61" s="0" t="n">
        <v>-1143422942</v>
      </c>
      <c r="K61" s="0" t="s">
        <v>81</v>
      </c>
      <c r="L61" s="0" t="s">
        <v>180</v>
      </c>
      <c r="M61" s="12" t="n">
        <v>0.409085648148148</v>
      </c>
      <c r="N61" s="13"/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25</v>
      </c>
      <c r="AA61" s="0" t="n">
        <v>1</v>
      </c>
      <c r="AB61" s="0" t="n">
        <v>14</v>
      </c>
      <c r="AN61" s="0" t="n">
        <v>4</v>
      </c>
      <c r="AO61" s="0" t="n">
        <v>1392</v>
      </c>
      <c r="AP61" s="0" t="n">
        <v>480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5</v>
      </c>
      <c r="AW61" s="0" t="n">
        <v>-5</v>
      </c>
      <c r="AX61" s="0" t="n">
        <v>230194</v>
      </c>
      <c r="AY61" s="0" t="s">
        <v>86</v>
      </c>
      <c r="AZ61" s="0" t="n">
        <v>261</v>
      </c>
      <c r="BA61" s="0" t="n">
        <v>230455</v>
      </c>
      <c r="BC61" s="0" t="str">
        <f aca="false">$AP61&amp;LEFT($AS61,1)</f>
        <v>480T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261</v>
      </c>
      <c r="BI61" s="1" t="str">
        <f aca="false">IF($BC61=BI$14,$BH61,"")</f>
        <v/>
      </c>
      <c r="BJ61" s="1" t="str">
        <f aca="false">IF($BC61=BJ$14,$BH61,"")</f>
        <v/>
      </c>
      <c r="BK61" s="1" t="n">
        <f aca="false">IF($BC61=BK$14,$BH61,"")</f>
        <v>261</v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39</v>
      </c>
      <c r="C62" s="0" t="n">
        <v>1</v>
      </c>
      <c r="D62" s="0" t="n">
        <v>8</v>
      </c>
      <c r="E62" s="0" t="s">
        <v>185</v>
      </c>
      <c r="F62" s="0" t="n">
        <v>60.123</v>
      </c>
      <c r="G62" s="0" t="n">
        <v>1</v>
      </c>
      <c r="H62" s="0" t="s">
        <v>79</v>
      </c>
      <c r="I62" s="0" t="s">
        <v>186</v>
      </c>
      <c r="J62" s="0" t="n">
        <v>-1143422942</v>
      </c>
      <c r="K62" s="0" t="s">
        <v>81</v>
      </c>
      <c r="L62" s="0" t="s">
        <v>180</v>
      </c>
      <c r="M62" s="12" t="n">
        <v>0.409085648148148</v>
      </c>
      <c r="N62" s="13"/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27</v>
      </c>
      <c r="AA62" s="0" t="n">
        <v>1</v>
      </c>
      <c r="AB62" s="0" t="n">
        <v>15</v>
      </c>
      <c r="AN62" s="0" t="n">
        <v>6</v>
      </c>
      <c r="AO62" s="0" t="n">
        <v>1441</v>
      </c>
      <c r="AP62" s="0" t="n">
        <v>840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1</v>
      </c>
      <c r="AW62" s="0" t="n">
        <v>-1</v>
      </c>
      <c r="AX62" s="0" t="n">
        <v>234319</v>
      </c>
      <c r="AY62" s="0" t="s">
        <v>86</v>
      </c>
      <c r="AZ62" s="0" t="n">
        <v>303</v>
      </c>
      <c r="BA62" s="0" t="n">
        <v>234622</v>
      </c>
      <c r="BC62" s="0" t="str">
        <f aca="false">$AP62&amp;LEFT($AS62,1)</f>
        <v>840T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303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n">
        <f aca="false">IF($BC62=BN$14,$BH62,"")</f>
        <v>303</v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39</v>
      </c>
      <c r="C63" s="0" t="n">
        <v>1</v>
      </c>
      <c r="D63" s="0" t="n">
        <v>8</v>
      </c>
      <c r="E63" s="0" t="s">
        <v>185</v>
      </c>
      <c r="F63" s="0" t="n">
        <v>60.123</v>
      </c>
      <c r="G63" s="0" t="n">
        <v>1</v>
      </c>
      <c r="H63" s="0" t="s">
        <v>79</v>
      </c>
      <c r="I63" s="0" t="s">
        <v>186</v>
      </c>
      <c r="J63" s="0" t="n">
        <v>-1143422942</v>
      </c>
      <c r="K63" s="0" t="s">
        <v>81</v>
      </c>
      <c r="L63" s="0" t="s">
        <v>180</v>
      </c>
      <c r="M63" s="12" t="n">
        <v>0.409085648148148</v>
      </c>
      <c r="N63" s="13"/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21</v>
      </c>
      <c r="AA63" s="0" t="n">
        <v>1</v>
      </c>
      <c r="AB63" s="0" t="n">
        <v>16</v>
      </c>
      <c r="AN63" s="0" t="n">
        <v>1</v>
      </c>
      <c r="AO63" s="0" t="n">
        <v>1340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5</v>
      </c>
      <c r="AW63" s="0" t="n">
        <v>-5</v>
      </c>
      <c r="AX63" s="0" t="n">
        <v>238095</v>
      </c>
      <c r="AY63" s="0" t="s">
        <v>86</v>
      </c>
      <c r="AZ63" s="0" t="n">
        <v>247</v>
      </c>
      <c r="BA63" s="0" t="n">
        <v>238342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247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247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39</v>
      </c>
      <c r="C64" s="0" t="n">
        <v>1</v>
      </c>
      <c r="D64" s="0" t="n">
        <v>8</v>
      </c>
      <c r="E64" s="0" t="s">
        <v>185</v>
      </c>
      <c r="F64" s="0" t="n">
        <v>60.123</v>
      </c>
      <c r="G64" s="0" t="n">
        <v>1</v>
      </c>
      <c r="H64" s="0" t="s">
        <v>79</v>
      </c>
      <c r="I64" s="0" t="s">
        <v>186</v>
      </c>
      <c r="J64" s="0" t="n">
        <v>-1143422942</v>
      </c>
      <c r="K64" s="0" t="s">
        <v>81</v>
      </c>
      <c r="L64" s="0" t="s">
        <v>180</v>
      </c>
      <c r="M64" s="12" t="n">
        <v>0.409085648148148</v>
      </c>
      <c r="N64" s="13"/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14</v>
      </c>
      <c r="AA64" s="0" t="n">
        <v>1</v>
      </c>
      <c r="AB64" s="0" t="n">
        <v>17</v>
      </c>
      <c r="AN64" s="0" t="n">
        <v>5</v>
      </c>
      <c r="AO64" s="0" t="n">
        <v>1123</v>
      </c>
      <c r="AP64" s="0" t="n">
        <v>720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-4</v>
      </c>
      <c r="AW64" s="0" t="n">
        <v>4</v>
      </c>
      <c r="AX64" s="0" t="n">
        <v>241787</v>
      </c>
      <c r="AY64" s="0" t="s">
        <v>86</v>
      </c>
      <c r="AZ64" s="0" t="n">
        <v>381</v>
      </c>
      <c r="BA64" s="0" t="n">
        <v>242168</v>
      </c>
      <c r="BC64" s="0" t="str">
        <f aca="false">$AP64&amp;LEFT($AS64,1)</f>
        <v>720T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381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n">
        <f aca="false">IF($BC64=BM$14,$BH64,"")</f>
        <v>381</v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39</v>
      </c>
      <c r="C65" s="0" t="n">
        <v>1</v>
      </c>
      <c r="D65" s="0" t="n">
        <v>8</v>
      </c>
      <c r="E65" s="0" t="s">
        <v>185</v>
      </c>
      <c r="F65" s="0" t="n">
        <v>60.123</v>
      </c>
      <c r="G65" s="0" t="n">
        <v>1</v>
      </c>
      <c r="H65" s="0" t="s">
        <v>79</v>
      </c>
      <c r="I65" s="0" t="s">
        <v>186</v>
      </c>
      <c r="J65" s="0" t="n">
        <v>-1143422942</v>
      </c>
      <c r="K65" s="0" t="s">
        <v>81</v>
      </c>
      <c r="L65" s="0" t="s">
        <v>180</v>
      </c>
      <c r="M65" s="12" t="n">
        <v>0.409085648148148</v>
      </c>
      <c r="N65" s="13"/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31</v>
      </c>
      <c r="AA65" s="0" t="n">
        <v>1</v>
      </c>
      <c r="AB65" s="0" t="n">
        <v>18</v>
      </c>
      <c r="AN65" s="0" t="n">
        <v>1</v>
      </c>
      <c r="AO65" s="0" t="n">
        <v>1083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-7</v>
      </c>
      <c r="AW65" s="0" t="n">
        <v>7</v>
      </c>
      <c r="AX65" s="0" t="n">
        <v>245313</v>
      </c>
      <c r="AY65" s="0" t="s">
        <v>86</v>
      </c>
      <c r="AZ65" s="0" t="n">
        <v>344</v>
      </c>
      <c r="BA65" s="0" t="n">
        <v>245657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344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344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39</v>
      </c>
      <c r="C66" s="0" t="n">
        <v>1</v>
      </c>
      <c r="D66" s="0" t="n">
        <v>8</v>
      </c>
      <c r="E66" s="0" t="s">
        <v>185</v>
      </c>
      <c r="F66" s="0" t="n">
        <v>60.123</v>
      </c>
      <c r="G66" s="0" t="n">
        <v>1</v>
      </c>
      <c r="H66" s="0" t="s">
        <v>79</v>
      </c>
      <c r="I66" s="0" t="s">
        <v>186</v>
      </c>
      <c r="J66" s="0" t="n">
        <v>-1143422942</v>
      </c>
      <c r="K66" s="0" t="s">
        <v>81</v>
      </c>
      <c r="L66" s="0" t="s">
        <v>180</v>
      </c>
      <c r="M66" s="12" t="n">
        <v>0.409085648148148</v>
      </c>
      <c r="N66" s="13"/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12</v>
      </c>
      <c r="AA66" s="0" t="n">
        <v>1</v>
      </c>
      <c r="AB66" s="0" t="n">
        <v>19</v>
      </c>
      <c r="AN66" s="0" t="n">
        <v>6</v>
      </c>
      <c r="AO66" s="0" t="n">
        <v>1391</v>
      </c>
      <c r="AP66" s="0" t="n">
        <v>840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5</v>
      </c>
      <c r="AW66" s="0" t="n">
        <v>-5</v>
      </c>
      <c r="AX66" s="0" t="n">
        <v>249372</v>
      </c>
      <c r="AY66" s="0" t="s">
        <v>86</v>
      </c>
      <c r="AZ66" s="0" t="n">
        <v>259</v>
      </c>
      <c r="BA66" s="0" t="n">
        <v>249631</v>
      </c>
      <c r="BC66" s="0" t="str">
        <f aca="false">$AP66&amp;LEFT($AS66,1)</f>
        <v>840T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259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n">
        <f aca="false">IF($BC66=BN$14,$BH66,"")</f>
        <v>259</v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39</v>
      </c>
      <c r="C67" s="0" t="n">
        <v>1</v>
      </c>
      <c r="D67" s="0" t="n">
        <v>8</v>
      </c>
      <c r="E67" s="0" t="s">
        <v>185</v>
      </c>
      <c r="F67" s="0" t="n">
        <v>60.123</v>
      </c>
      <c r="G67" s="0" t="n">
        <v>1</v>
      </c>
      <c r="H67" s="0" t="s">
        <v>79</v>
      </c>
      <c r="I67" s="0" t="s">
        <v>186</v>
      </c>
      <c r="J67" s="0" t="n">
        <v>-1143422942</v>
      </c>
      <c r="K67" s="0" t="s">
        <v>81</v>
      </c>
      <c r="L67" s="0" t="s">
        <v>180</v>
      </c>
      <c r="M67" s="12" t="n">
        <v>0.409085648148148</v>
      </c>
      <c r="N67" s="13"/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17</v>
      </c>
      <c r="AA67" s="0" t="n">
        <v>1</v>
      </c>
      <c r="AB67" s="0" t="n">
        <v>20</v>
      </c>
      <c r="AN67" s="0" t="n">
        <v>1</v>
      </c>
      <c r="AO67" s="0" t="n">
        <v>1361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1</v>
      </c>
      <c r="AV67" s="0" t="n">
        <v>-2</v>
      </c>
      <c r="AW67" s="0" t="n">
        <v>2</v>
      </c>
      <c r="AX67" s="0" t="n">
        <v>253180</v>
      </c>
      <c r="AZ67" s="0" t="n">
        <v>0</v>
      </c>
      <c r="BA67" s="0" t="n">
        <v>0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n">
        <f aca="false">IF($BD67="Target",IF($AZ67=0,1,""),"")</f>
        <v>1</v>
      </c>
      <c r="BH67" s="1" t="str">
        <f aca="false">IF($BD67="Catch","", IF($AZ67&lt;$BC$11,"",$AZ67))</f>
        <v/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n">
        <f aca="false">IF($BC67=BU$14,$BG67,"")</f>
        <v>1</v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39</v>
      </c>
      <c r="C68" s="0" t="n">
        <v>1</v>
      </c>
      <c r="D68" s="0" t="n">
        <v>8</v>
      </c>
      <c r="E68" s="0" t="s">
        <v>185</v>
      </c>
      <c r="F68" s="0" t="n">
        <v>60.123</v>
      </c>
      <c r="G68" s="0" t="n">
        <v>1</v>
      </c>
      <c r="H68" s="0" t="s">
        <v>79</v>
      </c>
      <c r="I68" s="0" t="s">
        <v>186</v>
      </c>
      <c r="J68" s="0" t="n">
        <v>-1143422942</v>
      </c>
      <c r="K68" s="0" t="s">
        <v>81</v>
      </c>
      <c r="L68" s="0" t="s">
        <v>180</v>
      </c>
      <c r="M68" s="12" t="n">
        <v>0.409085648148148</v>
      </c>
      <c r="N68" s="13"/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10</v>
      </c>
      <c r="AA68" s="0" t="n">
        <v>1</v>
      </c>
      <c r="AB68" s="0" t="n">
        <v>21</v>
      </c>
      <c r="AN68" s="0" t="n">
        <v>2</v>
      </c>
      <c r="AO68" s="0" t="n">
        <v>1105</v>
      </c>
      <c r="AP68" s="0" t="n">
        <v>240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5</v>
      </c>
      <c r="AW68" s="0" t="n">
        <v>-5</v>
      </c>
      <c r="AX68" s="0" t="n">
        <v>256358</v>
      </c>
      <c r="AY68" s="0" t="s">
        <v>86</v>
      </c>
      <c r="AZ68" s="0" t="n">
        <v>652</v>
      </c>
      <c r="BA68" s="0" t="n">
        <v>257010</v>
      </c>
      <c r="BC68" s="0" t="str">
        <f aca="false">$AP68&amp;LEFT($AS68,1)</f>
        <v>240T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652</v>
      </c>
      <c r="BI68" s="1" t="n">
        <f aca="false">IF($BC68=BI$14,$BH68,"")</f>
        <v>652</v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39</v>
      </c>
      <c r="C69" s="0" t="n">
        <v>1</v>
      </c>
      <c r="D69" s="0" t="n">
        <v>8</v>
      </c>
      <c r="E69" s="0" t="s">
        <v>185</v>
      </c>
      <c r="F69" s="0" t="n">
        <v>60.123</v>
      </c>
      <c r="G69" s="0" t="n">
        <v>1</v>
      </c>
      <c r="H69" s="0" t="s">
        <v>79</v>
      </c>
      <c r="I69" s="0" t="s">
        <v>186</v>
      </c>
      <c r="J69" s="0" t="n">
        <v>-1143422942</v>
      </c>
      <c r="K69" s="0" t="s">
        <v>81</v>
      </c>
      <c r="L69" s="0" t="s">
        <v>180</v>
      </c>
      <c r="M69" s="12" t="n">
        <v>0.409085648148148</v>
      </c>
      <c r="N69" s="13"/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9</v>
      </c>
      <c r="AA69" s="0" t="n">
        <v>1</v>
      </c>
      <c r="AB69" s="0" t="n">
        <v>22</v>
      </c>
      <c r="AN69" s="0" t="n">
        <v>1</v>
      </c>
      <c r="AO69" s="0" t="n">
        <v>1187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-10</v>
      </c>
      <c r="AW69" s="0" t="n">
        <v>10</v>
      </c>
      <c r="AX69" s="0" t="n">
        <v>260000</v>
      </c>
      <c r="AY69" s="0" t="s">
        <v>86</v>
      </c>
      <c r="AZ69" s="0" t="n">
        <v>311</v>
      </c>
      <c r="BA69" s="0" t="n">
        <v>260311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311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311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39</v>
      </c>
      <c r="C70" s="0" t="n">
        <v>1</v>
      </c>
      <c r="D70" s="0" t="n">
        <v>8</v>
      </c>
      <c r="E70" s="0" t="s">
        <v>185</v>
      </c>
      <c r="F70" s="0" t="n">
        <v>60.123</v>
      </c>
      <c r="G70" s="0" t="n">
        <v>1</v>
      </c>
      <c r="H70" s="0" t="s">
        <v>79</v>
      </c>
      <c r="I70" s="0" t="s">
        <v>186</v>
      </c>
      <c r="J70" s="0" t="n">
        <v>-1143422942</v>
      </c>
      <c r="K70" s="0" t="s">
        <v>81</v>
      </c>
      <c r="L70" s="0" t="s">
        <v>180</v>
      </c>
      <c r="M70" s="12" t="n">
        <v>0.409085648148148</v>
      </c>
      <c r="N70" s="13"/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24</v>
      </c>
      <c r="AA70" s="0" t="n">
        <v>1</v>
      </c>
      <c r="AB70" s="0" t="n">
        <v>23</v>
      </c>
      <c r="AN70" s="0" t="n">
        <v>5</v>
      </c>
      <c r="AO70" s="0" t="n">
        <v>1412</v>
      </c>
      <c r="AP70" s="0" t="n">
        <v>720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4</v>
      </c>
      <c r="AW70" s="0" t="n">
        <v>-4</v>
      </c>
      <c r="AX70" s="0" t="n">
        <v>263958</v>
      </c>
      <c r="AY70" s="0" t="s">
        <v>86</v>
      </c>
      <c r="AZ70" s="0" t="n">
        <v>378</v>
      </c>
      <c r="BA70" s="0" t="n">
        <v>264336</v>
      </c>
      <c r="BC70" s="0" t="str">
        <f aca="false">$AP70&amp;LEFT($AS70,1)</f>
        <v>720T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378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n">
        <f aca="false">IF($BC70=BM$14,$BH70,"")</f>
        <v>378</v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39</v>
      </c>
      <c r="C71" s="0" t="n">
        <v>1</v>
      </c>
      <c r="D71" s="0" t="n">
        <v>8</v>
      </c>
      <c r="E71" s="0" t="s">
        <v>185</v>
      </c>
      <c r="F71" s="0" t="n">
        <v>60.123</v>
      </c>
      <c r="G71" s="0" t="n">
        <v>1</v>
      </c>
      <c r="H71" s="0" t="s">
        <v>79</v>
      </c>
      <c r="I71" s="0" t="s">
        <v>186</v>
      </c>
      <c r="J71" s="0" t="n">
        <v>-1143422942</v>
      </c>
      <c r="K71" s="0" t="s">
        <v>81</v>
      </c>
      <c r="L71" s="0" t="s">
        <v>180</v>
      </c>
      <c r="M71" s="12" t="n">
        <v>0.409085648148148</v>
      </c>
      <c r="N71" s="13"/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30</v>
      </c>
      <c r="AA71" s="0" t="n">
        <v>1</v>
      </c>
      <c r="AB71" s="0" t="n">
        <v>24</v>
      </c>
      <c r="AN71" s="0" t="n">
        <v>1</v>
      </c>
      <c r="AO71" s="0" t="n">
        <v>1230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-2</v>
      </c>
      <c r="AW71" s="0" t="n">
        <v>2</v>
      </c>
      <c r="AX71" s="0" t="n">
        <v>267634</v>
      </c>
      <c r="AY71" s="0" t="s">
        <v>86</v>
      </c>
      <c r="AZ71" s="0" t="n">
        <v>287</v>
      </c>
      <c r="BA71" s="0" t="n">
        <v>267921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287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287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39</v>
      </c>
      <c r="C72" s="0" t="n">
        <v>1</v>
      </c>
      <c r="D72" s="0" t="n">
        <v>8</v>
      </c>
      <c r="E72" s="0" t="s">
        <v>185</v>
      </c>
      <c r="F72" s="0" t="n">
        <v>60.123</v>
      </c>
      <c r="G72" s="0" t="n">
        <v>1</v>
      </c>
      <c r="H72" s="0" t="s">
        <v>79</v>
      </c>
      <c r="I72" s="0" t="s">
        <v>186</v>
      </c>
      <c r="J72" s="0" t="n">
        <v>-1143422942</v>
      </c>
      <c r="K72" s="0" t="s">
        <v>81</v>
      </c>
      <c r="L72" s="0" t="s">
        <v>180</v>
      </c>
      <c r="M72" s="12" t="n">
        <v>0.409085648148148</v>
      </c>
      <c r="N72" s="13"/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2</v>
      </c>
      <c r="AA72" s="0" t="n">
        <v>1</v>
      </c>
      <c r="AB72" s="0" t="n">
        <v>25</v>
      </c>
      <c r="AN72" s="0" t="n">
        <v>1</v>
      </c>
      <c r="AO72" s="0" t="n">
        <v>1427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-11</v>
      </c>
      <c r="AW72" s="0" t="n">
        <v>11</v>
      </c>
      <c r="AX72" s="0" t="n">
        <v>271510</v>
      </c>
      <c r="AY72" s="0" t="s">
        <v>86</v>
      </c>
      <c r="AZ72" s="0" t="n">
        <v>287</v>
      </c>
      <c r="BA72" s="0" t="n">
        <v>271797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287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287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39</v>
      </c>
      <c r="C73" s="0" t="n">
        <v>1</v>
      </c>
      <c r="D73" s="0" t="n">
        <v>8</v>
      </c>
      <c r="E73" s="0" t="s">
        <v>185</v>
      </c>
      <c r="F73" s="0" t="n">
        <v>60.123</v>
      </c>
      <c r="G73" s="0" t="n">
        <v>1</v>
      </c>
      <c r="H73" s="0" t="s">
        <v>79</v>
      </c>
      <c r="I73" s="0" t="s">
        <v>186</v>
      </c>
      <c r="J73" s="0" t="n">
        <v>-1143422942</v>
      </c>
      <c r="K73" s="0" t="s">
        <v>81</v>
      </c>
      <c r="L73" s="0" t="s">
        <v>180</v>
      </c>
      <c r="M73" s="12" t="n">
        <v>0.409085648148148</v>
      </c>
      <c r="N73" s="13"/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33</v>
      </c>
      <c r="AA73" s="0" t="n">
        <v>1</v>
      </c>
      <c r="AB73" s="0" t="n">
        <v>26</v>
      </c>
      <c r="AN73" s="0" t="n">
        <v>1</v>
      </c>
      <c r="AO73" s="0" t="n">
        <v>1024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-6</v>
      </c>
      <c r="AW73" s="0" t="n">
        <v>6</v>
      </c>
      <c r="AX73" s="0" t="n">
        <v>274969</v>
      </c>
      <c r="AY73" s="0" t="s">
        <v>86</v>
      </c>
      <c r="AZ73" s="0" t="n">
        <v>277</v>
      </c>
      <c r="BA73" s="0" t="n">
        <v>275246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277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277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39</v>
      </c>
      <c r="C74" s="0" t="n">
        <v>1</v>
      </c>
      <c r="D74" s="0" t="n">
        <v>8</v>
      </c>
      <c r="E74" s="0" t="s">
        <v>185</v>
      </c>
      <c r="F74" s="0" t="n">
        <v>60.123</v>
      </c>
      <c r="G74" s="0" t="n">
        <v>1</v>
      </c>
      <c r="H74" s="0" t="s">
        <v>79</v>
      </c>
      <c r="I74" s="0" t="s">
        <v>186</v>
      </c>
      <c r="J74" s="0" t="n">
        <v>-1143422942</v>
      </c>
      <c r="K74" s="0" t="s">
        <v>81</v>
      </c>
      <c r="L74" s="0" t="s">
        <v>180</v>
      </c>
      <c r="M74" s="12" t="n">
        <v>0.409085648148148</v>
      </c>
      <c r="N74" s="13"/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16</v>
      </c>
      <c r="AA74" s="0" t="n">
        <v>1</v>
      </c>
      <c r="AB74" s="0" t="n">
        <v>27</v>
      </c>
      <c r="AN74" s="0" t="n">
        <v>1</v>
      </c>
      <c r="AO74" s="0" t="n">
        <v>1062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3</v>
      </c>
      <c r="AW74" s="0" t="n">
        <v>-3</v>
      </c>
      <c r="AX74" s="0" t="n">
        <v>278462</v>
      </c>
      <c r="AY74" s="0" t="s">
        <v>86</v>
      </c>
      <c r="AZ74" s="0" t="n">
        <v>286</v>
      </c>
      <c r="BA74" s="0" t="n">
        <v>278748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286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286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39</v>
      </c>
      <c r="C75" s="0" t="n">
        <v>1</v>
      </c>
      <c r="D75" s="0" t="n">
        <v>8</v>
      </c>
      <c r="E75" s="0" t="s">
        <v>185</v>
      </c>
      <c r="F75" s="0" t="n">
        <v>60.123</v>
      </c>
      <c r="G75" s="0" t="n">
        <v>1</v>
      </c>
      <c r="H75" s="0" t="s">
        <v>79</v>
      </c>
      <c r="I75" s="0" t="s">
        <v>186</v>
      </c>
      <c r="J75" s="0" t="n">
        <v>-1143422942</v>
      </c>
      <c r="K75" s="0" t="s">
        <v>81</v>
      </c>
      <c r="L75" s="0" t="s">
        <v>180</v>
      </c>
      <c r="M75" s="12" t="n">
        <v>0.409085648148148</v>
      </c>
      <c r="N75" s="13"/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11</v>
      </c>
      <c r="AA75" s="0" t="n">
        <v>1</v>
      </c>
      <c r="AB75" s="0" t="n">
        <v>28</v>
      </c>
      <c r="AN75" s="0" t="n">
        <v>5</v>
      </c>
      <c r="AO75" s="0" t="n">
        <v>1222</v>
      </c>
      <c r="AP75" s="0" t="n">
        <v>720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-7</v>
      </c>
      <c r="AW75" s="0" t="n">
        <v>7</v>
      </c>
      <c r="AX75" s="0" t="n">
        <v>282254</v>
      </c>
      <c r="AY75" s="0" t="s">
        <v>86</v>
      </c>
      <c r="AZ75" s="0" t="n">
        <v>323</v>
      </c>
      <c r="BA75" s="0" t="n">
        <v>282577</v>
      </c>
      <c r="BC75" s="0" t="str">
        <f aca="false">$AP75&amp;LEFT($AS75,1)</f>
        <v>720T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323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n">
        <f aca="false">IF($BC75=BM$14,$BH75,"")</f>
        <v>323</v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39</v>
      </c>
      <c r="C76" s="0" t="n">
        <v>1</v>
      </c>
      <c r="D76" s="0" t="n">
        <v>8</v>
      </c>
      <c r="E76" s="0" t="s">
        <v>185</v>
      </c>
      <c r="F76" s="0" t="n">
        <v>60.123</v>
      </c>
      <c r="G76" s="0" t="n">
        <v>1</v>
      </c>
      <c r="H76" s="0" t="s">
        <v>79</v>
      </c>
      <c r="I76" s="0" t="s">
        <v>186</v>
      </c>
      <c r="J76" s="0" t="n">
        <v>-1143422942</v>
      </c>
      <c r="K76" s="0" t="s">
        <v>81</v>
      </c>
      <c r="L76" s="0" t="s">
        <v>180</v>
      </c>
      <c r="M76" s="12" t="n">
        <v>0.409085648148148</v>
      </c>
      <c r="N76" s="13"/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15</v>
      </c>
      <c r="AA76" s="0" t="n">
        <v>1</v>
      </c>
      <c r="AB76" s="0" t="n">
        <v>29</v>
      </c>
      <c r="AN76" s="0" t="n">
        <v>7</v>
      </c>
      <c r="AO76" s="0" t="n">
        <v>1414</v>
      </c>
      <c r="AP76" s="0" t="n">
        <v>960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-1</v>
      </c>
      <c r="AW76" s="0" t="n">
        <v>1</v>
      </c>
      <c r="AX76" s="0" t="n">
        <v>286462</v>
      </c>
      <c r="AY76" s="0" t="s">
        <v>86</v>
      </c>
      <c r="AZ76" s="0" t="n">
        <v>492</v>
      </c>
      <c r="BA76" s="0" t="n">
        <v>286954</v>
      </c>
      <c r="BC76" s="0" t="str">
        <f aca="false">$AP76&amp;LEFT($AS76,1)</f>
        <v>960T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492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n">
        <f aca="false">IF($BC76=BO$14,$BH76,"")</f>
        <v>492</v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39</v>
      </c>
      <c r="C77" s="0" t="n">
        <v>1</v>
      </c>
      <c r="D77" s="0" t="n">
        <v>8</v>
      </c>
      <c r="E77" s="0" t="s">
        <v>185</v>
      </c>
      <c r="F77" s="0" t="n">
        <v>60.123</v>
      </c>
      <c r="G77" s="0" t="n">
        <v>1</v>
      </c>
      <c r="H77" s="0" t="s">
        <v>79</v>
      </c>
      <c r="I77" s="0" t="s">
        <v>186</v>
      </c>
      <c r="J77" s="0" t="n">
        <v>-1143422942</v>
      </c>
      <c r="K77" s="0" t="s">
        <v>81</v>
      </c>
      <c r="L77" s="0" t="s">
        <v>180</v>
      </c>
      <c r="M77" s="12" t="n">
        <v>0.409085648148148</v>
      </c>
      <c r="N77" s="13"/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</v>
      </c>
      <c r="AA77" s="0" t="n">
        <v>1</v>
      </c>
      <c r="AB77" s="0" t="n">
        <v>30</v>
      </c>
      <c r="AF77" s="0" t="n">
        <v>1</v>
      </c>
      <c r="AH77" s="0" t="n">
        <v>-8</v>
      </c>
      <c r="AI77" s="0" t="n">
        <v>8</v>
      </c>
      <c r="AJ77" s="0" t="n">
        <v>290238</v>
      </c>
      <c r="AL77" s="0" t="n">
        <v>0</v>
      </c>
      <c r="AM77" s="0" t="n">
        <v>0</v>
      </c>
      <c r="AN77" s="0" t="n">
        <v>8</v>
      </c>
      <c r="AO77" s="0" t="n">
        <v>1329</v>
      </c>
      <c r="AP77" s="0" t="n">
        <v>600</v>
      </c>
      <c r="AQ77" s="0" t="s">
        <v>87</v>
      </c>
      <c r="AR77" s="0" t="s">
        <v>37</v>
      </c>
      <c r="AS77" s="0" t="s">
        <v>88</v>
      </c>
      <c r="BC77" s="0" t="str">
        <f aca="false">$AP77&amp;LEFT($AS77,1)</f>
        <v>600C</v>
      </c>
      <c r="BD77" s="0" t="str">
        <f aca="false">AS77</f>
        <v>Catch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str">
        <f aca="false">IF($BD77="Catch","", IF($AZ77&lt;$BC$11,"",$AZ77))</f>
        <v/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39</v>
      </c>
      <c r="C78" s="0" t="n">
        <v>1</v>
      </c>
      <c r="D78" s="0" t="n">
        <v>8</v>
      </c>
      <c r="E78" s="0" t="s">
        <v>185</v>
      </c>
      <c r="F78" s="0" t="n">
        <v>60.123</v>
      </c>
      <c r="G78" s="0" t="n">
        <v>1</v>
      </c>
      <c r="H78" s="0" t="s">
        <v>79</v>
      </c>
      <c r="I78" s="0" t="s">
        <v>186</v>
      </c>
      <c r="J78" s="0" t="n">
        <v>-1143422942</v>
      </c>
      <c r="K78" s="0" t="s">
        <v>81</v>
      </c>
      <c r="L78" s="0" t="s">
        <v>180</v>
      </c>
      <c r="M78" s="12" t="n">
        <v>0.409085648148148</v>
      </c>
      <c r="N78" s="13"/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6</v>
      </c>
      <c r="AA78" s="0" t="n">
        <v>1</v>
      </c>
      <c r="AB78" s="0" t="n">
        <v>31</v>
      </c>
      <c r="AN78" s="0" t="n">
        <v>1</v>
      </c>
      <c r="AO78" s="0" t="n">
        <v>1035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-9</v>
      </c>
      <c r="AW78" s="0" t="n">
        <v>9</v>
      </c>
      <c r="AX78" s="0" t="n">
        <v>293714</v>
      </c>
      <c r="AY78" s="0" t="s">
        <v>86</v>
      </c>
      <c r="AZ78" s="0" t="n">
        <v>377</v>
      </c>
      <c r="BA78" s="0" t="n">
        <v>294091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377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377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39</v>
      </c>
      <c r="C79" s="0" t="n">
        <v>1</v>
      </c>
      <c r="D79" s="0" t="n">
        <v>8</v>
      </c>
      <c r="E79" s="0" t="s">
        <v>185</v>
      </c>
      <c r="F79" s="0" t="n">
        <v>60.123</v>
      </c>
      <c r="G79" s="0" t="n">
        <v>1</v>
      </c>
      <c r="H79" s="0" t="s">
        <v>79</v>
      </c>
      <c r="I79" s="0" t="s">
        <v>186</v>
      </c>
      <c r="J79" s="0" t="n">
        <v>-1143422942</v>
      </c>
      <c r="K79" s="0" t="s">
        <v>81</v>
      </c>
      <c r="L79" s="0" t="s">
        <v>180</v>
      </c>
      <c r="M79" s="12" t="n">
        <v>0.409085648148148</v>
      </c>
      <c r="N79" s="13"/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32</v>
      </c>
      <c r="AA79" s="0" t="n">
        <v>1</v>
      </c>
      <c r="AB79" s="0" t="n">
        <v>32</v>
      </c>
      <c r="AF79" s="0" t="n">
        <v>1</v>
      </c>
      <c r="AH79" s="0" t="n">
        <v>2</v>
      </c>
      <c r="AI79" s="0" t="n">
        <v>-2</v>
      </c>
      <c r="AJ79" s="0" t="n">
        <v>297207</v>
      </c>
      <c r="AL79" s="0" t="n">
        <v>0</v>
      </c>
      <c r="AM79" s="0" t="n">
        <v>0</v>
      </c>
      <c r="AN79" s="0" t="n">
        <v>8</v>
      </c>
      <c r="AO79" s="0" t="n">
        <v>1064</v>
      </c>
      <c r="AP79" s="0" t="n">
        <v>600</v>
      </c>
      <c r="AQ79" s="0" t="s">
        <v>87</v>
      </c>
      <c r="AR79" s="0" t="s">
        <v>37</v>
      </c>
      <c r="AS79" s="0" t="s">
        <v>88</v>
      </c>
      <c r="BC79" s="0" t="str">
        <f aca="false">$AP79&amp;LEFT($AS79,1)</f>
        <v>600C</v>
      </c>
      <c r="BD79" s="0" t="str">
        <f aca="false">AS79</f>
        <v>Catch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str">
        <f aca="false">IF($BD79="Catch","", IF($AZ79&lt;$BC$11,"",$AZ79))</f>
        <v/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39</v>
      </c>
      <c r="C80" s="0" t="n">
        <v>1</v>
      </c>
      <c r="D80" s="0" t="n">
        <v>8</v>
      </c>
      <c r="E80" s="0" t="s">
        <v>185</v>
      </c>
      <c r="F80" s="0" t="n">
        <v>60.123</v>
      </c>
      <c r="G80" s="0" t="n">
        <v>1</v>
      </c>
      <c r="H80" s="0" t="s">
        <v>79</v>
      </c>
      <c r="I80" s="0" t="s">
        <v>186</v>
      </c>
      <c r="J80" s="0" t="n">
        <v>-1143422942</v>
      </c>
      <c r="K80" s="0" t="s">
        <v>81</v>
      </c>
      <c r="L80" s="0" t="s">
        <v>180</v>
      </c>
      <c r="M80" s="12" t="n">
        <v>0.409085648148148</v>
      </c>
      <c r="N80" s="13"/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13</v>
      </c>
      <c r="AA80" s="0" t="n">
        <v>1</v>
      </c>
      <c r="AB80" s="0" t="n">
        <v>33</v>
      </c>
      <c r="AF80" s="0" t="n">
        <v>1</v>
      </c>
      <c r="AH80" s="0" t="n">
        <v>-7</v>
      </c>
      <c r="AI80" s="0" t="n">
        <v>7</v>
      </c>
      <c r="AJ80" s="0" t="n">
        <v>300950</v>
      </c>
      <c r="AL80" s="0" t="n">
        <v>0</v>
      </c>
      <c r="AM80" s="0" t="n">
        <v>0</v>
      </c>
      <c r="AN80" s="0" t="n">
        <v>8</v>
      </c>
      <c r="AO80" s="0" t="n">
        <v>1294</v>
      </c>
      <c r="AP80" s="0" t="n">
        <v>600</v>
      </c>
      <c r="AQ80" s="0" t="s">
        <v>87</v>
      </c>
      <c r="AR80" s="0" t="s">
        <v>37</v>
      </c>
      <c r="AS80" s="0" t="s">
        <v>88</v>
      </c>
      <c r="BC80" s="0" t="str">
        <f aca="false">$AP80&amp;LEFT($AS80,1)</f>
        <v>600C</v>
      </c>
      <c r="BD80" s="0" t="str">
        <f aca="false">AS80</f>
        <v>Catch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str">
        <f aca="false">IF($BD80="Catch","", IF($AZ80&lt;$BC$11,"",$AZ80))</f>
        <v/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39</v>
      </c>
      <c r="C81" s="0" t="n">
        <v>1</v>
      </c>
      <c r="D81" s="0" t="n">
        <v>8</v>
      </c>
      <c r="E81" s="0" t="s">
        <v>185</v>
      </c>
      <c r="F81" s="0" t="n">
        <v>60.123</v>
      </c>
      <c r="G81" s="0" t="n">
        <v>1</v>
      </c>
      <c r="H81" s="0" t="s">
        <v>79</v>
      </c>
      <c r="I81" s="0" t="s">
        <v>186</v>
      </c>
      <c r="J81" s="0" t="n">
        <v>-1143422942</v>
      </c>
      <c r="K81" s="0" t="s">
        <v>81</v>
      </c>
      <c r="L81" s="0" t="s">
        <v>180</v>
      </c>
      <c r="M81" s="12" t="n">
        <v>0.409085648148148</v>
      </c>
      <c r="N81" s="13"/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4</v>
      </c>
      <c r="AD81" s="0" t="n">
        <v>1</v>
      </c>
      <c r="AE81" s="0" t="n">
        <v>1</v>
      </c>
      <c r="AN81" s="0" t="n">
        <v>2</v>
      </c>
      <c r="AO81" s="0" t="n">
        <v>1095</v>
      </c>
      <c r="AP81" s="0" t="n">
        <v>240</v>
      </c>
      <c r="AQ81" s="0" t="s">
        <v>85</v>
      </c>
      <c r="AR81" s="0" t="s">
        <v>40</v>
      </c>
      <c r="AS81" s="0" t="s">
        <v>56</v>
      </c>
      <c r="AT81" s="0" t="n">
        <v>1</v>
      </c>
      <c r="AV81" s="0" t="n">
        <v>-4</v>
      </c>
      <c r="AW81" s="0" t="n">
        <v>4</v>
      </c>
      <c r="AX81" s="0" t="n">
        <v>323637</v>
      </c>
      <c r="AZ81" s="0" t="n">
        <v>0</v>
      </c>
      <c r="BA81" s="0" t="n">
        <v>0</v>
      </c>
      <c r="BC81" s="0" t="str">
        <f aca="false">$AP81&amp;LEFT($AS81,1)</f>
        <v>240T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n">
        <f aca="false">IF($BD81="Target",IF($AZ81=0,1,""),"")</f>
        <v>1</v>
      </c>
      <c r="BH81" s="1" t="str">
        <f aca="false">IF($BD81="Catch","", IF($AZ81&lt;$BC$11,"",$AZ81))</f>
        <v/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n">
        <f aca="false">IF($BC81=BR$14,$BG81,"")</f>
        <v>1</v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39</v>
      </c>
      <c r="C82" s="0" t="n">
        <v>1</v>
      </c>
      <c r="D82" s="0" t="n">
        <v>8</v>
      </c>
      <c r="E82" s="0" t="s">
        <v>185</v>
      </c>
      <c r="F82" s="0" t="n">
        <v>60.123</v>
      </c>
      <c r="G82" s="0" t="n">
        <v>1</v>
      </c>
      <c r="H82" s="0" t="s">
        <v>79</v>
      </c>
      <c r="I82" s="0" t="s">
        <v>186</v>
      </c>
      <c r="J82" s="0" t="n">
        <v>-1143422942</v>
      </c>
      <c r="K82" s="0" t="s">
        <v>81</v>
      </c>
      <c r="L82" s="0" t="s">
        <v>180</v>
      </c>
      <c r="M82" s="12" t="n">
        <v>0.409085648148148</v>
      </c>
      <c r="N82" s="13"/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33</v>
      </c>
      <c r="AD82" s="0" t="n">
        <v>1</v>
      </c>
      <c r="AE82" s="0" t="n">
        <v>2</v>
      </c>
      <c r="AN82" s="0" t="n">
        <v>1</v>
      </c>
      <c r="AO82" s="0" t="n">
        <v>1081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-9</v>
      </c>
      <c r="AW82" s="0" t="n">
        <v>9</v>
      </c>
      <c r="AX82" s="0" t="n">
        <v>327163</v>
      </c>
      <c r="AY82" s="0" t="s">
        <v>86</v>
      </c>
      <c r="AZ82" s="0" t="n">
        <v>429</v>
      </c>
      <c r="BA82" s="0" t="n">
        <v>327592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429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429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39</v>
      </c>
      <c r="C83" s="0" t="n">
        <v>1</v>
      </c>
      <c r="D83" s="0" t="n">
        <v>8</v>
      </c>
      <c r="E83" s="0" t="s">
        <v>185</v>
      </c>
      <c r="F83" s="0" t="n">
        <v>60.123</v>
      </c>
      <c r="G83" s="0" t="n">
        <v>1</v>
      </c>
      <c r="H83" s="0" t="s">
        <v>79</v>
      </c>
      <c r="I83" s="0" t="s">
        <v>186</v>
      </c>
      <c r="J83" s="0" t="n">
        <v>-1143422942</v>
      </c>
      <c r="K83" s="0" t="s">
        <v>81</v>
      </c>
      <c r="L83" s="0" t="s">
        <v>180</v>
      </c>
      <c r="M83" s="12" t="n">
        <v>0.409085648148148</v>
      </c>
      <c r="N83" s="13"/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7</v>
      </c>
      <c r="AD83" s="0" t="n">
        <v>1</v>
      </c>
      <c r="AE83" s="0" t="n">
        <v>3</v>
      </c>
      <c r="AN83" s="0" t="n">
        <v>1</v>
      </c>
      <c r="AO83" s="0" t="n">
        <v>1416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5</v>
      </c>
      <c r="AW83" s="0" t="n">
        <v>-5</v>
      </c>
      <c r="AX83" s="0" t="n">
        <v>331005</v>
      </c>
      <c r="AY83" s="0" t="s">
        <v>86</v>
      </c>
      <c r="AZ83" s="0" t="n">
        <v>319</v>
      </c>
      <c r="BA83" s="0" t="n">
        <v>331324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319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319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39</v>
      </c>
      <c r="C84" s="0" t="n">
        <v>1</v>
      </c>
      <c r="D84" s="0" t="n">
        <v>8</v>
      </c>
      <c r="E84" s="0" t="s">
        <v>185</v>
      </c>
      <c r="F84" s="0" t="n">
        <v>60.123</v>
      </c>
      <c r="G84" s="0" t="n">
        <v>1</v>
      </c>
      <c r="H84" s="0" t="s">
        <v>79</v>
      </c>
      <c r="I84" s="0" t="s">
        <v>186</v>
      </c>
      <c r="J84" s="0" t="n">
        <v>-1143422942</v>
      </c>
      <c r="K84" s="0" t="s">
        <v>81</v>
      </c>
      <c r="L84" s="0" t="s">
        <v>180</v>
      </c>
      <c r="M84" s="12" t="n">
        <v>0.409085648148148</v>
      </c>
      <c r="N84" s="13"/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21</v>
      </c>
      <c r="AD84" s="0" t="n">
        <v>1</v>
      </c>
      <c r="AE84" s="0" t="n">
        <v>4</v>
      </c>
      <c r="AN84" s="0" t="n">
        <v>1</v>
      </c>
      <c r="AO84" s="0" t="n">
        <v>1214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0</v>
      </c>
      <c r="AW84" s="0" t="n">
        <v>0</v>
      </c>
      <c r="AX84" s="0" t="n">
        <v>334664</v>
      </c>
      <c r="AY84" s="0" t="s">
        <v>86</v>
      </c>
      <c r="AZ84" s="0" t="n">
        <v>305</v>
      </c>
      <c r="BA84" s="0" t="n">
        <v>334969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305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305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39</v>
      </c>
      <c r="C85" s="0" t="n">
        <v>1</v>
      </c>
      <c r="D85" s="0" t="n">
        <v>8</v>
      </c>
      <c r="E85" s="0" t="s">
        <v>185</v>
      </c>
      <c r="F85" s="0" t="n">
        <v>60.123</v>
      </c>
      <c r="G85" s="0" t="n">
        <v>1</v>
      </c>
      <c r="H85" s="0" t="s">
        <v>79</v>
      </c>
      <c r="I85" s="0" t="s">
        <v>186</v>
      </c>
      <c r="J85" s="0" t="n">
        <v>-1143422942</v>
      </c>
      <c r="K85" s="0" t="s">
        <v>81</v>
      </c>
      <c r="L85" s="0" t="s">
        <v>180</v>
      </c>
      <c r="M85" s="12" t="n">
        <v>0.409085648148148</v>
      </c>
      <c r="N85" s="13"/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11</v>
      </c>
      <c r="AD85" s="0" t="n">
        <v>1</v>
      </c>
      <c r="AE85" s="0" t="n">
        <v>5</v>
      </c>
      <c r="AN85" s="0" t="n">
        <v>2</v>
      </c>
      <c r="AO85" s="0" t="n">
        <v>1259</v>
      </c>
      <c r="AP85" s="0" t="n">
        <v>240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-4</v>
      </c>
      <c r="AW85" s="0" t="n">
        <v>4</v>
      </c>
      <c r="AX85" s="0" t="n">
        <v>338007</v>
      </c>
      <c r="AY85" s="0" t="s">
        <v>86</v>
      </c>
      <c r="AZ85" s="0" t="n">
        <v>370</v>
      </c>
      <c r="BA85" s="0" t="n">
        <v>338377</v>
      </c>
      <c r="BC85" s="0" t="str">
        <f aca="false">$AP85&amp;LEFT($AS85,1)</f>
        <v>240T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370</v>
      </c>
      <c r="BI85" s="1" t="n">
        <f aca="false">IF($BC85=BI$14,$BH85,"")</f>
        <v>370</v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39</v>
      </c>
      <c r="C86" s="0" t="n">
        <v>1</v>
      </c>
      <c r="D86" s="0" t="n">
        <v>8</v>
      </c>
      <c r="E86" s="0" t="s">
        <v>185</v>
      </c>
      <c r="F86" s="0" t="n">
        <v>60.123</v>
      </c>
      <c r="G86" s="0" t="n">
        <v>1</v>
      </c>
      <c r="H86" s="0" t="s">
        <v>79</v>
      </c>
      <c r="I86" s="0" t="s">
        <v>186</v>
      </c>
      <c r="J86" s="0" t="n">
        <v>-1143422942</v>
      </c>
      <c r="K86" s="0" t="s">
        <v>81</v>
      </c>
      <c r="L86" s="0" t="s">
        <v>180</v>
      </c>
      <c r="M86" s="12" t="n">
        <v>0.409085648148148</v>
      </c>
      <c r="N86" s="13"/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32</v>
      </c>
      <c r="AD86" s="0" t="n">
        <v>1</v>
      </c>
      <c r="AE86" s="0" t="n">
        <v>6</v>
      </c>
      <c r="AN86" s="0" t="n">
        <v>7</v>
      </c>
      <c r="AO86" s="0" t="n">
        <v>1182</v>
      </c>
      <c r="AP86" s="0" t="n">
        <v>960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2</v>
      </c>
      <c r="AW86" s="0" t="n">
        <v>-2</v>
      </c>
      <c r="AX86" s="0" t="n">
        <v>341983</v>
      </c>
      <c r="AY86" s="0" t="s">
        <v>86</v>
      </c>
      <c r="AZ86" s="0" t="n">
        <v>334</v>
      </c>
      <c r="BA86" s="0" t="n">
        <v>342317</v>
      </c>
      <c r="BC86" s="0" t="str">
        <f aca="false">$AP86&amp;LEFT($AS86,1)</f>
        <v>960T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334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n">
        <f aca="false">IF($BC86=BO$14,$BH86,"")</f>
        <v>334</v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39</v>
      </c>
      <c r="C87" s="0" t="n">
        <v>1</v>
      </c>
      <c r="D87" s="0" t="n">
        <v>8</v>
      </c>
      <c r="E87" s="0" t="s">
        <v>185</v>
      </c>
      <c r="F87" s="0" t="n">
        <v>60.123</v>
      </c>
      <c r="G87" s="0" t="n">
        <v>1</v>
      </c>
      <c r="H87" s="0" t="s">
        <v>79</v>
      </c>
      <c r="I87" s="0" t="s">
        <v>186</v>
      </c>
      <c r="J87" s="0" t="n">
        <v>-1143422942</v>
      </c>
      <c r="K87" s="0" t="s">
        <v>81</v>
      </c>
      <c r="L87" s="0" t="s">
        <v>180</v>
      </c>
      <c r="M87" s="12" t="n">
        <v>0.409085648148148</v>
      </c>
      <c r="N87" s="13"/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22</v>
      </c>
      <c r="AD87" s="0" t="n">
        <v>1</v>
      </c>
      <c r="AE87" s="0" t="n">
        <v>7</v>
      </c>
      <c r="AN87" s="0" t="n">
        <v>4</v>
      </c>
      <c r="AO87" s="0" t="n">
        <v>1318</v>
      </c>
      <c r="AP87" s="0" t="n">
        <v>480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-2</v>
      </c>
      <c r="AW87" s="0" t="n">
        <v>2</v>
      </c>
      <c r="AX87" s="0" t="n">
        <v>345625</v>
      </c>
      <c r="AY87" s="0" t="s">
        <v>86</v>
      </c>
      <c r="AZ87" s="0" t="n">
        <v>295</v>
      </c>
      <c r="BA87" s="0" t="n">
        <v>345920</v>
      </c>
      <c r="BC87" s="0" t="str">
        <f aca="false">$AP87&amp;LEFT($AS87,1)</f>
        <v>480T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295</v>
      </c>
      <c r="BI87" s="1" t="str">
        <f aca="false">IF($BC87=BI$14,$BH87,"")</f>
        <v/>
      </c>
      <c r="BJ87" s="1" t="str">
        <f aca="false">IF($BC87=BJ$14,$BH87,"")</f>
        <v/>
      </c>
      <c r="BK87" s="1" t="n">
        <f aca="false">IF($BC87=BK$14,$BH87,"")</f>
        <v>295</v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39</v>
      </c>
      <c r="C88" s="0" t="n">
        <v>1</v>
      </c>
      <c r="D88" s="0" t="n">
        <v>8</v>
      </c>
      <c r="E88" s="0" t="s">
        <v>185</v>
      </c>
      <c r="F88" s="0" t="n">
        <v>60.123</v>
      </c>
      <c r="G88" s="0" t="n">
        <v>1</v>
      </c>
      <c r="H88" s="0" t="s">
        <v>79</v>
      </c>
      <c r="I88" s="0" t="s">
        <v>186</v>
      </c>
      <c r="J88" s="0" t="n">
        <v>-1143422942</v>
      </c>
      <c r="K88" s="0" t="s">
        <v>81</v>
      </c>
      <c r="L88" s="0" t="s">
        <v>180</v>
      </c>
      <c r="M88" s="12" t="n">
        <v>0.409085648148148</v>
      </c>
      <c r="N88" s="13"/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6</v>
      </c>
      <c r="AD88" s="0" t="n">
        <v>1</v>
      </c>
      <c r="AE88" s="0" t="n">
        <v>8</v>
      </c>
      <c r="AN88" s="0" t="n">
        <v>4</v>
      </c>
      <c r="AO88" s="0" t="n">
        <v>1412</v>
      </c>
      <c r="AP88" s="0" t="n">
        <v>480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4</v>
      </c>
      <c r="AW88" s="0" t="n">
        <v>-4</v>
      </c>
      <c r="AX88" s="0" t="n">
        <v>349351</v>
      </c>
      <c r="AY88" s="0" t="s">
        <v>86</v>
      </c>
      <c r="AZ88" s="0" t="n">
        <v>294</v>
      </c>
      <c r="BA88" s="0" t="n">
        <v>349645</v>
      </c>
      <c r="BC88" s="0" t="str">
        <f aca="false">$AP88&amp;LEFT($AS88,1)</f>
        <v>480T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294</v>
      </c>
      <c r="BI88" s="1" t="str">
        <f aca="false">IF($BC88=BI$14,$BH88,"")</f>
        <v/>
      </c>
      <c r="BJ88" s="1" t="str">
        <f aca="false">IF($BC88=BJ$14,$BH88,"")</f>
        <v/>
      </c>
      <c r="BK88" s="1" t="n">
        <f aca="false">IF($BC88=BK$14,$BH88,"")</f>
        <v>294</v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39</v>
      </c>
      <c r="C89" s="0" t="n">
        <v>1</v>
      </c>
      <c r="D89" s="0" t="n">
        <v>8</v>
      </c>
      <c r="E89" s="0" t="s">
        <v>185</v>
      </c>
      <c r="F89" s="0" t="n">
        <v>60.123</v>
      </c>
      <c r="G89" s="0" t="n">
        <v>1</v>
      </c>
      <c r="H89" s="0" t="s">
        <v>79</v>
      </c>
      <c r="I89" s="0" t="s">
        <v>186</v>
      </c>
      <c r="J89" s="0" t="n">
        <v>-1143422942</v>
      </c>
      <c r="K89" s="0" t="s">
        <v>81</v>
      </c>
      <c r="L89" s="0" t="s">
        <v>180</v>
      </c>
      <c r="M89" s="12" t="n">
        <v>0.409085648148148</v>
      </c>
      <c r="N89" s="13"/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30</v>
      </c>
      <c r="AD89" s="0" t="n">
        <v>1</v>
      </c>
      <c r="AE89" s="0" t="n">
        <v>9</v>
      </c>
      <c r="AN89" s="0" t="n">
        <v>4</v>
      </c>
      <c r="AO89" s="0" t="n">
        <v>1343</v>
      </c>
      <c r="AP89" s="0" t="n">
        <v>480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-9</v>
      </c>
      <c r="AW89" s="0" t="n">
        <v>9</v>
      </c>
      <c r="AX89" s="0" t="n">
        <v>353027</v>
      </c>
      <c r="AY89" s="0" t="s">
        <v>86</v>
      </c>
      <c r="AZ89" s="0" t="n">
        <v>296</v>
      </c>
      <c r="BA89" s="0" t="n">
        <v>353323</v>
      </c>
      <c r="BC89" s="0" t="str">
        <f aca="false">$AP89&amp;LEFT($AS89,1)</f>
        <v>480T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296</v>
      </c>
      <c r="BI89" s="1" t="str">
        <f aca="false">IF($BC89=BI$14,$BH89,"")</f>
        <v/>
      </c>
      <c r="BJ89" s="1" t="str">
        <f aca="false">IF($BC89=BJ$14,$BH89,"")</f>
        <v/>
      </c>
      <c r="BK89" s="1" t="n">
        <f aca="false">IF($BC89=BK$14,$BH89,"")</f>
        <v>296</v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39</v>
      </c>
      <c r="C90" s="0" t="n">
        <v>1</v>
      </c>
      <c r="D90" s="0" t="n">
        <v>8</v>
      </c>
      <c r="E90" s="0" t="s">
        <v>185</v>
      </c>
      <c r="F90" s="0" t="n">
        <v>60.123</v>
      </c>
      <c r="G90" s="0" t="n">
        <v>1</v>
      </c>
      <c r="H90" s="0" t="s">
        <v>79</v>
      </c>
      <c r="I90" s="0" t="s">
        <v>186</v>
      </c>
      <c r="J90" s="0" t="n">
        <v>-1143422942</v>
      </c>
      <c r="K90" s="0" t="s">
        <v>81</v>
      </c>
      <c r="L90" s="0" t="s">
        <v>180</v>
      </c>
      <c r="M90" s="12" t="n">
        <v>0.409085648148148</v>
      </c>
      <c r="N90" s="13"/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26</v>
      </c>
      <c r="AD90" s="0" t="n">
        <v>1</v>
      </c>
      <c r="AE90" s="0" t="n">
        <v>10</v>
      </c>
      <c r="AN90" s="0" t="n">
        <v>1</v>
      </c>
      <c r="AO90" s="0" t="n">
        <v>1158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-3</v>
      </c>
      <c r="AW90" s="0" t="n">
        <v>3</v>
      </c>
      <c r="AX90" s="0" t="n">
        <v>356619</v>
      </c>
      <c r="AY90" s="0" t="s">
        <v>86</v>
      </c>
      <c r="AZ90" s="0" t="n">
        <v>313</v>
      </c>
      <c r="BA90" s="0" t="n">
        <v>356932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313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313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39</v>
      </c>
      <c r="C91" s="0" t="n">
        <v>1</v>
      </c>
      <c r="D91" s="0" t="n">
        <v>8</v>
      </c>
      <c r="E91" s="0" t="s">
        <v>185</v>
      </c>
      <c r="F91" s="0" t="n">
        <v>60.123</v>
      </c>
      <c r="G91" s="0" t="n">
        <v>1</v>
      </c>
      <c r="H91" s="0" t="s">
        <v>79</v>
      </c>
      <c r="I91" s="0" t="s">
        <v>186</v>
      </c>
      <c r="J91" s="0" t="n">
        <v>-1143422942</v>
      </c>
      <c r="K91" s="0" t="s">
        <v>81</v>
      </c>
      <c r="L91" s="0" t="s">
        <v>180</v>
      </c>
      <c r="M91" s="12" t="n">
        <v>0.409085648148148</v>
      </c>
      <c r="N91" s="13"/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31</v>
      </c>
      <c r="AD91" s="0" t="n">
        <v>1</v>
      </c>
      <c r="AE91" s="0" t="n">
        <v>11</v>
      </c>
      <c r="AF91" s="0" t="n">
        <v>1</v>
      </c>
      <c r="AH91" s="0" t="n">
        <v>-1</v>
      </c>
      <c r="AI91" s="0" t="n">
        <v>1</v>
      </c>
      <c r="AJ91" s="0" t="n">
        <v>360495</v>
      </c>
      <c r="AL91" s="0" t="n">
        <v>0</v>
      </c>
      <c r="AM91" s="0" t="n">
        <v>0</v>
      </c>
      <c r="AN91" s="0" t="n">
        <v>8</v>
      </c>
      <c r="AO91" s="0" t="n">
        <v>1438</v>
      </c>
      <c r="AP91" s="0" t="n">
        <v>600</v>
      </c>
      <c r="AQ91" s="0" t="s">
        <v>87</v>
      </c>
      <c r="AR91" s="0" t="s">
        <v>40</v>
      </c>
      <c r="AS91" s="0" t="s">
        <v>88</v>
      </c>
      <c r="BC91" s="0" t="str">
        <f aca="false">$AP91&amp;LEFT($AS91,1)</f>
        <v>600C</v>
      </c>
      <c r="BD91" s="0" t="str">
        <f aca="false">AS91</f>
        <v>Catch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39</v>
      </c>
      <c r="C92" s="0" t="n">
        <v>1</v>
      </c>
      <c r="D92" s="0" t="n">
        <v>8</v>
      </c>
      <c r="E92" s="0" t="s">
        <v>185</v>
      </c>
      <c r="F92" s="0" t="n">
        <v>60.123</v>
      </c>
      <c r="G92" s="0" t="n">
        <v>1</v>
      </c>
      <c r="H92" s="0" t="s">
        <v>79</v>
      </c>
      <c r="I92" s="0" t="s">
        <v>186</v>
      </c>
      <c r="J92" s="0" t="n">
        <v>-1143422942</v>
      </c>
      <c r="K92" s="0" t="s">
        <v>81</v>
      </c>
      <c r="L92" s="0" t="s">
        <v>180</v>
      </c>
      <c r="M92" s="12" t="n">
        <v>0.409085648148148</v>
      </c>
      <c r="N92" s="13"/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10</v>
      </c>
      <c r="AD92" s="0" t="n">
        <v>1</v>
      </c>
      <c r="AE92" s="0" t="n">
        <v>12</v>
      </c>
      <c r="AN92" s="0" t="n">
        <v>5</v>
      </c>
      <c r="AO92" s="0" t="n">
        <v>1318</v>
      </c>
      <c r="AP92" s="0" t="n">
        <v>720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2</v>
      </c>
      <c r="AW92" s="0" t="n">
        <v>-2</v>
      </c>
      <c r="AX92" s="0" t="n">
        <v>364370</v>
      </c>
      <c r="AY92" s="0" t="s">
        <v>86</v>
      </c>
      <c r="AZ92" s="0" t="n">
        <v>557</v>
      </c>
      <c r="BA92" s="0" t="n">
        <v>364927</v>
      </c>
      <c r="BC92" s="0" t="str">
        <f aca="false">$AP92&amp;LEFT($AS92,1)</f>
        <v>720T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557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n">
        <f aca="false">IF($BC92=BM$14,$BH92,"")</f>
        <v>557</v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39</v>
      </c>
      <c r="C93" s="0" t="n">
        <v>1</v>
      </c>
      <c r="D93" s="0" t="n">
        <v>8</v>
      </c>
      <c r="E93" s="0" t="s">
        <v>185</v>
      </c>
      <c r="F93" s="0" t="n">
        <v>60.123</v>
      </c>
      <c r="G93" s="0" t="n">
        <v>1</v>
      </c>
      <c r="H93" s="0" t="s">
        <v>79</v>
      </c>
      <c r="I93" s="0" t="s">
        <v>186</v>
      </c>
      <c r="J93" s="0" t="n">
        <v>-1143422942</v>
      </c>
      <c r="K93" s="0" t="s">
        <v>81</v>
      </c>
      <c r="L93" s="0" t="s">
        <v>180</v>
      </c>
      <c r="M93" s="12" t="n">
        <v>0.409085648148148</v>
      </c>
      <c r="N93" s="13"/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20</v>
      </c>
      <c r="AD93" s="0" t="n">
        <v>1</v>
      </c>
      <c r="AE93" s="0" t="n">
        <v>13</v>
      </c>
      <c r="AN93" s="0" t="n">
        <v>1</v>
      </c>
      <c r="AO93" s="0" t="n">
        <v>1038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4</v>
      </c>
      <c r="AW93" s="0" t="n">
        <v>-4</v>
      </c>
      <c r="AX93" s="0" t="n">
        <v>367846</v>
      </c>
      <c r="AY93" s="0" t="s">
        <v>86</v>
      </c>
      <c r="AZ93" s="0" t="n">
        <v>463</v>
      </c>
      <c r="BA93" s="0" t="n">
        <v>368309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463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463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39</v>
      </c>
      <c r="C94" s="0" t="n">
        <v>1</v>
      </c>
      <c r="D94" s="0" t="n">
        <v>8</v>
      </c>
      <c r="E94" s="0" t="s">
        <v>185</v>
      </c>
      <c r="F94" s="0" t="n">
        <v>60.123</v>
      </c>
      <c r="G94" s="0" t="n">
        <v>1</v>
      </c>
      <c r="H94" s="0" t="s">
        <v>79</v>
      </c>
      <c r="I94" s="0" t="s">
        <v>186</v>
      </c>
      <c r="J94" s="0" t="n">
        <v>-1143422942</v>
      </c>
      <c r="K94" s="0" t="s">
        <v>81</v>
      </c>
      <c r="L94" s="0" t="s">
        <v>180</v>
      </c>
      <c r="M94" s="12" t="n">
        <v>0.409085648148148</v>
      </c>
      <c r="N94" s="13"/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27</v>
      </c>
      <c r="AD94" s="0" t="n">
        <v>1</v>
      </c>
      <c r="AE94" s="0" t="n">
        <v>14</v>
      </c>
      <c r="AN94" s="0" t="n">
        <v>6</v>
      </c>
      <c r="AO94" s="0" t="n">
        <v>1184</v>
      </c>
      <c r="AP94" s="0" t="n">
        <v>840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-8</v>
      </c>
      <c r="AW94" s="0" t="n">
        <v>8</v>
      </c>
      <c r="AX94" s="0" t="n">
        <v>371722</v>
      </c>
      <c r="AY94" s="0" t="s">
        <v>86</v>
      </c>
      <c r="AZ94" s="0" t="n">
        <v>488</v>
      </c>
      <c r="BA94" s="0" t="n">
        <v>372210</v>
      </c>
      <c r="BC94" s="0" t="str">
        <f aca="false">$AP94&amp;LEFT($AS94,1)</f>
        <v>840T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488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n">
        <f aca="false">IF($BC94=BN$14,$BH94,"")</f>
        <v>488</v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39</v>
      </c>
      <c r="C95" s="0" t="n">
        <v>1</v>
      </c>
      <c r="D95" s="0" t="n">
        <v>8</v>
      </c>
      <c r="E95" s="0" t="s">
        <v>185</v>
      </c>
      <c r="F95" s="0" t="n">
        <v>60.123</v>
      </c>
      <c r="G95" s="0" t="n">
        <v>1</v>
      </c>
      <c r="H95" s="0" t="s">
        <v>79</v>
      </c>
      <c r="I95" s="0" t="s">
        <v>186</v>
      </c>
      <c r="J95" s="0" t="n">
        <v>-1143422942</v>
      </c>
      <c r="K95" s="0" t="s">
        <v>81</v>
      </c>
      <c r="L95" s="0" t="s">
        <v>180</v>
      </c>
      <c r="M95" s="12" t="n">
        <v>0.409085648148148</v>
      </c>
      <c r="N95" s="13"/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5</v>
      </c>
      <c r="AD95" s="0" t="n">
        <v>1</v>
      </c>
      <c r="AE95" s="0" t="n">
        <v>15</v>
      </c>
      <c r="AN95" s="0" t="n">
        <v>1</v>
      </c>
      <c r="AO95" s="0" t="n">
        <v>1468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-9</v>
      </c>
      <c r="AW95" s="0" t="n">
        <v>9</v>
      </c>
      <c r="AX95" s="0" t="n">
        <v>375631</v>
      </c>
      <c r="AY95" s="0" t="s">
        <v>86</v>
      </c>
      <c r="AZ95" s="0" t="n">
        <v>430</v>
      </c>
      <c r="BA95" s="0" t="n">
        <v>376061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430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430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39</v>
      </c>
      <c r="C96" s="0" t="n">
        <v>1</v>
      </c>
      <c r="D96" s="0" t="n">
        <v>8</v>
      </c>
      <c r="E96" s="0" t="s">
        <v>185</v>
      </c>
      <c r="F96" s="0" t="n">
        <v>60.123</v>
      </c>
      <c r="G96" s="0" t="n">
        <v>1</v>
      </c>
      <c r="H96" s="0" t="s">
        <v>79</v>
      </c>
      <c r="I96" s="0" t="s">
        <v>186</v>
      </c>
      <c r="J96" s="0" t="n">
        <v>-1143422942</v>
      </c>
      <c r="K96" s="0" t="s">
        <v>81</v>
      </c>
      <c r="L96" s="0" t="s">
        <v>180</v>
      </c>
      <c r="M96" s="12" t="n">
        <v>0.409085648148148</v>
      </c>
      <c r="N96" s="13"/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25</v>
      </c>
      <c r="AD96" s="0" t="n">
        <v>1</v>
      </c>
      <c r="AE96" s="0" t="n">
        <v>16</v>
      </c>
      <c r="AF96" s="0" t="n">
        <v>1</v>
      </c>
      <c r="AH96" s="0" t="n">
        <v>-10</v>
      </c>
      <c r="AI96" s="0" t="n">
        <v>10</v>
      </c>
      <c r="AJ96" s="0" t="n">
        <v>379439</v>
      </c>
      <c r="AL96" s="0" t="n">
        <v>0</v>
      </c>
      <c r="AM96" s="0" t="n">
        <v>0</v>
      </c>
      <c r="AN96" s="0" t="n">
        <v>8</v>
      </c>
      <c r="AO96" s="0" t="n">
        <v>1367</v>
      </c>
      <c r="AP96" s="0" t="n">
        <v>600</v>
      </c>
      <c r="AQ96" s="0" t="s">
        <v>87</v>
      </c>
      <c r="AR96" s="0" t="s">
        <v>40</v>
      </c>
      <c r="AS96" s="0" t="s">
        <v>88</v>
      </c>
      <c r="BC96" s="0" t="str">
        <f aca="false">$AP96&amp;LEFT($AS96,1)</f>
        <v>600C</v>
      </c>
      <c r="BD96" s="0" t="str">
        <f aca="false">AS96</f>
        <v>Catch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str">
        <f aca="false">IF($BD96="Catch","", IF($AZ96&lt;$BC$11,"",$AZ96))</f>
        <v/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39</v>
      </c>
      <c r="C97" s="0" t="n">
        <v>1</v>
      </c>
      <c r="D97" s="0" t="n">
        <v>8</v>
      </c>
      <c r="E97" s="0" t="s">
        <v>185</v>
      </c>
      <c r="F97" s="0" t="n">
        <v>60.123</v>
      </c>
      <c r="G97" s="0" t="n">
        <v>1</v>
      </c>
      <c r="H97" s="0" t="s">
        <v>79</v>
      </c>
      <c r="I97" s="0" t="s">
        <v>186</v>
      </c>
      <c r="J97" s="0" t="n">
        <v>-1143422942</v>
      </c>
      <c r="K97" s="0" t="s">
        <v>81</v>
      </c>
      <c r="L97" s="0" t="s">
        <v>180</v>
      </c>
      <c r="M97" s="12" t="n">
        <v>0.409085648148148</v>
      </c>
      <c r="N97" s="13"/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13</v>
      </c>
      <c r="AD97" s="0" t="n">
        <v>1</v>
      </c>
      <c r="AE97" s="0" t="n">
        <v>17</v>
      </c>
      <c r="AN97" s="0" t="n">
        <v>6</v>
      </c>
      <c r="AO97" s="0" t="n">
        <v>1393</v>
      </c>
      <c r="AP97" s="0" t="n">
        <v>840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4</v>
      </c>
      <c r="AW97" s="0" t="n">
        <v>-4</v>
      </c>
      <c r="AX97" s="0" t="n">
        <v>383498</v>
      </c>
      <c r="AY97" s="0" t="s">
        <v>86</v>
      </c>
      <c r="AZ97" s="0" t="n">
        <v>420</v>
      </c>
      <c r="BA97" s="0" t="n">
        <v>383918</v>
      </c>
      <c r="BC97" s="0" t="str">
        <f aca="false">$AP97&amp;LEFT($AS97,1)</f>
        <v>840T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420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n">
        <f aca="false">IF($BC97=BN$14,$BH97,"")</f>
        <v>420</v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39</v>
      </c>
      <c r="C98" s="0" t="n">
        <v>1</v>
      </c>
      <c r="D98" s="0" t="n">
        <v>8</v>
      </c>
      <c r="E98" s="0" t="s">
        <v>185</v>
      </c>
      <c r="F98" s="0" t="n">
        <v>60.123</v>
      </c>
      <c r="G98" s="0" t="n">
        <v>1</v>
      </c>
      <c r="H98" s="0" t="s">
        <v>79</v>
      </c>
      <c r="I98" s="0" t="s">
        <v>186</v>
      </c>
      <c r="J98" s="0" t="n">
        <v>-1143422942</v>
      </c>
      <c r="K98" s="0" t="s">
        <v>81</v>
      </c>
      <c r="L98" s="0" t="s">
        <v>180</v>
      </c>
      <c r="M98" s="12" t="n">
        <v>0.409085648148148</v>
      </c>
      <c r="N98" s="13"/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</v>
      </c>
      <c r="AD98" s="0" t="n">
        <v>1</v>
      </c>
      <c r="AE98" s="0" t="n">
        <v>18</v>
      </c>
      <c r="AF98" s="0" t="n">
        <v>1</v>
      </c>
      <c r="AH98" s="0" t="n">
        <v>4</v>
      </c>
      <c r="AI98" s="0" t="n">
        <v>-4</v>
      </c>
      <c r="AJ98" s="0" t="n">
        <v>387207</v>
      </c>
      <c r="AL98" s="0" t="n">
        <v>0</v>
      </c>
      <c r="AM98" s="0" t="n">
        <v>0</v>
      </c>
      <c r="AN98" s="0" t="n">
        <v>8</v>
      </c>
      <c r="AO98" s="0" t="n">
        <v>1269</v>
      </c>
      <c r="AP98" s="0" t="n">
        <v>600</v>
      </c>
      <c r="AQ98" s="0" t="s">
        <v>87</v>
      </c>
      <c r="AR98" s="0" t="s">
        <v>40</v>
      </c>
      <c r="AS98" s="0" t="s">
        <v>88</v>
      </c>
      <c r="BC98" s="0" t="str">
        <f aca="false">$AP98&amp;LEFT($AS98,1)</f>
        <v>600C</v>
      </c>
      <c r="BD98" s="0" t="str">
        <f aca="false">AS98</f>
        <v>Catch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str">
        <f aca="false">IF($BD98="Catch","", IF($AZ98&lt;$BC$11,"",$AZ98))</f>
        <v/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39</v>
      </c>
      <c r="C99" s="0" t="n">
        <v>1</v>
      </c>
      <c r="D99" s="0" t="n">
        <v>8</v>
      </c>
      <c r="E99" s="0" t="s">
        <v>185</v>
      </c>
      <c r="F99" s="0" t="n">
        <v>60.123</v>
      </c>
      <c r="G99" s="0" t="n">
        <v>1</v>
      </c>
      <c r="H99" s="0" t="s">
        <v>79</v>
      </c>
      <c r="I99" s="0" t="s">
        <v>186</v>
      </c>
      <c r="J99" s="0" t="n">
        <v>-1143422942</v>
      </c>
      <c r="K99" s="0" t="s">
        <v>81</v>
      </c>
      <c r="L99" s="0" t="s">
        <v>180</v>
      </c>
      <c r="M99" s="12" t="n">
        <v>0.409085648148148</v>
      </c>
      <c r="N99" s="13"/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8</v>
      </c>
      <c r="AD99" s="0" t="n">
        <v>1</v>
      </c>
      <c r="AE99" s="0" t="n">
        <v>19</v>
      </c>
      <c r="AN99" s="0" t="n">
        <v>2</v>
      </c>
      <c r="AO99" s="0" t="n">
        <v>1453</v>
      </c>
      <c r="AP99" s="0" t="n">
        <v>240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-6</v>
      </c>
      <c r="AW99" s="0" t="n">
        <v>6</v>
      </c>
      <c r="AX99" s="0" t="n">
        <v>390750</v>
      </c>
      <c r="AY99" s="0" t="s">
        <v>86</v>
      </c>
      <c r="AZ99" s="0" t="n">
        <v>361</v>
      </c>
      <c r="BA99" s="0" t="n">
        <v>391111</v>
      </c>
      <c r="BC99" s="0" t="str">
        <f aca="false">$AP99&amp;LEFT($AS99,1)</f>
        <v>240T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361</v>
      </c>
      <c r="BI99" s="1" t="n">
        <f aca="false">IF($BC99=BI$14,$BH99,"")</f>
        <v>361</v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39</v>
      </c>
      <c r="C100" s="0" t="n">
        <v>1</v>
      </c>
      <c r="D100" s="0" t="n">
        <v>8</v>
      </c>
      <c r="E100" s="0" t="s">
        <v>185</v>
      </c>
      <c r="F100" s="0" t="n">
        <v>60.123</v>
      </c>
      <c r="G100" s="0" t="n">
        <v>1</v>
      </c>
      <c r="H100" s="0" t="s">
        <v>79</v>
      </c>
      <c r="I100" s="0" t="s">
        <v>186</v>
      </c>
      <c r="J100" s="0" t="n">
        <v>-1143422942</v>
      </c>
      <c r="K100" s="0" t="s">
        <v>81</v>
      </c>
      <c r="L100" s="0" t="s">
        <v>180</v>
      </c>
      <c r="M100" s="12" t="n">
        <v>0.409085648148148</v>
      </c>
      <c r="N100" s="13"/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14</v>
      </c>
      <c r="AD100" s="0" t="n">
        <v>1</v>
      </c>
      <c r="AE100" s="0" t="n">
        <v>20</v>
      </c>
      <c r="AN100" s="0" t="n">
        <v>1</v>
      </c>
      <c r="AO100" s="0" t="n">
        <v>1240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-2</v>
      </c>
      <c r="AW100" s="0" t="n">
        <v>2</v>
      </c>
      <c r="AX100" s="0" t="n">
        <v>394426</v>
      </c>
      <c r="AY100" s="0" t="s">
        <v>86</v>
      </c>
      <c r="AZ100" s="0" t="n">
        <v>337</v>
      </c>
      <c r="BA100" s="0" t="n">
        <v>394763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337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337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39</v>
      </c>
      <c r="C101" s="0" t="n">
        <v>1</v>
      </c>
      <c r="D101" s="0" t="n">
        <v>8</v>
      </c>
      <c r="E101" s="0" t="s">
        <v>185</v>
      </c>
      <c r="F101" s="0" t="n">
        <v>60.123</v>
      </c>
      <c r="G101" s="0" t="n">
        <v>1</v>
      </c>
      <c r="H101" s="0" t="s">
        <v>79</v>
      </c>
      <c r="I101" s="0" t="s">
        <v>186</v>
      </c>
      <c r="J101" s="0" t="n">
        <v>-1143422942</v>
      </c>
      <c r="K101" s="0" t="s">
        <v>81</v>
      </c>
      <c r="L101" s="0" t="s">
        <v>180</v>
      </c>
      <c r="M101" s="12" t="n">
        <v>0.409085648148148</v>
      </c>
      <c r="N101" s="13"/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24</v>
      </c>
      <c r="AD101" s="0" t="n">
        <v>1</v>
      </c>
      <c r="AE101" s="0" t="n">
        <v>21</v>
      </c>
      <c r="AN101" s="0" t="n">
        <v>1</v>
      </c>
      <c r="AO101" s="0" t="n">
        <v>1455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1</v>
      </c>
      <c r="AW101" s="0" t="n">
        <v>-1</v>
      </c>
      <c r="AX101" s="0" t="n">
        <v>398318</v>
      </c>
      <c r="AY101" s="0" t="s">
        <v>86</v>
      </c>
      <c r="AZ101" s="0" t="n">
        <v>307</v>
      </c>
      <c r="BA101" s="0" t="n">
        <v>398625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307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307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39</v>
      </c>
      <c r="C102" s="0" t="n">
        <v>1</v>
      </c>
      <c r="D102" s="0" t="n">
        <v>8</v>
      </c>
      <c r="E102" s="0" t="s">
        <v>185</v>
      </c>
      <c r="F102" s="0" t="n">
        <v>60.123</v>
      </c>
      <c r="G102" s="0" t="n">
        <v>1</v>
      </c>
      <c r="H102" s="0" t="s">
        <v>79</v>
      </c>
      <c r="I102" s="0" t="s">
        <v>186</v>
      </c>
      <c r="J102" s="0" t="n">
        <v>-1143422942</v>
      </c>
      <c r="K102" s="0" t="s">
        <v>81</v>
      </c>
      <c r="L102" s="0" t="s">
        <v>180</v>
      </c>
      <c r="M102" s="12" t="n">
        <v>0.409085648148148</v>
      </c>
      <c r="N102" s="13"/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3</v>
      </c>
      <c r="AD102" s="0" t="n">
        <v>1</v>
      </c>
      <c r="AE102" s="0" t="n">
        <v>22</v>
      </c>
      <c r="AN102" s="0" t="n">
        <v>1</v>
      </c>
      <c r="AO102" s="0" t="n">
        <v>1433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-1</v>
      </c>
      <c r="AW102" s="0" t="n">
        <v>1</v>
      </c>
      <c r="AX102" s="0" t="n">
        <v>402193</v>
      </c>
      <c r="AY102" s="0" t="s">
        <v>86</v>
      </c>
      <c r="AZ102" s="0" t="n">
        <v>375</v>
      </c>
      <c r="BA102" s="0" t="n">
        <v>402568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375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375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39</v>
      </c>
      <c r="C103" s="0" t="n">
        <v>1</v>
      </c>
      <c r="D103" s="0" t="n">
        <v>8</v>
      </c>
      <c r="E103" s="0" t="s">
        <v>185</v>
      </c>
      <c r="F103" s="0" t="n">
        <v>60.123</v>
      </c>
      <c r="G103" s="0" t="n">
        <v>1</v>
      </c>
      <c r="H103" s="0" t="s">
        <v>79</v>
      </c>
      <c r="I103" s="0" t="s">
        <v>186</v>
      </c>
      <c r="J103" s="0" t="n">
        <v>-1143422942</v>
      </c>
      <c r="K103" s="0" t="s">
        <v>81</v>
      </c>
      <c r="L103" s="0" t="s">
        <v>180</v>
      </c>
      <c r="M103" s="12" t="n">
        <v>0.409085648148148</v>
      </c>
      <c r="N103" s="13"/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9</v>
      </c>
      <c r="AD103" s="0" t="n">
        <v>1</v>
      </c>
      <c r="AE103" s="0" t="n">
        <v>23</v>
      </c>
      <c r="AN103" s="0" t="n">
        <v>1</v>
      </c>
      <c r="AO103" s="0" t="n">
        <v>1131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-6</v>
      </c>
      <c r="AW103" s="0" t="n">
        <v>6</v>
      </c>
      <c r="AX103" s="0" t="n">
        <v>405769</v>
      </c>
      <c r="AY103" s="0" t="s">
        <v>86</v>
      </c>
      <c r="AZ103" s="0" t="n">
        <v>362</v>
      </c>
      <c r="BA103" s="0" t="n">
        <v>406131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362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362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39</v>
      </c>
      <c r="C104" s="0" t="n">
        <v>1</v>
      </c>
      <c r="D104" s="0" t="n">
        <v>8</v>
      </c>
      <c r="E104" s="0" t="s">
        <v>185</v>
      </c>
      <c r="F104" s="0" t="n">
        <v>60.123</v>
      </c>
      <c r="G104" s="0" t="n">
        <v>1</v>
      </c>
      <c r="H104" s="0" t="s">
        <v>79</v>
      </c>
      <c r="I104" s="0" t="s">
        <v>186</v>
      </c>
      <c r="J104" s="0" t="n">
        <v>-1143422942</v>
      </c>
      <c r="K104" s="0" t="s">
        <v>81</v>
      </c>
      <c r="L104" s="0" t="s">
        <v>180</v>
      </c>
      <c r="M104" s="12" t="n">
        <v>0.409085648148148</v>
      </c>
      <c r="N104" s="13"/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19</v>
      </c>
      <c r="AD104" s="0" t="n">
        <v>1</v>
      </c>
      <c r="AE104" s="0" t="n">
        <v>24</v>
      </c>
      <c r="AN104" s="0" t="n">
        <v>3</v>
      </c>
      <c r="AO104" s="0" t="n">
        <v>1150</v>
      </c>
      <c r="AP104" s="0" t="n">
        <v>360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1</v>
      </c>
      <c r="AW104" s="0" t="n">
        <v>-1</v>
      </c>
      <c r="AX104" s="0" t="n">
        <v>409112</v>
      </c>
      <c r="AY104" s="0" t="s">
        <v>86</v>
      </c>
      <c r="AZ104" s="0" t="n">
        <v>311</v>
      </c>
      <c r="BA104" s="0" t="n">
        <v>409423</v>
      </c>
      <c r="BC104" s="0" t="str">
        <f aca="false">$AP104&amp;LEFT($AS104,1)</f>
        <v>360T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311</v>
      </c>
      <c r="BI104" s="1" t="str">
        <f aca="false">IF($BC104=BI$14,$BH104,"")</f>
        <v/>
      </c>
      <c r="BJ104" s="1" t="n">
        <f aca="false">IF($BC104=BJ$14,$BH104,"")</f>
        <v>311</v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39</v>
      </c>
      <c r="C105" s="0" t="n">
        <v>1</v>
      </c>
      <c r="D105" s="0" t="n">
        <v>8</v>
      </c>
      <c r="E105" s="0" t="s">
        <v>185</v>
      </c>
      <c r="F105" s="0" t="n">
        <v>60.123</v>
      </c>
      <c r="G105" s="0" t="n">
        <v>1</v>
      </c>
      <c r="H105" s="0" t="s">
        <v>79</v>
      </c>
      <c r="I105" s="0" t="s">
        <v>186</v>
      </c>
      <c r="J105" s="0" t="n">
        <v>-1143422942</v>
      </c>
      <c r="K105" s="0" t="s">
        <v>81</v>
      </c>
      <c r="L105" s="0" t="s">
        <v>180</v>
      </c>
      <c r="M105" s="12" t="n">
        <v>0.409085648148148</v>
      </c>
      <c r="N105" s="13"/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23</v>
      </c>
      <c r="AD105" s="0" t="n">
        <v>1</v>
      </c>
      <c r="AE105" s="0" t="n">
        <v>25</v>
      </c>
      <c r="AN105" s="0" t="n">
        <v>7</v>
      </c>
      <c r="AO105" s="0" t="n">
        <v>1390</v>
      </c>
      <c r="AP105" s="0" t="n">
        <v>960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</v>
      </c>
      <c r="AW105" s="0" t="n">
        <v>1</v>
      </c>
      <c r="AX105" s="0" t="n">
        <v>413304</v>
      </c>
      <c r="AY105" s="0" t="s">
        <v>86</v>
      </c>
      <c r="AZ105" s="0" t="n">
        <v>408</v>
      </c>
      <c r="BA105" s="0" t="n">
        <v>413712</v>
      </c>
      <c r="BC105" s="0" t="str">
        <f aca="false">$AP105&amp;LEFT($AS105,1)</f>
        <v>960T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408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n">
        <f aca="false">IF($BC105=BO$14,$BH105,"")</f>
        <v>408</v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39</v>
      </c>
      <c r="C106" s="0" t="n">
        <v>1</v>
      </c>
      <c r="D106" s="0" t="n">
        <v>8</v>
      </c>
      <c r="E106" s="0" t="s">
        <v>185</v>
      </c>
      <c r="F106" s="0" t="n">
        <v>60.123</v>
      </c>
      <c r="G106" s="0" t="n">
        <v>1</v>
      </c>
      <c r="H106" s="0" t="s">
        <v>79</v>
      </c>
      <c r="I106" s="0" t="s">
        <v>186</v>
      </c>
      <c r="J106" s="0" t="n">
        <v>-1143422942</v>
      </c>
      <c r="K106" s="0" t="s">
        <v>81</v>
      </c>
      <c r="L106" s="0" t="s">
        <v>180</v>
      </c>
      <c r="M106" s="12" t="n">
        <v>0.409085648148148</v>
      </c>
      <c r="N106" s="13"/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29</v>
      </c>
      <c r="AD106" s="0" t="n">
        <v>1</v>
      </c>
      <c r="AE106" s="0" t="n">
        <v>26</v>
      </c>
      <c r="AN106" s="0" t="n">
        <v>5</v>
      </c>
      <c r="AO106" s="0" t="n">
        <v>1345</v>
      </c>
      <c r="AP106" s="0" t="n">
        <v>720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-4</v>
      </c>
      <c r="AW106" s="0" t="n">
        <v>4</v>
      </c>
      <c r="AX106" s="0" t="n">
        <v>417212</v>
      </c>
      <c r="AY106" s="0" t="s">
        <v>86</v>
      </c>
      <c r="AZ106" s="0" t="n">
        <v>316</v>
      </c>
      <c r="BA106" s="0" t="n">
        <v>417528</v>
      </c>
      <c r="BC106" s="0" t="str">
        <f aca="false">$AP106&amp;LEFT($AS106,1)</f>
        <v>720T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316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n">
        <f aca="false">IF($BC106=BM$14,$BH106,"")</f>
        <v>316</v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39</v>
      </c>
      <c r="C107" s="0" t="n">
        <v>1</v>
      </c>
      <c r="D107" s="0" t="n">
        <v>8</v>
      </c>
      <c r="E107" s="0" t="s">
        <v>185</v>
      </c>
      <c r="F107" s="0" t="n">
        <v>60.123</v>
      </c>
      <c r="G107" s="0" t="n">
        <v>1</v>
      </c>
      <c r="H107" s="0" t="s">
        <v>79</v>
      </c>
      <c r="I107" s="0" t="s">
        <v>186</v>
      </c>
      <c r="J107" s="0" t="n">
        <v>-1143422942</v>
      </c>
      <c r="K107" s="0" t="s">
        <v>81</v>
      </c>
      <c r="L107" s="0" t="s">
        <v>180</v>
      </c>
      <c r="M107" s="12" t="n">
        <v>0.409085648148148</v>
      </c>
      <c r="N107" s="13"/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15</v>
      </c>
      <c r="AD107" s="0" t="n">
        <v>1</v>
      </c>
      <c r="AE107" s="0" t="n">
        <v>27</v>
      </c>
      <c r="AN107" s="0" t="n">
        <v>1</v>
      </c>
      <c r="AO107" s="0" t="n">
        <v>1361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4</v>
      </c>
      <c r="AW107" s="0" t="n">
        <v>-4</v>
      </c>
      <c r="AX107" s="0" t="n">
        <v>421005</v>
      </c>
      <c r="AY107" s="0" t="s">
        <v>86</v>
      </c>
      <c r="AZ107" s="0" t="n">
        <v>512</v>
      </c>
      <c r="BA107" s="0" t="n">
        <v>421517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512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512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39</v>
      </c>
      <c r="C108" s="0" t="n">
        <v>1</v>
      </c>
      <c r="D108" s="0" t="n">
        <v>8</v>
      </c>
      <c r="E108" s="0" t="s">
        <v>185</v>
      </c>
      <c r="F108" s="0" t="n">
        <v>60.123</v>
      </c>
      <c r="G108" s="0" t="n">
        <v>1</v>
      </c>
      <c r="H108" s="0" t="s">
        <v>79</v>
      </c>
      <c r="I108" s="0" t="s">
        <v>186</v>
      </c>
      <c r="J108" s="0" t="n">
        <v>-1143422942</v>
      </c>
      <c r="K108" s="0" t="s">
        <v>81</v>
      </c>
      <c r="L108" s="0" t="s">
        <v>180</v>
      </c>
      <c r="M108" s="12" t="n">
        <v>0.409085648148148</v>
      </c>
      <c r="N108" s="13"/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28</v>
      </c>
      <c r="AD108" s="0" t="n">
        <v>1</v>
      </c>
      <c r="AE108" s="0" t="n">
        <v>28</v>
      </c>
      <c r="AN108" s="0" t="n">
        <v>3</v>
      </c>
      <c r="AO108" s="0" t="n">
        <v>1308</v>
      </c>
      <c r="AP108" s="0" t="n">
        <v>360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3</v>
      </c>
      <c r="AW108" s="0" t="n">
        <v>-3</v>
      </c>
      <c r="AX108" s="0" t="n">
        <v>424514</v>
      </c>
      <c r="AY108" s="0" t="s">
        <v>86</v>
      </c>
      <c r="AZ108" s="0" t="n">
        <v>320</v>
      </c>
      <c r="BA108" s="0" t="n">
        <v>424834</v>
      </c>
      <c r="BC108" s="0" t="str">
        <f aca="false">$AP108&amp;LEFT($AS108,1)</f>
        <v>360T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320</v>
      </c>
      <c r="BI108" s="1" t="str">
        <f aca="false">IF($BC108=BI$14,$BH108,"")</f>
        <v/>
      </c>
      <c r="BJ108" s="1" t="n">
        <f aca="false">IF($BC108=BJ$14,$BH108,"")</f>
        <v>320</v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39</v>
      </c>
      <c r="C109" s="0" t="n">
        <v>1</v>
      </c>
      <c r="D109" s="0" t="n">
        <v>8</v>
      </c>
      <c r="E109" s="0" t="s">
        <v>185</v>
      </c>
      <c r="F109" s="0" t="n">
        <v>60.123</v>
      </c>
      <c r="G109" s="0" t="n">
        <v>1</v>
      </c>
      <c r="H109" s="0" t="s">
        <v>79</v>
      </c>
      <c r="I109" s="0" t="s">
        <v>186</v>
      </c>
      <c r="J109" s="0" t="n">
        <v>-1143422942</v>
      </c>
      <c r="K109" s="0" t="s">
        <v>81</v>
      </c>
      <c r="L109" s="0" t="s">
        <v>180</v>
      </c>
      <c r="M109" s="12" t="n">
        <v>0.409085648148148</v>
      </c>
      <c r="N109" s="13"/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18</v>
      </c>
      <c r="AD109" s="0" t="n">
        <v>1</v>
      </c>
      <c r="AE109" s="0" t="n">
        <v>29</v>
      </c>
      <c r="AN109" s="0" t="n">
        <v>5</v>
      </c>
      <c r="AO109" s="0" t="n">
        <v>1154</v>
      </c>
      <c r="AP109" s="0" t="n">
        <v>720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-9</v>
      </c>
      <c r="AW109" s="0" t="n">
        <v>9</v>
      </c>
      <c r="AX109" s="0" t="n">
        <v>428240</v>
      </c>
      <c r="AY109" s="0" t="s">
        <v>86</v>
      </c>
      <c r="AZ109" s="0" t="n">
        <v>255</v>
      </c>
      <c r="BA109" s="0" t="n">
        <v>428495</v>
      </c>
      <c r="BC109" s="0" t="str">
        <f aca="false">$AP109&amp;LEFT($AS109,1)</f>
        <v>720T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255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n">
        <f aca="false">IF($BC109=BM$14,$BH109,"")</f>
        <v>255</v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39</v>
      </c>
      <c r="C110" s="0" t="n">
        <v>1</v>
      </c>
      <c r="D110" s="0" t="n">
        <v>8</v>
      </c>
      <c r="E110" s="0" t="s">
        <v>185</v>
      </c>
      <c r="F110" s="0" t="n">
        <v>60.123</v>
      </c>
      <c r="G110" s="0" t="n">
        <v>1</v>
      </c>
      <c r="H110" s="0" t="s">
        <v>79</v>
      </c>
      <c r="I110" s="0" t="s">
        <v>186</v>
      </c>
      <c r="J110" s="0" t="n">
        <v>-1143422942</v>
      </c>
      <c r="K110" s="0" t="s">
        <v>81</v>
      </c>
      <c r="L110" s="0" t="s">
        <v>180</v>
      </c>
      <c r="M110" s="12" t="n">
        <v>0.409085648148148</v>
      </c>
      <c r="N110" s="13"/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17</v>
      </c>
      <c r="AD110" s="0" t="n">
        <v>1</v>
      </c>
      <c r="AE110" s="0" t="n">
        <v>30</v>
      </c>
      <c r="AN110" s="0" t="n">
        <v>6</v>
      </c>
      <c r="AO110" s="0" t="n">
        <v>1150</v>
      </c>
      <c r="AP110" s="0" t="n">
        <v>840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-4</v>
      </c>
      <c r="AW110" s="0" t="n">
        <v>4</v>
      </c>
      <c r="AX110" s="0" t="n">
        <v>432065</v>
      </c>
      <c r="AY110" s="0" t="s">
        <v>86</v>
      </c>
      <c r="AZ110" s="0" t="n">
        <v>284</v>
      </c>
      <c r="BA110" s="0" t="n">
        <v>432349</v>
      </c>
      <c r="BC110" s="0" t="str">
        <f aca="false">$AP110&amp;LEFT($AS110,1)</f>
        <v>840T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284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n">
        <f aca="false">IF($BC110=BN$14,$BH110,"")</f>
        <v>284</v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39</v>
      </c>
      <c r="C111" s="0" t="n">
        <v>1</v>
      </c>
      <c r="D111" s="0" t="n">
        <v>8</v>
      </c>
      <c r="E111" s="0" t="s">
        <v>185</v>
      </c>
      <c r="F111" s="0" t="n">
        <v>60.123</v>
      </c>
      <c r="G111" s="0" t="n">
        <v>1</v>
      </c>
      <c r="H111" s="0" t="s">
        <v>79</v>
      </c>
      <c r="I111" s="0" t="s">
        <v>186</v>
      </c>
      <c r="J111" s="0" t="n">
        <v>-1143422942</v>
      </c>
      <c r="K111" s="0" t="s">
        <v>81</v>
      </c>
      <c r="L111" s="0" t="s">
        <v>180</v>
      </c>
      <c r="M111" s="12" t="n">
        <v>0.409085648148148</v>
      </c>
      <c r="N111" s="13"/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</v>
      </c>
      <c r="AD111" s="0" t="n">
        <v>1</v>
      </c>
      <c r="AE111" s="0" t="n">
        <v>31</v>
      </c>
      <c r="AN111" s="0" t="n">
        <v>3</v>
      </c>
      <c r="AO111" s="0" t="n">
        <v>1234</v>
      </c>
      <c r="AP111" s="0" t="n">
        <v>360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3</v>
      </c>
      <c r="AW111" s="0" t="n">
        <v>-3</v>
      </c>
      <c r="AX111" s="0" t="n">
        <v>435492</v>
      </c>
      <c r="AY111" s="0" t="s">
        <v>86</v>
      </c>
      <c r="AZ111" s="0" t="n">
        <v>341</v>
      </c>
      <c r="BA111" s="0" t="n">
        <v>435833</v>
      </c>
      <c r="BC111" s="0" t="str">
        <f aca="false">$AP111&amp;LEFT($AS111,1)</f>
        <v>360T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341</v>
      </c>
      <c r="BI111" s="1" t="str">
        <f aca="false">IF($BC111=BI$14,$BH111,"")</f>
        <v/>
      </c>
      <c r="BJ111" s="1" t="n">
        <f aca="false">IF($BC111=BJ$14,$BH111,"")</f>
        <v>341</v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39</v>
      </c>
      <c r="C112" s="0" t="n">
        <v>1</v>
      </c>
      <c r="D112" s="0" t="n">
        <v>8</v>
      </c>
      <c r="E112" s="0" t="s">
        <v>185</v>
      </c>
      <c r="F112" s="0" t="n">
        <v>60.123</v>
      </c>
      <c r="G112" s="0" t="n">
        <v>1</v>
      </c>
      <c r="H112" s="0" t="s">
        <v>79</v>
      </c>
      <c r="I112" s="0" t="s">
        <v>186</v>
      </c>
      <c r="J112" s="0" t="n">
        <v>-1143422942</v>
      </c>
      <c r="K112" s="0" t="s">
        <v>81</v>
      </c>
      <c r="L112" s="0" t="s">
        <v>180</v>
      </c>
      <c r="M112" s="12" t="n">
        <v>0.409085648148148</v>
      </c>
      <c r="N112" s="13"/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12</v>
      </c>
      <c r="AD112" s="0" t="n">
        <v>1</v>
      </c>
      <c r="AE112" s="0" t="n">
        <v>32</v>
      </c>
      <c r="AN112" s="0" t="n">
        <v>7</v>
      </c>
      <c r="AO112" s="0" t="n">
        <v>1059</v>
      </c>
      <c r="AP112" s="0" t="n">
        <v>960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3</v>
      </c>
      <c r="AW112" s="0" t="n">
        <v>-3</v>
      </c>
      <c r="AX112" s="0" t="n">
        <v>439351</v>
      </c>
      <c r="AY112" s="0" t="s">
        <v>86</v>
      </c>
      <c r="AZ112" s="0" t="n">
        <v>486</v>
      </c>
      <c r="BA112" s="0" t="n">
        <v>439837</v>
      </c>
      <c r="BC112" s="0" t="str">
        <f aca="false">$AP112&amp;LEFT($AS112,1)</f>
        <v>960T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486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n">
        <f aca="false">IF($BC112=BO$14,$BH112,"")</f>
        <v>486</v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39</v>
      </c>
      <c r="C113" s="0" t="n">
        <v>1</v>
      </c>
      <c r="D113" s="0" t="n">
        <v>8</v>
      </c>
      <c r="E113" s="0" t="s">
        <v>185</v>
      </c>
      <c r="F113" s="0" t="n">
        <v>60.123</v>
      </c>
      <c r="G113" s="0" t="n">
        <v>1</v>
      </c>
      <c r="H113" s="0" t="s">
        <v>79</v>
      </c>
      <c r="I113" s="0" t="s">
        <v>186</v>
      </c>
      <c r="J113" s="0" t="n">
        <v>-1143422942</v>
      </c>
      <c r="K113" s="0" t="s">
        <v>81</v>
      </c>
      <c r="L113" s="0" t="s">
        <v>180</v>
      </c>
      <c r="M113" s="12" t="n">
        <v>0.409085648148148</v>
      </c>
      <c r="N113" s="13"/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16</v>
      </c>
      <c r="AD113" s="0" t="n">
        <v>1</v>
      </c>
      <c r="AE113" s="0" t="n">
        <v>33</v>
      </c>
      <c r="AN113" s="0" t="n">
        <v>1</v>
      </c>
      <c r="AO113" s="0" t="n">
        <v>1096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-3</v>
      </c>
      <c r="AW113" s="0" t="n">
        <v>3</v>
      </c>
      <c r="AX113" s="0" t="n">
        <v>442893</v>
      </c>
      <c r="AY113" s="0" t="s">
        <v>86</v>
      </c>
      <c r="AZ113" s="0" t="n">
        <v>358</v>
      </c>
      <c r="BA113" s="0" t="n">
        <v>443251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358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358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0.125</v>
      </c>
      <c r="BJ115" s="21" t="n">
        <f aca="false">(COUNTIF(BJ15:BJ113,"&lt;"&amp;$BP$3))/BJ5</f>
        <v>0.777777777777778</v>
      </c>
      <c r="BK115" s="21" t="n">
        <f aca="false">(COUNTIF(BK15:BK113,"&lt;"&amp;$BP$3))/BK5</f>
        <v>0.777777777777778</v>
      </c>
      <c r="BL115" s="21" t="n">
        <f aca="false">(COUNTIF(BL15:BL113,"&lt;"&amp;$BP$3))/BL5</f>
        <v>0.647058823529412</v>
      </c>
      <c r="BM115" s="21" t="n">
        <f aca="false">(COUNTIF(BM15:BM113,"&lt;"&amp;$BP$3))/BM5</f>
        <v>0.555555555555556</v>
      </c>
      <c r="BN115" s="21" t="n">
        <f aca="false">(COUNTIF(BN15:BN113,"&lt;"&amp;$BP$3))/BN5</f>
        <v>0.75</v>
      </c>
      <c r="BO115" s="21" t="n">
        <f aca="false">(COUNTIF(BO15:BO113,"&lt;"&amp;$BP$3))/BO5</f>
        <v>0.444444444444444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0.125</v>
      </c>
      <c r="BJ116" s="1" t="n">
        <f aca="false">COUNTIF(BJ15:BJ113,"&lt;"&amp;$BP$116)/BJ5</f>
        <v>0.555555555555556</v>
      </c>
      <c r="BK116" s="1" t="n">
        <f aca="false">COUNTIF(BK15:BK113,"&lt;"&amp;$BP$116)/BK5</f>
        <v>0.777777777777778</v>
      </c>
      <c r="BL116" s="1" t="n">
        <f aca="false">COUNTIF(BL15:BL113,"&lt;"&amp;$BP$116)/BL5</f>
        <v>0.558823529411765</v>
      </c>
      <c r="BM116" s="1" t="n">
        <f aca="false">COUNTIF(BM15:BM113,"&lt;"&amp;$BP$116)/BM5</f>
        <v>0.444444444444444</v>
      </c>
      <c r="BN116" s="1" t="n">
        <f aca="false">COUNTIF(BN15:BN113,"&lt;"&amp;$BP$116)/BN5</f>
        <v>0.75</v>
      </c>
      <c r="BO116" s="1" t="n">
        <f aca="false">COUNTIF(BO15:BO113,"&lt;"&amp;$BP$116)/BO5</f>
        <v>0.111111111111111</v>
      </c>
      <c r="BP116" s="0" t="n">
        <f aca="false">MEDIAN(BH15:BH113)</f>
        <v>319.5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0.125</v>
      </c>
      <c r="BJ117" s="1" t="n">
        <f aca="false">COUNTIF(BJ15:BJ113,"&lt;"&amp;$BL$3)/BJ5</f>
        <v>0.666666666666667</v>
      </c>
      <c r="BK117" s="1" t="n">
        <f aca="false">COUNTIF(BK15:BK113,"&lt;"&amp;$BL$3)/BK5</f>
        <v>0.777777777777778</v>
      </c>
      <c r="BL117" s="1" t="n">
        <f aca="false">COUNTIF(BL15:BL113,"&lt;"&amp;$BL$3)/BL5</f>
        <v>0.558823529411765</v>
      </c>
      <c r="BM117" s="1" t="n">
        <f aca="false">COUNTIF(BM15:BM113,"&lt;"&amp;$BL$3)/BM5</f>
        <v>0.444444444444444</v>
      </c>
      <c r="BN117" s="1" t="n">
        <f aca="false">COUNTIF(BN15:BN113,"&lt;"&amp;$BL$3)/BN5</f>
        <v>0.75</v>
      </c>
      <c r="BO117" s="1" t="n">
        <f aca="false">COUNTIF(BO15:BO113,"&lt;"&amp;$BL$3)/BO5</f>
        <v>0.111111111111111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600-000026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39'!BI3:BO3</xm:f>
              <xm:sqref>BG3</xm:sqref>
            </x14:sparkline>
          </x14:sparklines>
        </x14:sparklineGroup>
      </x14:sparklineGroup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Y101" activePane="bottomRight" state="frozen"/>
      <selection pane="topLeft" activeCell="A1" activeCellId="0" sqref="A1"/>
      <selection pane="topRight" activeCell="AY1" activeCellId="0" sqref="AY1"/>
      <selection pane="bottomLeft" activeCell="A101" activeCellId="0" sqref="A101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398.111111111111</v>
      </c>
      <c r="BJ3" s="7" t="n">
        <f aca="false">AVERAGE(BJ$15:BJ$113)</f>
        <v>343.333333333333</v>
      </c>
      <c r="BK3" s="7" t="n">
        <f aca="false">AVERAGE(BK$15:BK$113)</f>
        <v>334.333333333333</v>
      </c>
      <c r="BL3" s="7" t="n">
        <f aca="false">AVERAGE(BL$15:BL$113)</f>
        <v>303.24</v>
      </c>
      <c r="BM3" s="7" t="n">
        <f aca="false">AVERAGE(BM$15:BM$113)</f>
        <v>303.666666666667</v>
      </c>
      <c r="BN3" s="7" t="n">
        <f aca="false">AVERAGE(BN$15:BN$113)</f>
        <v>352.666666666667</v>
      </c>
      <c r="BO3" s="7" t="n">
        <f aca="false">AVERAGE(BO$15:BO$113)</f>
        <v>480</v>
      </c>
      <c r="BP3" s="7" t="n">
        <f aca="false">AVERAGE(BH15:BH113)</f>
        <v>344.014285714286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4</v>
      </c>
      <c r="BV3" s="1" t="n">
        <f aca="false">SUM(BV15:BV113)</f>
        <v>3</v>
      </c>
      <c r="BW3" s="1" t="n">
        <f aca="false">SUM(BW15:BW113)</f>
        <v>3</v>
      </c>
      <c r="BX3" s="1" t="n">
        <f aca="false">SUM(BX15:BX113)</f>
        <v>2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157.639180126995</v>
      </c>
      <c r="BJ4" s="7" t="n">
        <f aca="false">STDEV(BJ$15:BJ$113)</f>
        <v>63.9706964164062</v>
      </c>
      <c r="BK4" s="7" t="n">
        <f aca="false">STDEV(BK$15:BK$113)</f>
        <v>127.973630096204</v>
      </c>
      <c r="BL4" s="7" t="n">
        <f aca="false">STDEV(BL$15:BL$113)</f>
        <v>128.641387844918</v>
      </c>
      <c r="BM4" s="7" t="n">
        <f aca="false">STDEV(BM$15:BM$113)</f>
        <v>123.365581369629</v>
      </c>
      <c r="BN4" s="7" t="n">
        <f aca="false">STDEV(BN$15:BN$113)</f>
        <v>46.2370702647418</v>
      </c>
      <c r="BO4" s="7" t="n">
        <f aca="false">STDEV(BO$15:BO$113)</f>
        <v>183.844499509776</v>
      </c>
      <c r="BP4" s="7" t="n">
        <f aca="false">STDEV(BH15:BH113)</f>
        <v>132.173633369814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25</v>
      </c>
      <c r="BM5" s="1" t="n">
        <f aca="false">COUNT(BM$15:BM$113)</f>
        <v>6</v>
      </c>
      <c r="BN5" s="1" t="n">
        <f aca="false">COUNT(BN$15:BN$113)</f>
        <v>6</v>
      </c>
      <c r="BO5" s="1" t="n">
        <f aca="false">COUNT(BO$15:BO$113)</f>
        <v>6</v>
      </c>
      <c r="BP5" s="1" t="n">
        <f aca="false">COUNT(BH15:BH113)</f>
        <v>70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52.5463933756649</v>
      </c>
      <c r="BJ6" s="7" t="n">
        <f aca="false">BJ4/SQRT(BJ5)</f>
        <v>21.3235654721354</v>
      </c>
      <c r="BK6" s="7" t="n">
        <f aca="false">BK4/SQRT(BK5)</f>
        <v>42.6578766987346</v>
      </c>
      <c r="BL6" s="7" t="n">
        <f aca="false">BL4/SQRT(BL5)</f>
        <v>25.7282775689836</v>
      </c>
      <c r="BM6" s="7" t="n">
        <f aca="false">BM4/SQRT(BM5)</f>
        <v>50.3637876962318</v>
      </c>
      <c r="BN6" s="7" t="n">
        <f aca="false">BN4/SQRT(BN5)</f>
        <v>18.8762048916383</v>
      </c>
      <c r="BO6" s="7" t="n">
        <f aca="false">BO4/SQRT(BO5)</f>
        <v>75.0542026360505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20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11</v>
      </c>
      <c r="BM8" s="1" t="n">
        <f aca="false">BM7-BM5</f>
        <v>3</v>
      </c>
      <c r="BN8" s="1" t="n">
        <f aca="false">BN7-BN5</f>
        <v>3</v>
      </c>
      <c r="BO8" s="1" t="n">
        <f aca="false">BO7-BO5</f>
        <v>3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30.9630618046608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4</v>
      </c>
      <c r="BF11" s="1" t="n">
        <f aca="false">SUM(BF15:BF113)</f>
        <v>8</v>
      </c>
      <c r="BG11" s="1" t="n">
        <f aca="false">SUM(BG15:BG113)</f>
        <v>12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374.977347518947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12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40</v>
      </c>
      <c r="C15" s="0" t="n">
        <v>1</v>
      </c>
      <c r="D15" s="0" t="n">
        <v>8</v>
      </c>
      <c r="E15" s="0" t="s">
        <v>187</v>
      </c>
      <c r="F15" s="0" t="n">
        <v>60.122</v>
      </c>
      <c r="G15" s="0" t="n">
        <v>1</v>
      </c>
      <c r="H15" s="0" t="s">
        <v>97</v>
      </c>
      <c r="I15" s="0" t="s">
        <v>188</v>
      </c>
      <c r="J15" s="0" t="n">
        <v>-1909107513</v>
      </c>
      <c r="K15" s="0" t="s">
        <v>81</v>
      </c>
      <c r="L15" s="0" t="s">
        <v>180</v>
      </c>
      <c r="M15" s="12" t="n">
        <v>0.684594907407408</v>
      </c>
      <c r="N15" s="13" t="n">
        <v>0.267928240740741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28</v>
      </c>
      <c r="X15" s="0" t="n">
        <v>1</v>
      </c>
      <c r="Y15" s="0" t="n">
        <v>1</v>
      </c>
      <c r="AN15" s="0" t="n">
        <v>2</v>
      </c>
      <c r="AO15" s="0" t="n">
        <v>1188</v>
      </c>
      <c r="AP15" s="0" t="n">
        <v>240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2</v>
      </c>
      <c r="AW15" s="0" t="n">
        <v>-2</v>
      </c>
      <c r="AX15" s="0" t="n">
        <v>26585</v>
      </c>
      <c r="AY15" s="0" t="s">
        <v>189</v>
      </c>
      <c r="AZ15" s="0" t="n">
        <v>399</v>
      </c>
      <c r="BA15" s="0" t="n">
        <v>26984</v>
      </c>
      <c r="BC15" s="0" t="str">
        <f aca="false">$AP15&amp;LEFT($AS15,1)</f>
        <v>240T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399</v>
      </c>
      <c r="BI15" s="1" t="n">
        <f aca="false">IF($BC15=BI$14,$BH15,"")</f>
        <v>399</v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40</v>
      </c>
      <c r="C16" s="0" t="n">
        <v>1</v>
      </c>
      <c r="D16" s="0" t="n">
        <v>8</v>
      </c>
      <c r="E16" s="0" t="s">
        <v>187</v>
      </c>
      <c r="F16" s="0" t="n">
        <v>60.122</v>
      </c>
      <c r="G16" s="0" t="n">
        <v>1</v>
      </c>
      <c r="H16" s="0" t="s">
        <v>97</v>
      </c>
      <c r="I16" s="0" t="s">
        <v>188</v>
      </c>
      <c r="J16" s="0" t="n">
        <v>-1909107513</v>
      </c>
      <c r="K16" s="0" t="s">
        <v>81</v>
      </c>
      <c r="L16" s="0" t="s">
        <v>180</v>
      </c>
      <c r="M16" s="12" t="n">
        <v>0.684594907407408</v>
      </c>
      <c r="N16" s="13" t="n">
        <v>0.267928240740741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8</v>
      </c>
      <c r="X16" s="0" t="n">
        <v>1</v>
      </c>
      <c r="Y16" s="0" t="n">
        <v>2</v>
      </c>
      <c r="AN16" s="0" t="n">
        <v>5</v>
      </c>
      <c r="AO16" s="0" t="n">
        <v>1188</v>
      </c>
      <c r="AP16" s="0" t="n">
        <v>720</v>
      </c>
      <c r="AQ16" s="0" t="s">
        <v>85</v>
      </c>
      <c r="AR16" s="0" t="s">
        <v>34</v>
      </c>
      <c r="AS16" s="0" t="s">
        <v>56</v>
      </c>
      <c r="AT16" s="0" t="n">
        <v>1</v>
      </c>
      <c r="AV16" s="0" t="n">
        <v>-9</v>
      </c>
      <c r="AW16" s="0" t="n">
        <v>9</v>
      </c>
      <c r="AX16" s="0" t="n">
        <v>30344</v>
      </c>
      <c r="AZ16" s="0" t="n">
        <v>0</v>
      </c>
      <c r="BA16" s="0" t="n">
        <v>0</v>
      </c>
      <c r="BC16" s="0" t="str">
        <f aca="false">$AP16&amp;LEFT($AS16,1)</f>
        <v>720T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n">
        <f aca="false">IF($BD16="Target",IF($AZ16=0,1,""),"")</f>
        <v>1</v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n">
        <f aca="false">IF($BC16=BV$14,$BG16,"")</f>
        <v>1</v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40</v>
      </c>
      <c r="C17" s="0" t="n">
        <v>1</v>
      </c>
      <c r="D17" s="0" t="n">
        <v>8</v>
      </c>
      <c r="E17" s="0" t="s">
        <v>187</v>
      </c>
      <c r="F17" s="0" t="n">
        <v>60.122</v>
      </c>
      <c r="G17" s="0" t="n">
        <v>1</v>
      </c>
      <c r="H17" s="0" t="s">
        <v>97</v>
      </c>
      <c r="I17" s="0" t="s">
        <v>188</v>
      </c>
      <c r="J17" s="0" t="n">
        <v>-1909107513</v>
      </c>
      <c r="K17" s="0" t="s">
        <v>81</v>
      </c>
      <c r="L17" s="0" t="s">
        <v>180</v>
      </c>
      <c r="M17" s="12" t="n">
        <v>0.684594907407408</v>
      </c>
      <c r="N17" s="13" t="n">
        <v>0.267928240740741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5</v>
      </c>
      <c r="X17" s="0" t="n">
        <v>1</v>
      </c>
      <c r="Y17" s="0" t="n">
        <v>3</v>
      </c>
      <c r="AN17" s="0" t="n">
        <v>2</v>
      </c>
      <c r="AO17" s="0" t="n">
        <v>1334</v>
      </c>
      <c r="AP17" s="0" t="n">
        <v>240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-4</v>
      </c>
      <c r="AW17" s="0" t="n">
        <v>4</v>
      </c>
      <c r="AX17" s="0" t="n">
        <v>33753</v>
      </c>
      <c r="AY17" s="0" t="s">
        <v>189</v>
      </c>
      <c r="AZ17" s="0" t="n">
        <v>324</v>
      </c>
      <c r="BA17" s="0" t="n">
        <v>34077</v>
      </c>
      <c r="BC17" s="0" t="str">
        <f aca="false">$AP17&amp;LEFT($AS17,1)</f>
        <v>240T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324</v>
      </c>
      <c r="BI17" s="1" t="n">
        <f aca="false">IF($BC17=BI$14,$BH17,"")</f>
        <v>324</v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40</v>
      </c>
      <c r="C18" s="0" t="n">
        <v>1</v>
      </c>
      <c r="D18" s="0" t="n">
        <v>8</v>
      </c>
      <c r="E18" s="0" t="s">
        <v>187</v>
      </c>
      <c r="F18" s="0" t="n">
        <v>60.122</v>
      </c>
      <c r="G18" s="0" t="n">
        <v>1</v>
      </c>
      <c r="H18" s="0" t="s">
        <v>97</v>
      </c>
      <c r="I18" s="0" t="s">
        <v>188</v>
      </c>
      <c r="J18" s="0" t="n">
        <v>-1909107513</v>
      </c>
      <c r="K18" s="0" t="s">
        <v>81</v>
      </c>
      <c r="L18" s="0" t="s">
        <v>180</v>
      </c>
      <c r="M18" s="12" t="n">
        <v>0.684594907407408</v>
      </c>
      <c r="N18" s="13" t="n">
        <v>0.267928240740741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31</v>
      </c>
      <c r="X18" s="0" t="n">
        <v>1</v>
      </c>
      <c r="Y18" s="0" t="n">
        <v>4</v>
      </c>
      <c r="AN18" s="0" t="n">
        <v>1</v>
      </c>
      <c r="AO18" s="0" t="n">
        <v>1250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-7</v>
      </c>
      <c r="AW18" s="0" t="n">
        <v>7</v>
      </c>
      <c r="AX18" s="0" t="n">
        <v>37446</v>
      </c>
      <c r="AY18" s="0" t="s">
        <v>189</v>
      </c>
      <c r="AZ18" s="0" t="n">
        <v>113</v>
      </c>
      <c r="BA18" s="0" t="n">
        <v>37559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113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113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40</v>
      </c>
      <c r="C19" s="0" t="n">
        <v>1</v>
      </c>
      <c r="D19" s="0" t="n">
        <v>8</v>
      </c>
      <c r="E19" s="0" t="s">
        <v>187</v>
      </c>
      <c r="F19" s="0" t="n">
        <v>60.122</v>
      </c>
      <c r="G19" s="0" t="n">
        <v>1</v>
      </c>
      <c r="H19" s="0" t="s">
        <v>97</v>
      </c>
      <c r="I19" s="0" t="s">
        <v>188</v>
      </c>
      <c r="J19" s="0" t="n">
        <v>-1909107513</v>
      </c>
      <c r="K19" s="0" t="s">
        <v>81</v>
      </c>
      <c r="L19" s="0" t="s">
        <v>180</v>
      </c>
      <c r="M19" s="12" t="n">
        <v>0.684594907407408</v>
      </c>
      <c r="N19" s="13" t="n">
        <v>0.267928240740741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27</v>
      </c>
      <c r="X19" s="0" t="n">
        <v>1</v>
      </c>
      <c r="Y19" s="0" t="n">
        <v>5</v>
      </c>
      <c r="AN19" s="0" t="n">
        <v>1</v>
      </c>
      <c r="AO19" s="0" t="n">
        <v>1313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4</v>
      </c>
      <c r="AW19" s="0" t="n">
        <v>-4</v>
      </c>
      <c r="AX19" s="0" t="n">
        <v>41188</v>
      </c>
      <c r="AY19" s="0" t="s">
        <v>189</v>
      </c>
      <c r="AZ19" s="0" t="n">
        <v>69</v>
      </c>
      <c r="BA19" s="0" t="n">
        <v>41257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n">
        <f aca="false">IF(AND($AZ19&gt;0,$AZ19&lt;$BC$11),1,"")</f>
        <v>1</v>
      </c>
      <c r="BG19" s="1" t="str">
        <f aca="false">IF($BD19="Target",IF($AZ19=0,1,""),"")</f>
        <v/>
      </c>
      <c r="BH19" s="1" t="str">
        <f aca="false">IF($BD19="Catch","", IF($AZ19&lt;$BC$11,"",$AZ19))</f>
        <v/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40</v>
      </c>
      <c r="C20" s="0" t="n">
        <v>1</v>
      </c>
      <c r="D20" s="0" t="n">
        <v>8</v>
      </c>
      <c r="E20" s="0" t="s">
        <v>187</v>
      </c>
      <c r="F20" s="0" t="n">
        <v>60.122</v>
      </c>
      <c r="G20" s="0" t="n">
        <v>1</v>
      </c>
      <c r="H20" s="0" t="s">
        <v>97</v>
      </c>
      <c r="I20" s="0" t="s">
        <v>188</v>
      </c>
      <c r="J20" s="0" t="n">
        <v>-1909107513</v>
      </c>
      <c r="K20" s="0" t="s">
        <v>81</v>
      </c>
      <c r="L20" s="0" t="s">
        <v>180</v>
      </c>
      <c r="M20" s="12" t="n">
        <v>0.684594907407408</v>
      </c>
      <c r="N20" s="13" t="n">
        <v>0.267928240740741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</v>
      </c>
      <c r="X20" s="0" t="n">
        <v>1</v>
      </c>
      <c r="Y20" s="0" t="n">
        <v>6</v>
      </c>
      <c r="AN20" s="0" t="n">
        <v>5</v>
      </c>
      <c r="AO20" s="0" t="n">
        <v>1324</v>
      </c>
      <c r="AP20" s="0" t="n">
        <v>720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-4</v>
      </c>
      <c r="AW20" s="0" t="n">
        <v>4</v>
      </c>
      <c r="AX20" s="0" t="n">
        <v>45080</v>
      </c>
      <c r="AY20" s="0" t="s">
        <v>189</v>
      </c>
      <c r="AZ20" s="0" t="n">
        <v>331</v>
      </c>
      <c r="BA20" s="0" t="n">
        <v>45411</v>
      </c>
      <c r="BC20" s="0" t="str">
        <f aca="false">$AP20&amp;LEFT($AS20,1)</f>
        <v>720T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331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n">
        <f aca="false">IF($BC20=BM$14,$BH20,"")</f>
        <v>331</v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40</v>
      </c>
      <c r="C21" s="0" t="n">
        <v>1</v>
      </c>
      <c r="D21" s="0" t="n">
        <v>8</v>
      </c>
      <c r="E21" s="0" t="s">
        <v>187</v>
      </c>
      <c r="F21" s="0" t="n">
        <v>60.122</v>
      </c>
      <c r="G21" s="0" t="n">
        <v>1</v>
      </c>
      <c r="H21" s="0" t="s">
        <v>97</v>
      </c>
      <c r="I21" s="0" t="s">
        <v>188</v>
      </c>
      <c r="J21" s="0" t="n">
        <v>-1909107513</v>
      </c>
      <c r="K21" s="0" t="s">
        <v>81</v>
      </c>
      <c r="L21" s="0" t="s">
        <v>180</v>
      </c>
      <c r="M21" s="12" t="n">
        <v>0.684594907407408</v>
      </c>
      <c r="N21" s="13" t="n">
        <v>0.267928240740741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11</v>
      </c>
      <c r="X21" s="0" t="n">
        <v>1</v>
      </c>
      <c r="Y21" s="0" t="n">
        <v>7</v>
      </c>
      <c r="AN21" s="0" t="n">
        <v>1</v>
      </c>
      <c r="AO21" s="0" t="n">
        <v>1250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-7</v>
      </c>
      <c r="AW21" s="0" t="n">
        <v>7</v>
      </c>
      <c r="AX21" s="0" t="n">
        <v>48773</v>
      </c>
      <c r="AY21" s="0" t="s">
        <v>189</v>
      </c>
      <c r="AZ21" s="0" t="n">
        <v>241</v>
      </c>
      <c r="BA21" s="0" t="n">
        <v>49014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241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241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40</v>
      </c>
      <c r="C22" s="0" t="n">
        <v>1</v>
      </c>
      <c r="D22" s="0" t="n">
        <v>8</v>
      </c>
      <c r="E22" s="0" t="s">
        <v>187</v>
      </c>
      <c r="F22" s="0" t="n">
        <v>60.122</v>
      </c>
      <c r="G22" s="0" t="n">
        <v>1</v>
      </c>
      <c r="H22" s="0" t="s">
        <v>97</v>
      </c>
      <c r="I22" s="0" t="s">
        <v>188</v>
      </c>
      <c r="J22" s="0" t="n">
        <v>-1909107513</v>
      </c>
      <c r="K22" s="0" t="s">
        <v>81</v>
      </c>
      <c r="L22" s="0" t="s">
        <v>180</v>
      </c>
      <c r="M22" s="12" t="n">
        <v>0.684594907407408</v>
      </c>
      <c r="N22" s="13" t="n">
        <v>0.267928240740741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21</v>
      </c>
      <c r="X22" s="0" t="n">
        <v>1</v>
      </c>
      <c r="Y22" s="0" t="n">
        <v>8</v>
      </c>
      <c r="AN22" s="0" t="n">
        <v>1</v>
      </c>
      <c r="AO22" s="0" t="n">
        <v>1324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-2</v>
      </c>
      <c r="AW22" s="0" t="n">
        <v>2</v>
      </c>
      <c r="AX22" s="0" t="n">
        <v>52532</v>
      </c>
      <c r="AY22" s="0" t="s">
        <v>189</v>
      </c>
      <c r="AZ22" s="0" t="n">
        <v>155</v>
      </c>
      <c r="BA22" s="0" t="n">
        <v>52687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155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155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40</v>
      </c>
      <c r="C23" s="0" t="n">
        <v>1</v>
      </c>
      <c r="D23" s="0" t="n">
        <v>8</v>
      </c>
      <c r="E23" s="0" t="s">
        <v>187</v>
      </c>
      <c r="F23" s="0" t="n">
        <v>60.122</v>
      </c>
      <c r="G23" s="0" t="n">
        <v>1</v>
      </c>
      <c r="H23" s="0" t="s">
        <v>97</v>
      </c>
      <c r="I23" s="0" t="s">
        <v>188</v>
      </c>
      <c r="J23" s="0" t="n">
        <v>-1909107513</v>
      </c>
      <c r="K23" s="0" t="s">
        <v>81</v>
      </c>
      <c r="L23" s="0" t="s">
        <v>180</v>
      </c>
      <c r="M23" s="12" t="n">
        <v>0.684594907407408</v>
      </c>
      <c r="N23" s="13" t="n">
        <v>0.267928240740741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32</v>
      </c>
      <c r="X23" s="0" t="n">
        <v>1</v>
      </c>
      <c r="Y23" s="0" t="n">
        <v>9</v>
      </c>
      <c r="AN23" s="0" t="n">
        <v>3</v>
      </c>
      <c r="AO23" s="0" t="n">
        <v>1295</v>
      </c>
      <c r="AP23" s="0" t="n">
        <v>360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1</v>
      </c>
      <c r="AW23" s="0" t="n">
        <v>-1</v>
      </c>
      <c r="AX23" s="0" t="n">
        <v>56024</v>
      </c>
      <c r="AY23" s="0" t="s">
        <v>189</v>
      </c>
      <c r="AZ23" s="0" t="n">
        <v>290</v>
      </c>
      <c r="BA23" s="0" t="n">
        <v>56314</v>
      </c>
      <c r="BC23" s="0" t="str">
        <f aca="false">$AP23&amp;LEFT($AS23,1)</f>
        <v>360T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290</v>
      </c>
      <c r="BI23" s="1" t="str">
        <f aca="false">IF($BC23=BI$14,$BH23,"")</f>
        <v/>
      </c>
      <c r="BJ23" s="1" t="n">
        <f aca="false">IF($BC23=BJ$14,$BH23,"")</f>
        <v>290</v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40</v>
      </c>
      <c r="C24" s="0" t="n">
        <v>1</v>
      </c>
      <c r="D24" s="0" t="n">
        <v>8</v>
      </c>
      <c r="E24" s="0" t="s">
        <v>187</v>
      </c>
      <c r="F24" s="0" t="n">
        <v>60.122</v>
      </c>
      <c r="G24" s="0" t="n">
        <v>1</v>
      </c>
      <c r="H24" s="0" t="s">
        <v>97</v>
      </c>
      <c r="I24" s="0" t="s">
        <v>188</v>
      </c>
      <c r="J24" s="0" t="n">
        <v>-1909107513</v>
      </c>
      <c r="K24" s="0" t="s">
        <v>81</v>
      </c>
      <c r="L24" s="0" t="s">
        <v>180</v>
      </c>
      <c r="M24" s="12" t="n">
        <v>0.684594907407408</v>
      </c>
      <c r="N24" s="13" t="n">
        <v>0.267928240740741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10</v>
      </c>
      <c r="X24" s="0" t="n">
        <v>1</v>
      </c>
      <c r="Y24" s="0" t="n">
        <v>10</v>
      </c>
      <c r="AN24" s="0" t="n">
        <v>4</v>
      </c>
      <c r="AO24" s="0" t="n">
        <v>1400</v>
      </c>
      <c r="AP24" s="0" t="n">
        <v>480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-5</v>
      </c>
      <c r="AW24" s="0" t="n">
        <v>5</v>
      </c>
      <c r="AX24" s="0" t="n">
        <v>59750</v>
      </c>
      <c r="AY24" s="0" t="s">
        <v>189</v>
      </c>
      <c r="AZ24" s="0" t="n">
        <v>148</v>
      </c>
      <c r="BA24" s="0" t="n">
        <v>59898</v>
      </c>
      <c r="BC24" s="0" t="str">
        <f aca="false">$AP24&amp;LEFT($AS24,1)</f>
        <v>480T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148</v>
      </c>
      <c r="BI24" s="1" t="str">
        <f aca="false">IF($BC24=BI$14,$BH24,"")</f>
        <v/>
      </c>
      <c r="BJ24" s="1" t="str">
        <f aca="false">IF($BC24=BJ$14,$BH24,"")</f>
        <v/>
      </c>
      <c r="BK24" s="1" t="n">
        <f aca="false">IF($BC24=BK$14,$BH24,"")</f>
        <v>148</v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40</v>
      </c>
      <c r="C25" s="0" t="n">
        <v>1</v>
      </c>
      <c r="D25" s="0" t="n">
        <v>8</v>
      </c>
      <c r="E25" s="0" t="s">
        <v>187</v>
      </c>
      <c r="F25" s="0" t="n">
        <v>60.122</v>
      </c>
      <c r="G25" s="0" t="n">
        <v>1</v>
      </c>
      <c r="H25" s="0" t="s">
        <v>97</v>
      </c>
      <c r="I25" s="0" t="s">
        <v>188</v>
      </c>
      <c r="J25" s="0" t="n">
        <v>-1909107513</v>
      </c>
      <c r="K25" s="0" t="s">
        <v>81</v>
      </c>
      <c r="L25" s="0" t="s">
        <v>180</v>
      </c>
      <c r="M25" s="12" t="n">
        <v>0.684594907407408</v>
      </c>
      <c r="N25" s="13" t="n">
        <v>0.267928240740741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18</v>
      </c>
      <c r="X25" s="0" t="n">
        <v>1</v>
      </c>
      <c r="Y25" s="0" t="n">
        <v>11</v>
      </c>
      <c r="AN25" s="0" t="n">
        <v>1</v>
      </c>
      <c r="AO25" s="0" t="n">
        <v>1035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-6</v>
      </c>
      <c r="AW25" s="0" t="n">
        <v>6</v>
      </c>
      <c r="AX25" s="0" t="n">
        <v>63226</v>
      </c>
      <c r="AY25" s="0" t="s">
        <v>189</v>
      </c>
      <c r="AZ25" s="0" t="n">
        <v>62</v>
      </c>
      <c r="BA25" s="0" t="n">
        <v>63288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n">
        <f aca="false">IF(AND($AZ25&gt;0,$AZ25&lt;$BC$11),1,"")</f>
        <v>1</v>
      </c>
      <c r="BG25" s="1" t="str">
        <f aca="false">IF($BD25="Target",IF($AZ25=0,1,""),"")</f>
        <v/>
      </c>
      <c r="BH25" s="1" t="str">
        <f aca="false">IF($BD25="Catch","", IF($AZ25&lt;$BC$11,"",$AZ25))</f>
        <v/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40</v>
      </c>
      <c r="C26" s="0" t="n">
        <v>1</v>
      </c>
      <c r="D26" s="0" t="n">
        <v>8</v>
      </c>
      <c r="E26" s="0" t="s">
        <v>187</v>
      </c>
      <c r="F26" s="0" t="n">
        <v>60.122</v>
      </c>
      <c r="G26" s="0" t="n">
        <v>1</v>
      </c>
      <c r="H26" s="0" t="s">
        <v>97</v>
      </c>
      <c r="I26" s="0" t="s">
        <v>188</v>
      </c>
      <c r="J26" s="0" t="n">
        <v>-1909107513</v>
      </c>
      <c r="K26" s="0" t="s">
        <v>81</v>
      </c>
      <c r="L26" s="0" t="s">
        <v>180</v>
      </c>
      <c r="M26" s="12" t="n">
        <v>0.684594907407408</v>
      </c>
      <c r="N26" s="13" t="n">
        <v>0.267928240740741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19</v>
      </c>
      <c r="X26" s="0" t="n">
        <v>1</v>
      </c>
      <c r="Y26" s="0" t="n">
        <v>12</v>
      </c>
      <c r="AN26" s="0" t="n">
        <v>1</v>
      </c>
      <c r="AO26" s="0" t="n">
        <v>1375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0</v>
      </c>
      <c r="AW26" s="0" t="n">
        <v>0</v>
      </c>
      <c r="AX26" s="0" t="n">
        <v>67035</v>
      </c>
      <c r="AY26" s="0" t="s">
        <v>189</v>
      </c>
      <c r="AZ26" s="0" t="n">
        <v>255</v>
      </c>
      <c r="BA26" s="0" t="n">
        <v>67290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255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255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40</v>
      </c>
      <c r="C27" s="0" t="n">
        <v>1</v>
      </c>
      <c r="D27" s="0" t="n">
        <v>8</v>
      </c>
      <c r="E27" s="0" t="s">
        <v>187</v>
      </c>
      <c r="F27" s="0" t="n">
        <v>60.122</v>
      </c>
      <c r="G27" s="0" t="n">
        <v>1</v>
      </c>
      <c r="H27" s="0" t="s">
        <v>97</v>
      </c>
      <c r="I27" s="0" t="s">
        <v>188</v>
      </c>
      <c r="J27" s="0" t="n">
        <v>-1909107513</v>
      </c>
      <c r="K27" s="0" t="s">
        <v>81</v>
      </c>
      <c r="L27" s="0" t="s">
        <v>180</v>
      </c>
      <c r="M27" s="12" t="n">
        <v>0.684594907407408</v>
      </c>
      <c r="N27" s="13" t="n">
        <v>0.267928240740741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13</v>
      </c>
      <c r="X27" s="0" t="n">
        <v>1</v>
      </c>
      <c r="Y27" s="0" t="n">
        <v>13</v>
      </c>
      <c r="AN27" s="0" t="n">
        <v>6</v>
      </c>
      <c r="AO27" s="0" t="n">
        <v>1122</v>
      </c>
      <c r="AP27" s="0" t="n">
        <v>840</v>
      </c>
      <c r="AQ27" s="0" t="s">
        <v>85</v>
      </c>
      <c r="AR27" s="0" t="s">
        <v>34</v>
      </c>
      <c r="AS27" s="0" t="s">
        <v>56</v>
      </c>
      <c r="AT27" s="0" t="n">
        <v>1</v>
      </c>
      <c r="AV27" s="0" t="n">
        <v>-7</v>
      </c>
      <c r="AW27" s="0" t="n">
        <v>7</v>
      </c>
      <c r="AX27" s="0" t="n">
        <v>70844</v>
      </c>
      <c r="AZ27" s="0" t="n">
        <v>0</v>
      </c>
      <c r="BA27" s="0" t="n">
        <v>0</v>
      </c>
      <c r="BC27" s="0" t="str">
        <f aca="false">$AP27&amp;LEFT($AS27,1)</f>
        <v>840T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n">
        <f aca="false">IF($BD27="Target",IF($AZ27=0,1,""),"")</f>
        <v>1</v>
      </c>
      <c r="BH27" s="1" t="str">
        <f aca="false">IF($BD27="Catch","", IF($AZ27&lt;$BC$11,"",$AZ27))</f>
        <v/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n">
        <f aca="false">IF($BC27=BW$14,$BG27,"")</f>
        <v>1</v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40</v>
      </c>
      <c r="C28" s="0" t="n">
        <v>1</v>
      </c>
      <c r="D28" s="0" t="n">
        <v>8</v>
      </c>
      <c r="E28" s="0" t="s">
        <v>187</v>
      </c>
      <c r="F28" s="0" t="n">
        <v>60.122</v>
      </c>
      <c r="G28" s="0" t="n">
        <v>1</v>
      </c>
      <c r="H28" s="0" t="s">
        <v>97</v>
      </c>
      <c r="I28" s="0" t="s">
        <v>188</v>
      </c>
      <c r="J28" s="0" t="n">
        <v>-1909107513</v>
      </c>
      <c r="K28" s="0" t="s">
        <v>81</v>
      </c>
      <c r="L28" s="0" t="s">
        <v>180</v>
      </c>
      <c r="M28" s="12" t="n">
        <v>0.684594907407408</v>
      </c>
      <c r="N28" s="13" t="n">
        <v>0.267928240740741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9</v>
      </c>
      <c r="X28" s="0" t="n">
        <v>1</v>
      </c>
      <c r="Y28" s="0" t="n">
        <v>14</v>
      </c>
      <c r="AN28" s="0" t="n">
        <v>7</v>
      </c>
      <c r="AO28" s="0" t="n">
        <v>1112</v>
      </c>
      <c r="AP28" s="0" t="n">
        <v>960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-4</v>
      </c>
      <c r="AW28" s="0" t="n">
        <v>4</v>
      </c>
      <c r="AX28" s="0" t="n">
        <v>74753</v>
      </c>
      <c r="AY28" s="0" t="s">
        <v>189</v>
      </c>
      <c r="AZ28" s="0" t="n">
        <v>261</v>
      </c>
      <c r="BA28" s="0" t="n">
        <v>75014</v>
      </c>
      <c r="BC28" s="0" t="str">
        <f aca="false">$AP28&amp;LEFT($AS28,1)</f>
        <v>960T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261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n">
        <f aca="false">IF($BC28=BO$14,$BH28,"")</f>
        <v>261</v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40</v>
      </c>
      <c r="C29" s="0" t="n">
        <v>1</v>
      </c>
      <c r="D29" s="0" t="n">
        <v>8</v>
      </c>
      <c r="E29" s="0" t="s">
        <v>187</v>
      </c>
      <c r="F29" s="0" t="n">
        <v>60.122</v>
      </c>
      <c r="G29" s="0" t="n">
        <v>1</v>
      </c>
      <c r="H29" s="0" t="s">
        <v>97</v>
      </c>
      <c r="I29" s="0" t="s">
        <v>188</v>
      </c>
      <c r="J29" s="0" t="n">
        <v>-1909107513</v>
      </c>
      <c r="K29" s="0" t="s">
        <v>81</v>
      </c>
      <c r="L29" s="0" t="s">
        <v>180</v>
      </c>
      <c r="M29" s="12" t="n">
        <v>0.684594907407408</v>
      </c>
      <c r="N29" s="13" t="n">
        <v>0.267928240740741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4</v>
      </c>
      <c r="X29" s="0" t="n">
        <v>1</v>
      </c>
      <c r="Y29" s="0" t="n">
        <v>15</v>
      </c>
      <c r="AN29" s="0" t="n">
        <v>7</v>
      </c>
      <c r="AO29" s="0" t="n">
        <v>1105</v>
      </c>
      <c r="AP29" s="0" t="n">
        <v>960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-7</v>
      </c>
      <c r="AW29" s="0" t="n">
        <v>7</v>
      </c>
      <c r="AX29" s="0" t="n">
        <v>78661</v>
      </c>
      <c r="AY29" s="0" t="s">
        <v>189</v>
      </c>
      <c r="AZ29" s="0" t="n">
        <v>358</v>
      </c>
      <c r="BA29" s="0" t="n">
        <v>79019</v>
      </c>
      <c r="BC29" s="0" t="str">
        <f aca="false">$AP29&amp;LEFT($AS29,1)</f>
        <v>960T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358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n">
        <f aca="false">IF($BC29=BO$14,$BH29,"")</f>
        <v>358</v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40</v>
      </c>
      <c r="C30" s="0" t="n">
        <v>1</v>
      </c>
      <c r="D30" s="0" t="n">
        <v>8</v>
      </c>
      <c r="E30" s="0" t="s">
        <v>187</v>
      </c>
      <c r="F30" s="0" t="n">
        <v>60.122</v>
      </c>
      <c r="G30" s="0" t="n">
        <v>1</v>
      </c>
      <c r="H30" s="0" t="s">
        <v>97</v>
      </c>
      <c r="I30" s="0" t="s">
        <v>188</v>
      </c>
      <c r="J30" s="0" t="n">
        <v>-1909107513</v>
      </c>
      <c r="K30" s="0" t="s">
        <v>81</v>
      </c>
      <c r="L30" s="0" t="s">
        <v>180</v>
      </c>
      <c r="M30" s="12" t="n">
        <v>0.684594907407408</v>
      </c>
      <c r="N30" s="13" t="n">
        <v>0.267928240740741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17</v>
      </c>
      <c r="X30" s="0" t="n">
        <v>1</v>
      </c>
      <c r="Y30" s="0" t="n">
        <v>16</v>
      </c>
      <c r="AN30" s="0" t="n">
        <v>4</v>
      </c>
      <c r="AO30" s="0" t="n">
        <v>1135</v>
      </c>
      <c r="AP30" s="0" t="n">
        <v>480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5</v>
      </c>
      <c r="AW30" s="0" t="n">
        <v>-5</v>
      </c>
      <c r="AX30" s="0" t="n">
        <v>82104</v>
      </c>
      <c r="AY30" s="0" t="s">
        <v>189</v>
      </c>
      <c r="AZ30" s="0" t="n">
        <v>321</v>
      </c>
      <c r="BA30" s="0" t="n">
        <v>82425</v>
      </c>
      <c r="BC30" s="0" t="str">
        <f aca="false">$AP30&amp;LEFT($AS30,1)</f>
        <v>480T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321</v>
      </c>
      <c r="BI30" s="1" t="str">
        <f aca="false">IF($BC30=BI$14,$BH30,"")</f>
        <v/>
      </c>
      <c r="BJ30" s="1" t="str">
        <f aca="false">IF($BC30=BJ$14,$BH30,"")</f>
        <v/>
      </c>
      <c r="BK30" s="1" t="n">
        <f aca="false">IF($BC30=BK$14,$BH30,"")</f>
        <v>321</v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40</v>
      </c>
      <c r="C31" s="0" t="n">
        <v>1</v>
      </c>
      <c r="D31" s="0" t="n">
        <v>8</v>
      </c>
      <c r="E31" s="0" t="s">
        <v>187</v>
      </c>
      <c r="F31" s="0" t="n">
        <v>60.122</v>
      </c>
      <c r="G31" s="0" t="n">
        <v>1</v>
      </c>
      <c r="H31" s="0" t="s">
        <v>97</v>
      </c>
      <c r="I31" s="0" t="s">
        <v>188</v>
      </c>
      <c r="J31" s="0" t="n">
        <v>-1909107513</v>
      </c>
      <c r="K31" s="0" t="s">
        <v>81</v>
      </c>
      <c r="L31" s="0" t="s">
        <v>180</v>
      </c>
      <c r="M31" s="12" t="n">
        <v>0.684594907407408</v>
      </c>
      <c r="N31" s="13" t="n">
        <v>0.267928240740741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20</v>
      </c>
      <c r="X31" s="0" t="n">
        <v>1</v>
      </c>
      <c r="Y31" s="0" t="n">
        <v>17</v>
      </c>
      <c r="AN31" s="0" t="n">
        <v>6</v>
      </c>
      <c r="AO31" s="0" t="n">
        <v>1219</v>
      </c>
      <c r="AP31" s="0" t="n">
        <v>840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-5</v>
      </c>
      <c r="AW31" s="0" t="n">
        <v>5</v>
      </c>
      <c r="AX31" s="0" t="n">
        <v>86013</v>
      </c>
      <c r="AY31" s="0" t="s">
        <v>189</v>
      </c>
      <c r="AZ31" s="0" t="n">
        <v>263</v>
      </c>
      <c r="BA31" s="0" t="n">
        <v>86276</v>
      </c>
      <c r="BC31" s="0" t="str">
        <f aca="false">$AP31&amp;LEFT($AS31,1)</f>
        <v>840T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263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n">
        <f aca="false">IF($BC31=BN$14,$BH31,"")</f>
        <v>263</v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40</v>
      </c>
      <c r="C32" s="0" t="n">
        <v>1</v>
      </c>
      <c r="D32" s="0" t="n">
        <v>8</v>
      </c>
      <c r="E32" s="0" t="s">
        <v>187</v>
      </c>
      <c r="F32" s="0" t="n">
        <v>60.122</v>
      </c>
      <c r="G32" s="0" t="n">
        <v>1</v>
      </c>
      <c r="H32" s="0" t="s">
        <v>97</v>
      </c>
      <c r="I32" s="0" t="s">
        <v>188</v>
      </c>
      <c r="J32" s="0" t="n">
        <v>-1909107513</v>
      </c>
      <c r="K32" s="0" t="s">
        <v>81</v>
      </c>
      <c r="L32" s="0" t="s">
        <v>180</v>
      </c>
      <c r="M32" s="12" t="n">
        <v>0.684594907407408</v>
      </c>
      <c r="N32" s="13" t="n">
        <v>0.267928240740741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24</v>
      </c>
      <c r="X32" s="0" t="n">
        <v>1</v>
      </c>
      <c r="Y32" s="0" t="n">
        <v>18</v>
      </c>
      <c r="AN32" s="0" t="n">
        <v>3</v>
      </c>
      <c r="AO32" s="0" t="n">
        <v>1105</v>
      </c>
      <c r="AP32" s="0" t="n">
        <v>360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-10</v>
      </c>
      <c r="AW32" s="0" t="n">
        <v>10</v>
      </c>
      <c r="AX32" s="0" t="n">
        <v>89323</v>
      </c>
      <c r="AY32" s="0" t="s">
        <v>189</v>
      </c>
      <c r="AZ32" s="0" t="n">
        <v>403</v>
      </c>
      <c r="BA32" s="0" t="n">
        <v>89726</v>
      </c>
      <c r="BC32" s="0" t="str">
        <f aca="false">$AP32&amp;LEFT($AS32,1)</f>
        <v>360T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403</v>
      </c>
      <c r="BI32" s="1" t="str">
        <f aca="false">IF($BC32=BI$14,$BH32,"")</f>
        <v/>
      </c>
      <c r="BJ32" s="1" t="n">
        <f aca="false">IF($BC32=BJ$14,$BH32,"")</f>
        <v>403</v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40</v>
      </c>
      <c r="C33" s="0" t="n">
        <v>1</v>
      </c>
      <c r="D33" s="0" t="n">
        <v>8</v>
      </c>
      <c r="E33" s="0" t="s">
        <v>187</v>
      </c>
      <c r="F33" s="0" t="n">
        <v>60.122</v>
      </c>
      <c r="G33" s="0" t="n">
        <v>1</v>
      </c>
      <c r="H33" s="0" t="s">
        <v>97</v>
      </c>
      <c r="I33" s="0" t="s">
        <v>188</v>
      </c>
      <c r="J33" s="0" t="n">
        <v>-1909107513</v>
      </c>
      <c r="K33" s="0" t="s">
        <v>81</v>
      </c>
      <c r="L33" s="0" t="s">
        <v>180</v>
      </c>
      <c r="M33" s="12" t="n">
        <v>0.684594907407408</v>
      </c>
      <c r="N33" s="13" t="n">
        <v>0.267928240740741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23</v>
      </c>
      <c r="X33" s="0" t="n">
        <v>1</v>
      </c>
      <c r="Y33" s="0" t="n">
        <v>19</v>
      </c>
      <c r="AN33" s="0" t="n">
        <v>4</v>
      </c>
      <c r="AO33" s="0" t="n">
        <v>1292</v>
      </c>
      <c r="AP33" s="0" t="n">
        <v>480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-7</v>
      </c>
      <c r="AW33" s="0" t="n">
        <v>7</v>
      </c>
      <c r="AX33" s="0" t="n">
        <v>92932</v>
      </c>
      <c r="AY33" s="0" t="s">
        <v>189</v>
      </c>
      <c r="AZ33" s="0" t="n">
        <v>244</v>
      </c>
      <c r="BA33" s="0" t="n">
        <v>93176</v>
      </c>
      <c r="BC33" s="0" t="str">
        <f aca="false">$AP33&amp;LEFT($AS33,1)</f>
        <v>480T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244</v>
      </c>
      <c r="BI33" s="1" t="str">
        <f aca="false">IF($BC33=BI$14,$BH33,"")</f>
        <v/>
      </c>
      <c r="BJ33" s="1" t="str">
        <f aca="false">IF($BC33=BJ$14,$BH33,"")</f>
        <v/>
      </c>
      <c r="BK33" s="1" t="n">
        <f aca="false">IF($BC33=BK$14,$BH33,"")</f>
        <v>244</v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40</v>
      </c>
      <c r="C34" s="0" t="n">
        <v>1</v>
      </c>
      <c r="D34" s="0" t="n">
        <v>8</v>
      </c>
      <c r="E34" s="0" t="s">
        <v>187</v>
      </c>
      <c r="F34" s="0" t="n">
        <v>60.122</v>
      </c>
      <c r="G34" s="0" t="n">
        <v>1</v>
      </c>
      <c r="H34" s="0" t="s">
        <v>97</v>
      </c>
      <c r="I34" s="0" t="s">
        <v>188</v>
      </c>
      <c r="J34" s="0" t="n">
        <v>-1909107513</v>
      </c>
      <c r="K34" s="0" t="s">
        <v>81</v>
      </c>
      <c r="L34" s="0" t="s">
        <v>180</v>
      </c>
      <c r="M34" s="12" t="n">
        <v>0.684594907407408</v>
      </c>
      <c r="N34" s="13" t="n">
        <v>0.267928240740741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6</v>
      </c>
      <c r="X34" s="0" t="n">
        <v>1</v>
      </c>
      <c r="Y34" s="0" t="n">
        <v>20</v>
      </c>
      <c r="AN34" s="0" t="n">
        <v>1</v>
      </c>
      <c r="AO34" s="0" t="n">
        <v>1080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3</v>
      </c>
      <c r="AW34" s="0" t="n">
        <v>-3</v>
      </c>
      <c r="AX34" s="0" t="n">
        <v>96442</v>
      </c>
      <c r="AY34" s="0" t="s">
        <v>189</v>
      </c>
      <c r="AZ34" s="0" t="n">
        <v>199</v>
      </c>
      <c r="BA34" s="0" t="n">
        <v>96641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199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199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40</v>
      </c>
      <c r="C35" s="0" t="n">
        <v>1</v>
      </c>
      <c r="D35" s="0" t="n">
        <v>8</v>
      </c>
      <c r="E35" s="0" t="s">
        <v>187</v>
      </c>
      <c r="F35" s="0" t="n">
        <v>60.122</v>
      </c>
      <c r="G35" s="0" t="n">
        <v>1</v>
      </c>
      <c r="H35" s="0" t="s">
        <v>97</v>
      </c>
      <c r="I35" s="0" t="s">
        <v>188</v>
      </c>
      <c r="J35" s="0" t="n">
        <v>-1909107513</v>
      </c>
      <c r="K35" s="0" t="s">
        <v>81</v>
      </c>
      <c r="L35" s="0" t="s">
        <v>180</v>
      </c>
      <c r="M35" s="12" t="n">
        <v>0.684594907407408</v>
      </c>
      <c r="N35" s="13" t="n">
        <v>0.267928240740741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16</v>
      </c>
      <c r="X35" s="0" t="n">
        <v>1</v>
      </c>
      <c r="Y35" s="0" t="n">
        <v>21</v>
      </c>
      <c r="AN35" s="0" t="n">
        <v>1</v>
      </c>
      <c r="AO35" s="0" t="n">
        <v>1433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1</v>
      </c>
      <c r="AW35" s="0" t="n">
        <v>-1</v>
      </c>
      <c r="AX35" s="0" t="n">
        <v>100317</v>
      </c>
      <c r="AY35" s="0" t="s">
        <v>189</v>
      </c>
      <c r="AZ35" s="0" t="n">
        <v>103</v>
      </c>
      <c r="BA35" s="0" t="n">
        <v>100420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103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103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40</v>
      </c>
      <c r="C36" s="0" t="n">
        <v>1</v>
      </c>
      <c r="D36" s="0" t="n">
        <v>8</v>
      </c>
      <c r="E36" s="0" t="s">
        <v>187</v>
      </c>
      <c r="F36" s="0" t="n">
        <v>60.122</v>
      </c>
      <c r="G36" s="0" t="n">
        <v>1</v>
      </c>
      <c r="H36" s="0" t="s">
        <v>97</v>
      </c>
      <c r="I36" s="0" t="s">
        <v>188</v>
      </c>
      <c r="J36" s="0" t="n">
        <v>-1909107513</v>
      </c>
      <c r="K36" s="0" t="s">
        <v>81</v>
      </c>
      <c r="L36" s="0" t="s">
        <v>180</v>
      </c>
      <c r="M36" s="12" t="n">
        <v>0.684594907407408</v>
      </c>
      <c r="N36" s="13" t="n">
        <v>0.267928240740741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3</v>
      </c>
      <c r="X36" s="0" t="n">
        <v>1</v>
      </c>
      <c r="Y36" s="0" t="n">
        <v>22</v>
      </c>
      <c r="AN36" s="0" t="n">
        <v>1</v>
      </c>
      <c r="AO36" s="0" t="n">
        <v>1292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-10</v>
      </c>
      <c r="AW36" s="0" t="n">
        <v>10</v>
      </c>
      <c r="AX36" s="0" t="n">
        <v>104060</v>
      </c>
      <c r="AY36" s="0" t="s">
        <v>189</v>
      </c>
      <c r="AZ36" s="0" t="n">
        <v>263</v>
      </c>
      <c r="BA36" s="0" t="n">
        <v>104323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263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263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40</v>
      </c>
      <c r="C37" s="0" t="n">
        <v>1</v>
      </c>
      <c r="D37" s="0" t="n">
        <v>8</v>
      </c>
      <c r="E37" s="0" t="s">
        <v>187</v>
      </c>
      <c r="F37" s="0" t="n">
        <v>60.122</v>
      </c>
      <c r="G37" s="0" t="n">
        <v>1</v>
      </c>
      <c r="H37" s="0" t="s">
        <v>97</v>
      </c>
      <c r="I37" s="0" t="s">
        <v>188</v>
      </c>
      <c r="J37" s="0" t="n">
        <v>-1909107513</v>
      </c>
      <c r="K37" s="0" t="s">
        <v>81</v>
      </c>
      <c r="L37" s="0" t="s">
        <v>180</v>
      </c>
      <c r="M37" s="12" t="n">
        <v>0.684594907407408</v>
      </c>
      <c r="N37" s="13" t="n">
        <v>0.267928240740741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29</v>
      </c>
      <c r="X37" s="0" t="n">
        <v>1</v>
      </c>
      <c r="Y37" s="0" t="n">
        <v>23</v>
      </c>
      <c r="AN37" s="0" t="n">
        <v>6</v>
      </c>
      <c r="AO37" s="0" t="n">
        <v>1112</v>
      </c>
      <c r="AP37" s="0" t="n">
        <v>840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-10</v>
      </c>
      <c r="AW37" s="0" t="n">
        <v>10</v>
      </c>
      <c r="AX37" s="0" t="n">
        <v>107852</v>
      </c>
      <c r="AY37" s="0" t="s">
        <v>189</v>
      </c>
      <c r="AZ37" s="0" t="n">
        <v>389</v>
      </c>
      <c r="BA37" s="0" t="n">
        <v>108241</v>
      </c>
      <c r="BC37" s="0" t="str">
        <f aca="false">$AP37&amp;LEFT($AS37,1)</f>
        <v>840T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389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n">
        <f aca="false">IF($BC37=BN$14,$BH37,"")</f>
        <v>389</v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40</v>
      </c>
      <c r="C38" s="0" t="n">
        <v>1</v>
      </c>
      <c r="D38" s="0" t="n">
        <v>8</v>
      </c>
      <c r="E38" s="0" t="s">
        <v>187</v>
      </c>
      <c r="F38" s="0" t="n">
        <v>60.122</v>
      </c>
      <c r="G38" s="0" t="n">
        <v>1</v>
      </c>
      <c r="H38" s="0" t="s">
        <v>97</v>
      </c>
      <c r="I38" s="0" t="s">
        <v>188</v>
      </c>
      <c r="J38" s="0" t="n">
        <v>-1909107513</v>
      </c>
      <c r="K38" s="0" t="s">
        <v>81</v>
      </c>
      <c r="L38" s="0" t="s">
        <v>180</v>
      </c>
      <c r="M38" s="12" t="n">
        <v>0.684594907407408</v>
      </c>
      <c r="N38" s="13" t="n">
        <v>0.267928240740741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26</v>
      </c>
      <c r="X38" s="0" t="n">
        <v>1</v>
      </c>
      <c r="Y38" s="0" t="n">
        <v>24</v>
      </c>
      <c r="AN38" s="0" t="n">
        <v>1</v>
      </c>
      <c r="AO38" s="0" t="n">
        <v>1080</v>
      </c>
      <c r="AP38" s="0" t="n">
        <v>600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1</v>
      </c>
      <c r="AW38" s="0" t="n">
        <v>-1</v>
      </c>
      <c r="AX38" s="0" t="n">
        <v>111361</v>
      </c>
      <c r="AY38" s="0" t="s">
        <v>189</v>
      </c>
      <c r="AZ38" s="0" t="n">
        <v>309</v>
      </c>
      <c r="BA38" s="0" t="n">
        <v>111670</v>
      </c>
      <c r="BC38" s="0" t="str">
        <f aca="false">$AP38&amp;LEFT($AS38,1)</f>
        <v>600T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309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n">
        <f aca="false">IF($BC38=BL$14,$BH38,"")</f>
        <v>309</v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40</v>
      </c>
      <c r="C39" s="0" t="n">
        <v>1</v>
      </c>
      <c r="D39" s="0" t="n">
        <v>8</v>
      </c>
      <c r="E39" s="0" t="s">
        <v>187</v>
      </c>
      <c r="F39" s="0" t="n">
        <v>60.122</v>
      </c>
      <c r="G39" s="0" t="n">
        <v>1</v>
      </c>
      <c r="H39" s="0" t="s">
        <v>97</v>
      </c>
      <c r="I39" s="0" t="s">
        <v>188</v>
      </c>
      <c r="J39" s="0" t="n">
        <v>-1909107513</v>
      </c>
      <c r="K39" s="0" t="s">
        <v>81</v>
      </c>
      <c r="L39" s="0" t="s">
        <v>180</v>
      </c>
      <c r="M39" s="12" t="n">
        <v>0.684594907407408</v>
      </c>
      <c r="N39" s="13" t="n">
        <v>0.267928240740741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12</v>
      </c>
      <c r="X39" s="0" t="n">
        <v>1</v>
      </c>
      <c r="Y39" s="0" t="n">
        <v>25</v>
      </c>
      <c r="AN39" s="0" t="n">
        <v>3</v>
      </c>
      <c r="AO39" s="0" t="n">
        <v>1295</v>
      </c>
      <c r="AP39" s="0" t="n">
        <v>360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3</v>
      </c>
      <c r="AW39" s="0" t="n">
        <v>-3</v>
      </c>
      <c r="AX39" s="0" t="n">
        <v>114854</v>
      </c>
      <c r="AY39" s="0" t="s">
        <v>189</v>
      </c>
      <c r="AZ39" s="0" t="n">
        <v>325</v>
      </c>
      <c r="BA39" s="0" t="n">
        <v>115179</v>
      </c>
      <c r="BC39" s="0" t="str">
        <f aca="false">$AP39&amp;LEFT($AS39,1)</f>
        <v>360T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325</v>
      </c>
      <c r="BI39" s="1" t="str">
        <f aca="false">IF($BC39=BI$14,$BH39,"")</f>
        <v/>
      </c>
      <c r="BJ39" s="1" t="n">
        <f aca="false">IF($BC39=BJ$14,$BH39,"")</f>
        <v>325</v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40</v>
      </c>
      <c r="C40" s="0" t="n">
        <v>1</v>
      </c>
      <c r="D40" s="0" t="n">
        <v>8</v>
      </c>
      <c r="E40" s="0" t="s">
        <v>187</v>
      </c>
      <c r="F40" s="0" t="n">
        <v>60.122</v>
      </c>
      <c r="G40" s="0" t="n">
        <v>1</v>
      </c>
      <c r="H40" s="0" t="s">
        <v>97</v>
      </c>
      <c r="I40" s="0" t="s">
        <v>188</v>
      </c>
      <c r="J40" s="0" t="n">
        <v>-1909107513</v>
      </c>
      <c r="K40" s="0" t="s">
        <v>81</v>
      </c>
      <c r="L40" s="0" t="s">
        <v>180</v>
      </c>
      <c r="M40" s="12" t="n">
        <v>0.684594907407408</v>
      </c>
      <c r="N40" s="13" t="n">
        <v>0.267928240740741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7</v>
      </c>
      <c r="X40" s="0" t="n">
        <v>1</v>
      </c>
      <c r="Y40" s="0" t="n">
        <v>26</v>
      </c>
      <c r="AF40" s="0" t="n">
        <v>0</v>
      </c>
      <c r="AH40" s="0" t="n">
        <v>-3</v>
      </c>
      <c r="AI40" s="0" t="n">
        <v>3</v>
      </c>
      <c r="AJ40" s="0" t="n">
        <v>118613</v>
      </c>
      <c r="AK40" s="0" t="s">
        <v>189</v>
      </c>
      <c r="AL40" s="0" t="n">
        <v>50</v>
      </c>
      <c r="AM40" s="0" t="n">
        <v>118663</v>
      </c>
      <c r="AN40" s="0" t="n">
        <v>8</v>
      </c>
      <c r="AO40" s="0" t="n">
        <v>1313</v>
      </c>
      <c r="AP40" s="0" t="n">
        <v>600</v>
      </c>
      <c r="AQ40" s="0" t="s">
        <v>87</v>
      </c>
      <c r="AR40" s="0" t="s">
        <v>34</v>
      </c>
      <c r="AS40" s="0" t="s">
        <v>88</v>
      </c>
      <c r="BC40" s="0" t="str">
        <f aca="false">$AP40&amp;LEFT($AS40,1)</f>
        <v>600C</v>
      </c>
      <c r="BD40" s="0" t="str">
        <f aca="false">AS40</f>
        <v>Catch</v>
      </c>
      <c r="BE40" s="1" t="n">
        <f aca="false">IF($BD40="catch",IF($AL40&gt;0,1,""),"")</f>
        <v>1</v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str">
        <f aca="false">IF($BD40="Catch","", IF($AZ40&lt;$BC$11,"",$AZ40))</f>
        <v/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40</v>
      </c>
      <c r="C41" s="0" t="n">
        <v>1</v>
      </c>
      <c r="D41" s="0" t="n">
        <v>8</v>
      </c>
      <c r="E41" s="0" t="s">
        <v>187</v>
      </c>
      <c r="F41" s="0" t="n">
        <v>60.122</v>
      </c>
      <c r="G41" s="0" t="n">
        <v>1</v>
      </c>
      <c r="H41" s="0" t="s">
        <v>97</v>
      </c>
      <c r="I41" s="0" t="s">
        <v>188</v>
      </c>
      <c r="J41" s="0" t="n">
        <v>-1909107513</v>
      </c>
      <c r="K41" s="0" t="s">
        <v>81</v>
      </c>
      <c r="L41" s="0" t="s">
        <v>180</v>
      </c>
      <c r="M41" s="12" t="n">
        <v>0.684594907407408</v>
      </c>
      <c r="N41" s="13" t="n">
        <v>0.267928240740741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15</v>
      </c>
      <c r="X41" s="0" t="n">
        <v>1</v>
      </c>
      <c r="Y41" s="0" t="n">
        <v>27</v>
      </c>
      <c r="AN41" s="0" t="n">
        <v>7</v>
      </c>
      <c r="AO41" s="0" t="n">
        <v>1130</v>
      </c>
      <c r="AP41" s="0" t="n">
        <v>960</v>
      </c>
      <c r="AQ41" s="0" t="s">
        <v>85</v>
      </c>
      <c r="AR41" s="0" t="s">
        <v>34</v>
      </c>
      <c r="AS41" s="0" t="s">
        <v>56</v>
      </c>
      <c r="AT41" s="0" t="n">
        <v>1</v>
      </c>
      <c r="AV41" s="0" t="n">
        <v>1</v>
      </c>
      <c r="AW41" s="0" t="n">
        <v>-1</v>
      </c>
      <c r="AX41" s="0" t="n">
        <v>122539</v>
      </c>
      <c r="AZ41" s="0" t="n">
        <v>0</v>
      </c>
      <c r="BA41" s="0" t="n">
        <v>0</v>
      </c>
      <c r="BC41" s="0" t="str">
        <f aca="false">$AP41&amp;LEFT($AS41,1)</f>
        <v>960T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n">
        <f aca="false">IF($BD41="Target",IF($AZ41=0,1,""),"")</f>
        <v>1</v>
      </c>
      <c r="BH41" s="1" t="str">
        <f aca="false">IF($BD41="Catch","", IF($AZ41&lt;$BC$11,"",$AZ41))</f>
        <v/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n">
        <f aca="false">IF($BC41=BX$14,$BG41,"")</f>
        <v>1</v>
      </c>
    </row>
    <row r="42" customFormat="false" ht="15" hidden="false" customHeight="false" outlineLevel="0" collapsed="false">
      <c r="A42" s="0" t="s">
        <v>77</v>
      </c>
      <c r="B42" s="0" t="n">
        <v>40</v>
      </c>
      <c r="C42" s="0" t="n">
        <v>1</v>
      </c>
      <c r="D42" s="0" t="n">
        <v>8</v>
      </c>
      <c r="E42" s="0" t="s">
        <v>187</v>
      </c>
      <c r="F42" s="0" t="n">
        <v>60.122</v>
      </c>
      <c r="G42" s="0" t="n">
        <v>1</v>
      </c>
      <c r="H42" s="0" t="s">
        <v>97</v>
      </c>
      <c r="I42" s="0" t="s">
        <v>188</v>
      </c>
      <c r="J42" s="0" t="n">
        <v>-1909107513</v>
      </c>
      <c r="K42" s="0" t="s">
        <v>81</v>
      </c>
      <c r="L42" s="0" t="s">
        <v>180</v>
      </c>
      <c r="M42" s="12" t="n">
        <v>0.684594907407408</v>
      </c>
      <c r="N42" s="13" t="n">
        <v>0.267928240740741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14</v>
      </c>
      <c r="X42" s="0" t="n">
        <v>1</v>
      </c>
      <c r="Y42" s="0" t="n">
        <v>28</v>
      </c>
      <c r="AN42" s="0" t="n">
        <v>5</v>
      </c>
      <c r="AO42" s="0" t="n">
        <v>1376</v>
      </c>
      <c r="AP42" s="0" t="n">
        <v>720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-4</v>
      </c>
      <c r="AW42" s="0" t="n">
        <v>4</v>
      </c>
      <c r="AX42" s="0" t="n">
        <v>126480</v>
      </c>
      <c r="AY42" s="0" t="s">
        <v>189</v>
      </c>
      <c r="AZ42" s="0" t="n">
        <v>357</v>
      </c>
      <c r="BA42" s="0" t="n">
        <v>126837</v>
      </c>
      <c r="BC42" s="0" t="str">
        <f aca="false">$AP42&amp;LEFT($AS42,1)</f>
        <v>720T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357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n">
        <f aca="false">IF($BC42=BM$14,$BH42,"")</f>
        <v>357</v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40</v>
      </c>
      <c r="C43" s="0" t="n">
        <v>1</v>
      </c>
      <c r="D43" s="0" t="n">
        <v>8</v>
      </c>
      <c r="E43" s="0" t="s">
        <v>187</v>
      </c>
      <c r="F43" s="0" t="n">
        <v>60.122</v>
      </c>
      <c r="G43" s="0" t="n">
        <v>1</v>
      </c>
      <c r="H43" s="0" t="s">
        <v>97</v>
      </c>
      <c r="I43" s="0" t="s">
        <v>188</v>
      </c>
      <c r="J43" s="0" t="n">
        <v>-1909107513</v>
      </c>
      <c r="K43" s="0" t="s">
        <v>81</v>
      </c>
      <c r="L43" s="0" t="s">
        <v>180</v>
      </c>
      <c r="M43" s="12" t="n">
        <v>0.684594907407408</v>
      </c>
      <c r="N43" s="13" t="n">
        <v>0.267928240740741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33</v>
      </c>
      <c r="X43" s="0" t="n">
        <v>1</v>
      </c>
      <c r="Y43" s="0" t="n">
        <v>29</v>
      </c>
      <c r="AF43" s="0" t="n">
        <v>0</v>
      </c>
      <c r="AH43" s="0" t="n">
        <v>-2</v>
      </c>
      <c r="AI43" s="0" t="n">
        <v>2</v>
      </c>
      <c r="AJ43" s="0" t="n">
        <v>130040</v>
      </c>
      <c r="AK43" s="0" t="s">
        <v>189</v>
      </c>
      <c r="AL43" s="0" t="n">
        <v>404</v>
      </c>
      <c r="AM43" s="0" t="n">
        <v>130444</v>
      </c>
      <c r="AN43" s="0" t="n">
        <v>8</v>
      </c>
      <c r="AO43" s="0" t="n">
        <v>1122</v>
      </c>
      <c r="AP43" s="0" t="n">
        <v>600</v>
      </c>
      <c r="AQ43" s="0" t="s">
        <v>87</v>
      </c>
      <c r="AR43" s="0" t="s">
        <v>34</v>
      </c>
      <c r="AS43" s="0" t="s">
        <v>88</v>
      </c>
      <c r="BC43" s="0" t="str">
        <f aca="false">$AP43&amp;LEFT($AS43,1)</f>
        <v>600C</v>
      </c>
      <c r="BD43" s="0" t="str">
        <f aca="false">AS43</f>
        <v>Catch</v>
      </c>
      <c r="BE43" s="1" t="n">
        <f aca="false">IF($BD43="catch",IF($AL43&gt;0,1,""),"")</f>
        <v>1</v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str">
        <f aca="false">IF($BD43="Catch","", IF($AZ43&lt;$BC$11,"",$AZ43))</f>
        <v/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40</v>
      </c>
      <c r="C44" s="0" t="n">
        <v>1</v>
      </c>
      <c r="D44" s="0" t="n">
        <v>8</v>
      </c>
      <c r="E44" s="0" t="s">
        <v>187</v>
      </c>
      <c r="F44" s="0" t="n">
        <v>60.122</v>
      </c>
      <c r="G44" s="0" t="n">
        <v>1</v>
      </c>
      <c r="H44" s="0" t="s">
        <v>97</v>
      </c>
      <c r="I44" s="0" t="s">
        <v>188</v>
      </c>
      <c r="J44" s="0" t="n">
        <v>-1909107513</v>
      </c>
      <c r="K44" s="0" t="s">
        <v>81</v>
      </c>
      <c r="L44" s="0" t="s">
        <v>180</v>
      </c>
      <c r="M44" s="12" t="n">
        <v>0.684594907407408</v>
      </c>
      <c r="N44" s="13" t="n">
        <v>0.267928240740741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</v>
      </c>
      <c r="X44" s="0" t="n">
        <v>1</v>
      </c>
      <c r="Y44" s="0" t="n">
        <v>30</v>
      </c>
      <c r="AN44" s="0" t="n">
        <v>1</v>
      </c>
      <c r="AO44" s="0" t="n">
        <v>1143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5</v>
      </c>
      <c r="AW44" s="0" t="n">
        <v>-5</v>
      </c>
      <c r="AX44" s="0" t="n">
        <v>133616</v>
      </c>
      <c r="AY44" s="0" t="s">
        <v>189</v>
      </c>
      <c r="AZ44" s="0" t="n">
        <v>40</v>
      </c>
      <c r="BA44" s="0" t="n">
        <v>133656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n">
        <f aca="false">IF(AND($AZ44&gt;0,$AZ44&lt;$BC$11),1,"")</f>
        <v>1</v>
      </c>
      <c r="BG44" s="1" t="str">
        <f aca="false">IF($BD44="Target",IF($AZ44=0,1,""),"")</f>
        <v/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40</v>
      </c>
      <c r="C45" s="0" t="n">
        <v>1</v>
      </c>
      <c r="D45" s="0" t="n">
        <v>8</v>
      </c>
      <c r="E45" s="0" t="s">
        <v>187</v>
      </c>
      <c r="F45" s="0" t="n">
        <v>60.122</v>
      </c>
      <c r="G45" s="0" t="n">
        <v>1</v>
      </c>
      <c r="H45" s="0" t="s">
        <v>97</v>
      </c>
      <c r="I45" s="0" t="s">
        <v>188</v>
      </c>
      <c r="J45" s="0" t="n">
        <v>-1909107513</v>
      </c>
      <c r="K45" s="0" t="s">
        <v>81</v>
      </c>
      <c r="L45" s="0" t="s">
        <v>180</v>
      </c>
      <c r="M45" s="12" t="n">
        <v>0.684594907407408</v>
      </c>
      <c r="N45" s="13" t="n">
        <v>0.267928240740741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25</v>
      </c>
      <c r="X45" s="0" t="n">
        <v>1</v>
      </c>
      <c r="Y45" s="0" t="n">
        <v>31</v>
      </c>
      <c r="AN45" s="0" t="n">
        <v>1</v>
      </c>
      <c r="AO45" s="0" t="n">
        <v>1334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3</v>
      </c>
      <c r="AW45" s="0" t="n">
        <v>-3</v>
      </c>
      <c r="AX45" s="0" t="n">
        <v>137392</v>
      </c>
      <c r="AY45" s="0" t="s">
        <v>189</v>
      </c>
      <c r="AZ45" s="0" t="n">
        <v>318</v>
      </c>
      <c r="BA45" s="0" t="n">
        <v>137710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318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318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40</v>
      </c>
      <c r="C46" s="0" t="n">
        <v>1</v>
      </c>
      <c r="D46" s="0" t="n">
        <v>8</v>
      </c>
      <c r="E46" s="0" t="s">
        <v>187</v>
      </c>
      <c r="F46" s="0" t="n">
        <v>60.122</v>
      </c>
      <c r="G46" s="0" t="n">
        <v>1</v>
      </c>
      <c r="H46" s="0" t="s">
        <v>97</v>
      </c>
      <c r="I46" s="0" t="s">
        <v>188</v>
      </c>
      <c r="J46" s="0" t="n">
        <v>-1909107513</v>
      </c>
      <c r="K46" s="0" t="s">
        <v>81</v>
      </c>
      <c r="L46" s="0" t="s">
        <v>180</v>
      </c>
      <c r="M46" s="12" t="n">
        <v>0.684594907407408</v>
      </c>
      <c r="N46" s="13" t="n">
        <v>0.267928240740741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22</v>
      </c>
      <c r="X46" s="0" t="n">
        <v>1</v>
      </c>
      <c r="Y46" s="0" t="n">
        <v>32</v>
      </c>
      <c r="AN46" s="0" t="n">
        <v>2</v>
      </c>
      <c r="AO46" s="0" t="n">
        <v>1143</v>
      </c>
      <c r="AP46" s="0" t="n">
        <v>240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0</v>
      </c>
      <c r="AW46" s="0" t="n">
        <v>0</v>
      </c>
      <c r="AX46" s="0" t="n">
        <v>140618</v>
      </c>
      <c r="AY46" s="0" t="s">
        <v>189</v>
      </c>
      <c r="AZ46" s="0" t="n">
        <v>279</v>
      </c>
      <c r="BA46" s="0" t="n">
        <v>140897</v>
      </c>
      <c r="BC46" s="0" t="str">
        <f aca="false">$AP46&amp;LEFT($AS46,1)</f>
        <v>240T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279</v>
      </c>
      <c r="BI46" s="1" t="n">
        <f aca="false">IF($BC46=BI$14,$BH46,"")</f>
        <v>279</v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40</v>
      </c>
      <c r="C47" s="0" t="n">
        <v>1</v>
      </c>
      <c r="D47" s="0" t="n">
        <v>8</v>
      </c>
      <c r="E47" s="0" t="s">
        <v>187</v>
      </c>
      <c r="F47" s="0" t="n">
        <v>60.122</v>
      </c>
      <c r="G47" s="0" t="n">
        <v>1</v>
      </c>
      <c r="H47" s="0" t="s">
        <v>97</v>
      </c>
      <c r="I47" s="0" t="s">
        <v>188</v>
      </c>
      <c r="J47" s="0" t="n">
        <v>-1909107513</v>
      </c>
      <c r="K47" s="0" t="s">
        <v>81</v>
      </c>
      <c r="L47" s="0" t="s">
        <v>180</v>
      </c>
      <c r="M47" s="12" t="n">
        <v>0.684594907407408</v>
      </c>
      <c r="N47" s="13" t="n">
        <v>0.267928240740741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30</v>
      </c>
      <c r="X47" s="0" t="n">
        <v>1</v>
      </c>
      <c r="Y47" s="0" t="n">
        <v>33</v>
      </c>
      <c r="AF47" s="0" t="n">
        <v>0</v>
      </c>
      <c r="AH47" s="0" t="n">
        <v>-2</v>
      </c>
      <c r="AI47" s="0" t="n">
        <v>2</v>
      </c>
      <c r="AJ47" s="0" t="n">
        <v>144460</v>
      </c>
      <c r="AK47" s="0" t="s">
        <v>189</v>
      </c>
      <c r="AL47" s="0" t="n">
        <v>674</v>
      </c>
      <c r="AM47" s="0" t="n">
        <v>145134</v>
      </c>
      <c r="AN47" s="0" t="n">
        <v>8</v>
      </c>
      <c r="AO47" s="0" t="n">
        <v>1400</v>
      </c>
      <c r="AP47" s="0" t="n">
        <v>600</v>
      </c>
      <c r="AQ47" s="0" t="s">
        <v>87</v>
      </c>
      <c r="AR47" s="0" t="s">
        <v>34</v>
      </c>
      <c r="AS47" s="0" t="s">
        <v>88</v>
      </c>
      <c r="BC47" s="0" t="str">
        <f aca="false">$AP47&amp;LEFT($AS47,1)</f>
        <v>600C</v>
      </c>
      <c r="BD47" s="0" t="str">
        <f aca="false">AS47</f>
        <v>Catch</v>
      </c>
      <c r="BE47" s="1" t="n">
        <f aca="false">IF($BD47="catch",IF($AL47&gt;0,1,""),"")</f>
        <v>1</v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40</v>
      </c>
      <c r="C48" s="0" t="n">
        <v>1</v>
      </c>
      <c r="D48" s="0" t="n">
        <v>8</v>
      </c>
      <c r="E48" s="0" t="s">
        <v>187</v>
      </c>
      <c r="F48" s="0" t="n">
        <v>60.122</v>
      </c>
      <c r="G48" s="0" t="n">
        <v>1</v>
      </c>
      <c r="H48" s="0" t="s">
        <v>97</v>
      </c>
      <c r="I48" s="0" t="s">
        <v>188</v>
      </c>
      <c r="J48" s="0" t="n">
        <v>-1909107513</v>
      </c>
      <c r="K48" s="0" t="s">
        <v>81</v>
      </c>
      <c r="L48" s="0" t="s">
        <v>180</v>
      </c>
      <c r="M48" s="12" t="n">
        <v>0.684594907407408</v>
      </c>
      <c r="N48" s="13" t="n">
        <v>0.267928240740741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33</v>
      </c>
      <c r="AA48" s="0" t="n">
        <v>1</v>
      </c>
      <c r="AB48" s="0" t="n">
        <v>1</v>
      </c>
      <c r="AN48" s="0" t="n">
        <v>1</v>
      </c>
      <c r="AO48" s="0" t="n">
        <v>1024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-9</v>
      </c>
      <c r="AW48" s="0" t="n">
        <v>9</v>
      </c>
      <c r="AX48" s="0" t="n">
        <v>159613</v>
      </c>
      <c r="AY48" s="0" t="s">
        <v>189</v>
      </c>
      <c r="AZ48" s="0" t="n">
        <v>43</v>
      </c>
      <c r="BA48" s="0" t="n">
        <v>159656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n">
        <f aca="false">IF(AND($AZ48&gt;0,$AZ48&lt;$BC$11),1,"")</f>
        <v>1</v>
      </c>
      <c r="BG48" s="1" t="str">
        <f aca="false">IF($BD48="Target",IF($AZ48=0,1,""),"")</f>
        <v/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40</v>
      </c>
      <c r="C49" s="0" t="n">
        <v>1</v>
      </c>
      <c r="D49" s="0" t="n">
        <v>8</v>
      </c>
      <c r="E49" s="0" t="s">
        <v>187</v>
      </c>
      <c r="F49" s="0" t="n">
        <v>60.122</v>
      </c>
      <c r="G49" s="0" t="n">
        <v>1</v>
      </c>
      <c r="H49" s="0" t="s">
        <v>97</v>
      </c>
      <c r="I49" s="0" t="s">
        <v>188</v>
      </c>
      <c r="J49" s="0" t="n">
        <v>-1909107513</v>
      </c>
      <c r="K49" s="0" t="s">
        <v>81</v>
      </c>
      <c r="L49" s="0" t="s">
        <v>180</v>
      </c>
      <c r="M49" s="12" t="n">
        <v>0.684594907407408</v>
      </c>
      <c r="N49" s="13" t="n">
        <v>0.267928240740741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30</v>
      </c>
      <c r="AA49" s="0" t="n">
        <v>1</v>
      </c>
      <c r="AB49" s="0" t="n">
        <v>2</v>
      </c>
      <c r="AF49" s="0" t="n">
        <v>1</v>
      </c>
      <c r="AH49" s="0" t="n">
        <v>2</v>
      </c>
      <c r="AI49" s="0" t="n">
        <v>-2</v>
      </c>
      <c r="AJ49" s="0" t="n">
        <v>163272</v>
      </c>
      <c r="AL49" s="0" t="n">
        <v>0</v>
      </c>
      <c r="AM49" s="0" t="n">
        <v>0</v>
      </c>
      <c r="AN49" s="0" t="n">
        <v>8</v>
      </c>
      <c r="AO49" s="0" t="n">
        <v>1230</v>
      </c>
      <c r="AP49" s="0" t="n">
        <v>600</v>
      </c>
      <c r="AQ49" s="0" t="s">
        <v>87</v>
      </c>
      <c r="AR49" s="0" t="s">
        <v>37</v>
      </c>
      <c r="AS49" s="0" t="s">
        <v>88</v>
      </c>
      <c r="BC49" s="0" t="str">
        <f aca="false">$AP49&amp;LEFT($AS49,1)</f>
        <v>600C</v>
      </c>
      <c r="BD49" s="0" t="str">
        <f aca="false">AS49</f>
        <v>Catch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str">
        <f aca="false">IF($BD49="Catch","", IF($AZ49&lt;$BC$11,"",$AZ49))</f>
        <v/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40</v>
      </c>
      <c r="C50" s="0" t="n">
        <v>1</v>
      </c>
      <c r="D50" s="0" t="n">
        <v>8</v>
      </c>
      <c r="E50" s="0" t="s">
        <v>187</v>
      </c>
      <c r="F50" s="0" t="n">
        <v>60.122</v>
      </c>
      <c r="G50" s="0" t="n">
        <v>1</v>
      </c>
      <c r="H50" s="0" t="s">
        <v>97</v>
      </c>
      <c r="I50" s="0" t="s">
        <v>188</v>
      </c>
      <c r="J50" s="0" t="n">
        <v>-1909107513</v>
      </c>
      <c r="K50" s="0" t="s">
        <v>81</v>
      </c>
      <c r="L50" s="0" t="s">
        <v>180</v>
      </c>
      <c r="M50" s="12" t="n">
        <v>0.684594907407408</v>
      </c>
      <c r="N50" s="13" t="n">
        <v>0.267928240740741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16</v>
      </c>
      <c r="AA50" s="0" t="n">
        <v>1</v>
      </c>
      <c r="AB50" s="0" t="n">
        <v>3</v>
      </c>
      <c r="AN50" s="0" t="n">
        <v>1</v>
      </c>
      <c r="AO50" s="0" t="n">
        <v>1062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-5</v>
      </c>
      <c r="AW50" s="0" t="n">
        <v>5</v>
      </c>
      <c r="AX50" s="0" t="n">
        <v>166781</v>
      </c>
      <c r="AY50" s="0" t="s">
        <v>189</v>
      </c>
      <c r="AZ50" s="0" t="n">
        <v>364</v>
      </c>
      <c r="BA50" s="0" t="n">
        <v>167145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364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364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40</v>
      </c>
      <c r="C51" s="0" t="n">
        <v>1</v>
      </c>
      <c r="D51" s="0" t="n">
        <v>8</v>
      </c>
      <c r="E51" s="0" t="s">
        <v>187</v>
      </c>
      <c r="F51" s="0" t="n">
        <v>60.122</v>
      </c>
      <c r="G51" s="0" t="n">
        <v>1</v>
      </c>
      <c r="H51" s="0" t="s">
        <v>97</v>
      </c>
      <c r="I51" s="0" t="s">
        <v>188</v>
      </c>
      <c r="J51" s="0" t="n">
        <v>-1909107513</v>
      </c>
      <c r="K51" s="0" t="s">
        <v>81</v>
      </c>
      <c r="L51" s="0" t="s">
        <v>180</v>
      </c>
      <c r="M51" s="12" t="n">
        <v>0.684594907407408</v>
      </c>
      <c r="N51" s="13" t="n">
        <v>0.267928240740741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11</v>
      </c>
      <c r="AA51" s="0" t="n">
        <v>1</v>
      </c>
      <c r="AB51" s="0" t="n">
        <v>4</v>
      </c>
      <c r="AN51" s="0" t="n">
        <v>5</v>
      </c>
      <c r="AO51" s="0" t="n">
        <v>1222</v>
      </c>
      <c r="AP51" s="0" t="n">
        <v>720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1</v>
      </c>
      <c r="AW51" s="0" t="n">
        <v>-1</v>
      </c>
      <c r="AX51" s="0" t="n">
        <v>170557</v>
      </c>
      <c r="AY51" s="0" t="s">
        <v>189</v>
      </c>
      <c r="AZ51" s="0" t="n">
        <v>138</v>
      </c>
      <c r="BA51" s="0" t="n">
        <v>170695</v>
      </c>
      <c r="BC51" s="0" t="str">
        <f aca="false">$AP51&amp;LEFT($AS51,1)</f>
        <v>720T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138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n">
        <f aca="false">IF($BC51=BM$14,$BH51,"")</f>
        <v>138</v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40</v>
      </c>
      <c r="C52" s="0" t="n">
        <v>1</v>
      </c>
      <c r="D52" s="0" t="n">
        <v>8</v>
      </c>
      <c r="E52" s="0" t="s">
        <v>187</v>
      </c>
      <c r="F52" s="0" t="n">
        <v>60.122</v>
      </c>
      <c r="G52" s="0" t="n">
        <v>1</v>
      </c>
      <c r="H52" s="0" t="s">
        <v>97</v>
      </c>
      <c r="I52" s="0" t="s">
        <v>188</v>
      </c>
      <c r="J52" s="0" t="n">
        <v>-1909107513</v>
      </c>
      <c r="K52" s="0" t="s">
        <v>81</v>
      </c>
      <c r="L52" s="0" t="s">
        <v>180</v>
      </c>
      <c r="M52" s="12" t="n">
        <v>0.684594907407408</v>
      </c>
      <c r="N52" s="13" t="n">
        <v>0.267928240740741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10</v>
      </c>
      <c r="AA52" s="0" t="n">
        <v>1</v>
      </c>
      <c r="AB52" s="0" t="n">
        <v>5</v>
      </c>
      <c r="AN52" s="0" t="n">
        <v>4</v>
      </c>
      <c r="AO52" s="0" t="n">
        <v>1105</v>
      </c>
      <c r="AP52" s="0" t="n">
        <v>480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0</v>
      </c>
      <c r="AW52" s="0" t="n">
        <v>0</v>
      </c>
      <c r="AX52" s="0" t="n">
        <v>173983</v>
      </c>
      <c r="AY52" s="0" t="s">
        <v>189</v>
      </c>
      <c r="AZ52" s="0" t="n">
        <v>289</v>
      </c>
      <c r="BA52" s="0" t="n">
        <v>174272</v>
      </c>
      <c r="BC52" s="0" t="str">
        <f aca="false">$AP52&amp;LEFT($AS52,1)</f>
        <v>480T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289</v>
      </c>
      <c r="BI52" s="1" t="str">
        <f aca="false">IF($BC52=BI$14,$BH52,"")</f>
        <v/>
      </c>
      <c r="BJ52" s="1" t="str">
        <f aca="false">IF($BC52=BJ$14,$BH52,"")</f>
        <v/>
      </c>
      <c r="BK52" s="1" t="n">
        <f aca="false">IF($BC52=BK$14,$BH52,"")</f>
        <v>289</v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40</v>
      </c>
      <c r="C53" s="0" t="n">
        <v>1</v>
      </c>
      <c r="D53" s="0" t="n">
        <v>8</v>
      </c>
      <c r="E53" s="0" t="s">
        <v>187</v>
      </c>
      <c r="F53" s="0" t="n">
        <v>60.122</v>
      </c>
      <c r="G53" s="0" t="n">
        <v>1</v>
      </c>
      <c r="H53" s="0" t="s">
        <v>97</v>
      </c>
      <c r="I53" s="0" t="s">
        <v>188</v>
      </c>
      <c r="J53" s="0" t="n">
        <v>-1909107513</v>
      </c>
      <c r="K53" s="0" t="s">
        <v>81</v>
      </c>
      <c r="L53" s="0" t="s">
        <v>180</v>
      </c>
      <c r="M53" s="12" t="n">
        <v>0.684594907407408</v>
      </c>
      <c r="N53" s="13" t="n">
        <v>0.267928240740741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7</v>
      </c>
      <c r="AA53" s="0" t="n">
        <v>1</v>
      </c>
      <c r="AB53" s="0" t="n">
        <v>6</v>
      </c>
      <c r="AN53" s="0" t="n">
        <v>1</v>
      </c>
      <c r="AO53" s="0" t="n">
        <v>1005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2</v>
      </c>
      <c r="AW53" s="0" t="n">
        <v>-2</v>
      </c>
      <c r="AX53" s="0" t="n">
        <v>177426</v>
      </c>
      <c r="AY53" s="0" t="s">
        <v>189</v>
      </c>
      <c r="AZ53" s="0" t="n">
        <v>69</v>
      </c>
      <c r="BA53" s="0" t="n">
        <v>177495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n">
        <f aca="false">IF(AND($AZ53&gt;0,$AZ53&lt;$BC$11),1,"")</f>
        <v>1</v>
      </c>
      <c r="BG53" s="1" t="str">
        <f aca="false">IF($BD53="Target",IF($AZ53=0,1,""),"")</f>
        <v/>
      </c>
      <c r="BH53" s="1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40</v>
      </c>
      <c r="C54" s="0" t="n">
        <v>1</v>
      </c>
      <c r="D54" s="0" t="n">
        <v>8</v>
      </c>
      <c r="E54" s="0" t="s">
        <v>187</v>
      </c>
      <c r="F54" s="0" t="n">
        <v>60.122</v>
      </c>
      <c r="G54" s="0" t="n">
        <v>1</v>
      </c>
      <c r="H54" s="0" t="s">
        <v>97</v>
      </c>
      <c r="I54" s="0" t="s">
        <v>188</v>
      </c>
      <c r="J54" s="0" t="n">
        <v>-1909107513</v>
      </c>
      <c r="K54" s="0" t="s">
        <v>81</v>
      </c>
      <c r="L54" s="0" t="s">
        <v>180</v>
      </c>
      <c r="M54" s="12" t="n">
        <v>0.684594907407408</v>
      </c>
      <c r="N54" s="13" t="n">
        <v>0.267928240740741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8</v>
      </c>
      <c r="AA54" s="0" t="n">
        <v>1</v>
      </c>
      <c r="AB54" s="0" t="n">
        <v>7</v>
      </c>
      <c r="AF54" s="0" t="n">
        <v>0</v>
      </c>
      <c r="AH54" s="0" t="n">
        <v>4</v>
      </c>
      <c r="AI54" s="0" t="n">
        <v>-4</v>
      </c>
      <c r="AJ54" s="0" t="n">
        <v>181086</v>
      </c>
      <c r="AK54" s="0" t="s">
        <v>189</v>
      </c>
      <c r="AL54" s="0" t="n">
        <v>54</v>
      </c>
      <c r="AM54" s="0" t="n">
        <v>181140</v>
      </c>
      <c r="AN54" s="0" t="n">
        <v>8</v>
      </c>
      <c r="AO54" s="0" t="n">
        <v>1222</v>
      </c>
      <c r="AP54" s="0" t="n">
        <v>600</v>
      </c>
      <c r="AQ54" s="0" t="s">
        <v>87</v>
      </c>
      <c r="AR54" s="0" t="s">
        <v>37</v>
      </c>
      <c r="AS54" s="0" t="s">
        <v>88</v>
      </c>
      <c r="BC54" s="0" t="str">
        <f aca="false">$AP54&amp;LEFT($AS54,1)</f>
        <v>600C</v>
      </c>
      <c r="BD54" s="0" t="str">
        <f aca="false">AS54</f>
        <v>Catch</v>
      </c>
      <c r="BE54" s="1" t="n">
        <f aca="false">IF($BD54="catch",IF($AL54&gt;0,1,""),"")</f>
        <v>1</v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str">
        <f aca="false">IF($BD54="Catch","", IF($AZ54&lt;$BC$11,"",$AZ54))</f>
        <v/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40</v>
      </c>
      <c r="C55" s="0" t="n">
        <v>1</v>
      </c>
      <c r="D55" s="0" t="n">
        <v>8</v>
      </c>
      <c r="E55" s="0" t="s">
        <v>187</v>
      </c>
      <c r="F55" s="0" t="n">
        <v>60.122</v>
      </c>
      <c r="G55" s="0" t="n">
        <v>1</v>
      </c>
      <c r="H55" s="0" t="s">
        <v>97</v>
      </c>
      <c r="I55" s="0" t="s">
        <v>188</v>
      </c>
      <c r="J55" s="0" t="n">
        <v>-1909107513</v>
      </c>
      <c r="K55" s="0" t="s">
        <v>81</v>
      </c>
      <c r="L55" s="0" t="s">
        <v>180</v>
      </c>
      <c r="M55" s="12" t="n">
        <v>0.684594907407408</v>
      </c>
      <c r="N55" s="13" t="n">
        <v>0.267928240740741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20</v>
      </c>
      <c r="AA55" s="0" t="n">
        <v>1</v>
      </c>
      <c r="AB55" s="0" t="n">
        <v>8</v>
      </c>
      <c r="AN55" s="0" t="n">
        <v>7</v>
      </c>
      <c r="AO55" s="0" t="n">
        <v>1096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-8</v>
      </c>
      <c r="AW55" s="0" t="n">
        <v>8</v>
      </c>
      <c r="AX55" s="0" t="n">
        <v>184994</v>
      </c>
      <c r="AY55" s="0" t="s">
        <v>189</v>
      </c>
      <c r="AZ55" s="0" t="n">
        <v>510</v>
      </c>
      <c r="BA55" s="0" t="n">
        <v>185504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510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510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40</v>
      </c>
      <c r="C56" s="0" t="n">
        <v>1</v>
      </c>
      <c r="D56" s="0" t="n">
        <v>8</v>
      </c>
      <c r="E56" s="0" t="s">
        <v>187</v>
      </c>
      <c r="F56" s="0" t="n">
        <v>60.122</v>
      </c>
      <c r="G56" s="0" t="n">
        <v>1</v>
      </c>
      <c r="H56" s="0" t="s">
        <v>97</v>
      </c>
      <c r="I56" s="0" t="s">
        <v>188</v>
      </c>
      <c r="J56" s="0" t="n">
        <v>-1909107513</v>
      </c>
      <c r="K56" s="0" t="s">
        <v>81</v>
      </c>
      <c r="L56" s="0" t="s">
        <v>180</v>
      </c>
      <c r="M56" s="12" t="n">
        <v>0.684594907407408</v>
      </c>
      <c r="N56" s="13" t="n">
        <v>0.267928240740741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6</v>
      </c>
      <c r="AA56" s="0" t="n">
        <v>1</v>
      </c>
      <c r="AB56" s="0" t="n">
        <v>9</v>
      </c>
      <c r="AN56" s="0" t="n">
        <v>1</v>
      </c>
      <c r="AO56" s="0" t="n">
        <v>1035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-9</v>
      </c>
      <c r="AW56" s="0" t="n">
        <v>9</v>
      </c>
      <c r="AX56" s="0" t="n">
        <v>188470</v>
      </c>
      <c r="AY56" s="0" t="s">
        <v>189</v>
      </c>
      <c r="AZ56" s="0" t="n">
        <v>313</v>
      </c>
      <c r="BA56" s="0" t="n">
        <v>188783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313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313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40</v>
      </c>
      <c r="C57" s="0" t="n">
        <v>1</v>
      </c>
      <c r="D57" s="0" t="n">
        <v>8</v>
      </c>
      <c r="E57" s="0" t="s">
        <v>187</v>
      </c>
      <c r="F57" s="0" t="n">
        <v>60.122</v>
      </c>
      <c r="G57" s="0" t="n">
        <v>1</v>
      </c>
      <c r="H57" s="0" t="s">
        <v>97</v>
      </c>
      <c r="I57" s="0" t="s">
        <v>188</v>
      </c>
      <c r="J57" s="0" t="n">
        <v>-1909107513</v>
      </c>
      <c r="K57" s="0" t="s">
        <v>81</v>
      </c>
      <c r="L57" s="0" t="s">
        <v>180</v>
      </c>
      <c r="M57" s="12" t="n">
        <v>0.684594907407408</v>
      </c>
      <c r="N57" s="13" t="n">
        <v>0.267928240740741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9</v>
      </c>
      <c r="AA57" s="0" t="n">
        <v>1</v>
      </c>
      <c r="AB57" s="0" t="n">
        <v>10</v>
      </c>
      <c r="AN57" s="0" t="n">
        <v>1</v>
      </c>
      <c r="AO57" s="0" t="n">
        <v>1187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1</v>
      </c>
      <c r="AV57" s="0" t="n">
        <v>-8</v>
      </c>
      <c r="AW57" s="0" t="n">
        <v>8</v>
      </c>
      <c r="AX57" s="0" t="n">
        <v>192096</v>
      </c>
      <c r="AZ57" s="0" t="n">
        <v>0</v>
      </c>
      <c r="BA57" s="0" t="n">
        <v>0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n">
        <f aca="false">IF($BD57="Target",IF($AZ57=0,1,""),"")</f>
        <v>1</v>
      </c>
      <c r="BH57" s="1" t="str">
        <f aca="false">IF($BD57="Catch","", IF($AZ57&lt;$BC$11,"",$AZ57))</f>
        <v/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n">
        <f aca="false">IF($BC57=BU$14,$BG57,"")</f>
        <v>1</v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40</v>
      </c>
      <c r="C58" s="0" t="n">
        <v>1</v>
      </c>
      <c r="D58" s="0" t="n">
        <v>8</v>
      </c>
      <c r="E58" s="0" t="s">
        <v>187</v>
      </c>
      <c r="F58" s="0" t="n">
        <v>60.122</v>
      </c>
      <c r="G58" s="0" t="n">
        <v>1</v>
      </c>
      <c r="H58" s="0" t="s">
        <v>97</v>
      </c>
      <c r="I58" s="0" t="s">
        <v>188</v>
      </c>
      <c r="J58" s="0" t="n">
        <v>-1909107513</v>
      </c>
      <c r="K58" s="0" t="s">
        <v>81</v>
      </c>
      <c r="L58" s="0" t="s">
        <v>180</v>
      </c>
      <c r="M58" s="12" t="n">
        <v>0.684594907407408</v>
      </c>
      <c r="N58" s="13" t="n">
        <v>0.267928240740741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15</v>
      </c>
      <c r="AA58" s="0" t="n">
        <v>1</v>
      </c>
      <c r="AB58" s="0" t="n">
        <v>11</v>
      </c>
      <c r="AN58" s="0" t="n">
        <v>6</v>
      </c>
      <c r="AO58" s="0" t="n">
        <v>1414</v>
      </c>
      <c r="AP58" s="0" t="n">
        <v>840</v>
      </c>
      <c r="AQ58" s="0" t="s">
        <v>85</v>
      </c>
      <c r="AR58" s="0" t="s">
        <v>37</v>
      </c>
      <c r="AS58" s="0" t="s">
        <v>56</v>
      </c>
      <c r="AT58" s="0" t="n">
        <v>1</v>
      </c>
      <c r="AV58" s="0" t="n">
        <v>-6</v>
      </c>
      <c r="AW58" s="0" t="n">
        <v>6</v>
      </c>
      <c r="AX58" s="0" t="n">
        <v>196188</v>
      </c>
      <c r="AZ58" s="0" t="n">
        <v>0</v>
      </c>
      <c r="BA58" s="0" t="n">
        <v>0</v>
      </c>
      <c r="BC58" s="0" t="str">
        <f aca="false">$AP58&amp;LEFT($AS58,1)</f>
        <v>840T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n">
        <f aca="false">IF($BD58="Target",IF($AZ58=0,1,""),"")</f>
        <v>1</v>
      </c>
      <c r="BH58" s="1" t="str">
        <f aca="false">IF($BD58="Catch","", IF($AZ58&lt;$BC$11,"",$AZ58))</f>
        <v/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n">
        <f aca="false">IF($BC58=BW$14,$BG58,"")</f>
        <v>1</v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40</v>
      </c>
      <c r="C59" s="0" t="n">
        <v>1</v>
      </c>
      <c r="D59" s="0" t="n">
        <v>8</v>
      </c>
      <c r="E59" s="0" t="s">
        <v>187</v>
      </c>
      <c r="F59" s="0" t="n">
        <v>60.122</v>
      </c>
      <c r="G59" s="0" t="n">
        <v>1</v>
      </c>
      <c r="H59" s="0" t="s">
        <v>97</v>
      </c>
      <c r="I59" s="0" t="s">
        <v>188</v>
      </c>
      <c r="J59" s="0" t="n">
        <v>-1909107513</v>
      </c>
      <c r="K59" s="0" t="s">
        <v>81</v>
      </c>
      <c r="L59" s="0" t="s">
        <v>180</v>
      </c>
      <c r="M59" s="12" t="n">
        <v>0.684594907407408</v>
      </c>
      <c r="N59" s="13" t="n">
        <v>0.267928240740741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29</v>
      </c>
      <c r="AA59" s="0" t="n">
        <v>1</v>
      </c>
      <c r="AB59" s="0" t="n">
        <v>12</v>
      </c>
      <c r="AF59" s="0" t="n">
        <v>1</v>
      </c>
      <c r="AH59" s="0" t="n">
        <v>-6</v>
      </c>
      <c r="AI59" s="0" t="n">
        <v>6</v>
      </c>
      <c r="AJ59" s="0" t="n">
        <v>199648</v>
      </c>
      <c r="AL59" s="0" t="n">
        <v>0</v>
      </c>
      <c r="AM59" s="0" t="n">
        <v>0</v>
      </c>
      <c r="AN59" s="0" t="n">
        <v>8</v>
      </c>
      <c r="AO59" s="0" t="n">
        <v>1020</v>
      </c>
      <c r="AP59" s="0" t="n">
        <v>600</v>
      </c>
      <c r="AQ59" s="0" t="s">
        <v>87</v>
      </c>
      <c r="AR59" s="0" t="s">
        <v>37</v>
      </c>
      <c r="AS59" s="0" t="s">
        <v>88</v>
      </c>
      <c r="BC59" s="0" t="str">
        <f aca="false">$AP59&amp;LEFT($AS59,1)</f>
        <v>600C</v>
      </c>
      <c r="BD59" s="0" t="str">
        <f aca="false">AS59</f>
        <v>Catch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str">
        <f aca="false">IF($BD59="Catch","", IF($AZ59&lt;$BC$11,"",$AZ59))</f>
        <v/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40</v>
      </c>
      <c r="C60" s="0" t="n">
        <v>1</v>
      </c>
      <c r="D60" s="0" t="n">
        <v>8</v>
      </c>
      <c r="E60" s="0" t="s">
        <v>187</v>
      </c>
      <c r="F60" s="0" t="n">
        <v>60.122</v>
      </c>
      <c r="G60" s="0" t="n">
        <v>1</v>
      </c>
      <c r="H60" s="0" t="s">
        <v>97</v>
      </c>
      <c r="I60" s="0" t="s">
        <v>188</v>
      </c>
      <c r="J60" s="0" t="n">
        <v>-1909107513</v>
      </c>
      <c r="K60" s="0" t="s">
        <v>81</v>
      </c>
      <c r="L60" s="0" t="s">
        <v>180</v>
      </c>
      <c r="M60" s="12" t="n">
        <v>0.684594907407408</v>
      </c>
      <c r="N60" s="13" t="n">
        <v>0.267928240740741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21</v>
      </c>
      <c r="AA60" s="0" t="n">
        <v>1</v>
      </c>
      <c r="AB60" s="0" t="n">
        <v>13</v>
      </c>
      <c r="AN60" s="0" t="n">
        <v>4</v>
      </c>
      <c r="AO60" s="0" t="n">
        <v>1340</v>
      </c>
      <c r="AP60" s="0" t="n">
        <v>480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-5</v>
      </c>
      <c r="AW60" s="0" t="n">
        <v>5</v>
      </c>
      <c r="AX60" s="0" t="n">
        <v>203307</v>
      </c>
      <c r="AY60" s="0" t="s">
        <v>189</v>
      </c>
      <c r="AZ60" s="0" t="n">
        <v>580</v>
      </c>
      <c r="BA60" s="0" t="n">
        <v>203887</v>
      </c>
      <c r="BC60" s="0" t="str">
        <f aca="false">$AP60&amp;LEFT($AS60,1)</f>
        <v>480T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580</v>
      </c>
      <c r="BI60" s="1" t="str">
        <f aca="false">IF($BC60=BI$14,$BH60,"")</f>
        <v/>
      </c>
      <c r="BJ60" s="1" t="str">
        <f aca="false">IF($BC60=BJ$14,$BH60,"")</f>
        <v/>
      </c>
      <c r="BK60" s="1" t="n">
        <f aca="false">IF($BC60=BK$14,$BH60,"")</f>
        <v>580</v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40</v>
      </c>
      <c r="C61" s="0" t="n">
        <v>1</v>
      </c>
      <c r="D61" s="0" t="n">
        <v>8</v>
      </c>
      <c r="E61" s="0" t="s">
        <v>187</v>
      </c>
      <c r="F61" s="0" t="n">
        <v>60.122</v>
      </c>
      <c r="G61" s="0" t="n">
        <v>1</v>
      </c>
      <c r="H61" s="0" t="s">
        <v>97</v>
      </c>
      <c r="I61" s="0" t="s">
        <v>188</v>
      </c>
      <c r="J61" s="0" t="n">
        <v>-1909107513</v>
      </c>
      <c r="K61" s="0" t="s">
        <v>81</v>
      </c>
      <c r="L61" s="0" t="s">
        <v>180</v>
      </c>
      <c r="M61" s="12" t="n">
        <v>0.684594907407408</v>
      </c>
      <c r="N61" s="13" t="n">
        <v>0.267928240740741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25</v>
      </c>
      <c r="AA61" s="0" t="n">
        <v>1</v>
      </c>
      <c r="AB61" s="0" t="n">
        <v>14</v>
      </c>
      <c r="AN61" s="0" t="n">
        <v>2</v>
      </c>
      <c r="AO61" s="0" t="n">
        <v>1392</v>
      </c>
      <c r="AP61" s="0" t="n">
        <v>240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-9</v>
      </c>
      <c r="AW61" s="0" t="n">
        <v>9</v>
      </c>
      <c r="AX61" s="0" t="n">
        <v>206783</v>
      </c>
      <c r="AY61" s="0" t="s">
        <v>189</v>
      </c>
      <c r="AZ61" s="0" t="n">
        <v>436</v>
      </c>
      <c r="BA61" s="0" t="n">
        <v>207219</v>
      </c>
      <c r="BC61" s="0" t="str">
        <f aca="false">$AP61&amp;LEFT($AS61,1)</f>
        <v>240T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436</v>
      </c>
      <c r="BI61" s="1" t="n">
        <f aca="false">IF($BC61=BI$14,$BH61,"")</f>
        <v>436</v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40</v>
      </c>
      <c r="C62" s="0" t="n">
        <v>1</v>
      </c>
      <c r="D62" s="0" t="n">
        <v>8</v>
      </c>
      <c r="E62" s="0" t="s">
        <v>187</v>
      </c>
      <c r="F62" s="0" t="n">
        <v>60.122</v>
      </c>
      <c r="G62" s="0" t="n">
        <v>1</v>
      </c>
      <c r="H62" s="0" t="s">
        <v>97</v>
      </c>
      <c r="I62" s="0" t="s">
        <v>188</v>
      </c>
      <c r="J62" s="0" t="n">
        <v>-1909107513</v>
      </c>
      <c r="K62" s="0" t="s">
        <v>81</v>
      </c>
      <c r="L62" s="0" t="s">
        <v>180</v>
      </c>
      <c r="M62" s="12" t="n">
        <v>0.684594907407408</v>
      </c>
      <c r="N62" s="13" t="n">
        <v>0.267928240740741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19</v>
      </c>
      <c r="AA62" s="0" t="n">
        <v>1</v>
      </c>
      <c r="AB62" s="0" t="n">
        <v>15</v>
      </c>
      <c r="AN62" s="0" t="n">
        <v>6</v>
      </c>
      <c r="AO62" s="0" t="n">
        <v>1250</v>
      </c>
      <c r="AP62" s="0" t="n">
        <v>840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-4</v>
      </c>
      <c r="AW62" s="0" t="n">
        <v>4</v>
      </c>
      <c r="AX62" s="0" t="n">
        <v>210708</v>
      </c>
      <c r="AY62" s="0" t="s">
        <v>189</v>
      </c>
      <c r="AZ62" s="0" t="n">
        <v>366</v>
      </c>
      <c r="BA62" s="0" t="n">
        <v>211074</v>
      </c>
      <c r="BC62" s="0" t="str">
        <f aca="false">$AP62&amp;LEFT($AS62,1)</f>
        <v>840T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366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n">
        <f aca="false">IF($BC62=BN$14,$BH62,"")</f>
        <v>366</v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40</v>
      </c>
      <c r="C63" s="0" t="n">
        <v>1</v>
      </c>
      <c r="D63" s="0" t="n">
        <v>8</v>
      </c>
      <c r="E63" s="0" t="s">
        <v>187</v>
      </c>
      <c r="F63" s="0" t="n">
        <v>60.122</v>
      </c>
      <c r="G63" s="0" t="n">
        <v>1</v>
      </c>
      <c r="H63" s="0" t="s">
        <v>97</v>
      </c>
      <c r="I63" s="0" t="s">
        <v>188</v>
      </c>
      <c r="J63" s="0" t="n">
        <v>-1909107513</v>
      </c>
      <c r="K63" s="0" t="s">
        <v>81</v>
      </c>
      <c r="L63" s="0" t="s">
        <v>180</v>
      </c>
      <c r="M63" s="12" t="n">
        <v>0.684594907407408</v>
      </c>
      <c r="N63" s="13" t="n">
        <v>0.267928240740741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13</v>
      </c>
      <c r="AA63" s="0" t="n">
        <v>1</v>
      </c>
      <c r="AB63" s="0" t="n">
        <v>16</v>
      </c>
      <c r="AN63" s="0" t="n">
        <v>5</v>
      </c>
      <c r="AO63" s="0" t="n">
        <v>1294</v>
      </c>
      <c r="AP63" s="0" t="n">
        <v>720</v>
      </c>
      <c r="AQ63" s="0" t="s">
        <v>85</v>
      </c>
      <c r="AR63" s="0" t="s">
        <v>37</v>
      </c>
      <c r="AS63" s="0" t="s">
        <v>56</v>
      </c>
      <c r="AT63" s="0" t="n">
        <v>1</v>
      </c>
      <c r="AV63" s="0" t="n">
        <v>-9</v>
      </c>
      <c r="AW63" s="0" t="n">
        <v>9</v>
      </c>
      <c r="AX63" s="0" t="n">
        <v>214567</v>
      </c>
      <c r="AZ63" s="0" t="n">
        <v>0</v>
      </c>
      <c r="BA63" s="0" t="n">
        <v>0</v>
      </c>
      <c r="BC63" s="0" t="str">
        <f aca="false">$AP63&amp;LEFT($AS63,1)</f>
        <v>720T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n">
        <f aca="false">IF($BD63="Target",IF($AZ63=0,1,""),"")</f>
        <v>1</v>
      </c>
      <c r="BH63" s="1" t="str">
        <f aca="false">IF($BD63="Catch","", IF($AZ63&lt;$BC$11,"",$AZ63))</f>
        <v/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n">
        <f aca="false">IF($BC63=BV$14,$BG63,"")</f>
        <v>1</v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40</v>
      </c>
      <c r="C64" s="0" t="n">
        <v>1</v>
      </c>
      <c r="D64" s="0" t="n">
        <v>8</v>
      </c>
      <c r="E64" s="0" t="s">
        <v>187</v>
      </c>
      <c r="F64" s="0" t="n">
        <v>60.122</v>
      </c>
      <c r="G64" s="0" t="n">
        <v>1</v>
      </c>
      <c r="H64" s="0" t="s">
        <v>97</v>
      </c>
      <c r="I64" s="0" t="s">
        <v>188</v>
      </c>
      <c r="J64" s="0" t="n">
        <v>-1909107513</v>
      </c>
      <c r="K64" s="0" t="s">
        <v>81</v>
      </c>
      <c r="L64" s="0" t="s">
        <v>180</v>
      </c>
      <c r="M64" s="12" t="n">
        <v>0.684594907407408</v>
      </c>
      <c r="N64" s="13" t="n">
        <v>0.267928240740741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26</v>
      </c>
      <c r="AA64" s="0" t="n">
        <v>1</v>
      </c>
      <c r="AB64" s="0" t="n">
        <v>17</v>
      </c>
      <c r="AN64" s="0" t="n">
        <v>1</v>
      </c>
      <c r="AO64" s="0" t="n">
        <v>1436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-9</v>
      </c>
      <c r="AW64" s="0" t="n">
        <v>9</v>
      </c>
      <c r="AX64" s="0" t="n">
        <v>218443</v>
      </c>
      <c r="AY64" s="0" t="s">
        <v>189</v>
      </c>
      <c r="AZ64" s="0" t="n">
        <v>300</v>
      </c>
      <c r="BA64" s="0" t="n">
        <v>218743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300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300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40</v>
      </c>
      <c r="C65" s="0" t="n">
        <v>1</v>
      </c>
      <c r="D65" s="0" t="n">
        <v>8</v>
      </c>
      <c r="E65" s="0" t="s">
        <v>187</v>
      </c>
      <c r="F65" s="0" t="n">
        <v>60.122</v>
      </c>
      <c r="G65" s="0" t="n">
        <v>1</v>
      </c>
      <c r="H65" s="0" t="s">
        <v>97</v>
      </c>
      <c r="I65" s="0" t="s">
        <v>188</v>
      </c>
      <c r="J65" s="0" t="n">
        <v>-1909107513</v>
      </c>
      <c r="K65" s="0" t="s">
        <v>81</v>
      </c>
      <c r="L65" s="0" t="s">
        <v>180</v>
      </c>
      <c r="M65" s="12" t="n">
        <v>0.684594907407408</v>
      </c>
      <c r="N65" s="13" t="n">
        <v>0.267928240740741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14</v>
      </c>
      <c r="AA65" s="0" t="n">
        <v>1</v>
      </c>
      <c r="AB65" s="0" t="n">
        <v>18</v>
      </c>
      <c r="AN65" s="0" t="n">
        <v>5</v>
      </c>
      <c r="AO65" s="0" t="n">
        <v>1123</v>
      </c>
      <c r="AP65" s="0" t="n">
        <v>720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-1</v>
      </c>
      <c r="AW65" s="0" t="n">
        <v>1</v>
      </c>
      <c r="AX65" s="0" t="n">
        <v>222118</v>
      </c>
      <c r="AY65" s="0" t="s">
        <v>189</v>
      </c>
      <c r="AZ65" s="0" t="n">
        <v>487</v>
      </c>
      <c r="BA65" s="0" t="n">
        <v>222605</v>
      </c>
      <c r="BC65" s="0" t="str">
        <f aca="false">$AP65&amp;LEFT($AS65,1)</f>
        <v>720T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487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n">
        <f aca="false">IF($BC65=BM$14,$BH65,"")</f>
        <v>487</v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40</v>
      </c>
      <c r="C66" s="0" t="n">
        <v>1</v>
      </c>
      <c r="D66" s="0" t="n">
        <v>8</v>
      </c>
      <c r="E66" s="0" t="s">
        <v>187</v>
      </c>
      <c r="F66" s="0" t="n">
        <v>60.122</v>
      </c>
      <c r="G66" s="0" t="n">
        <v>1</v>
      </c>
      <c r="H66" s="0" t="s">
        <v>97</v>
      </c>
      <c r="I66" s="0" t="s">
        <v>188</v>
      </c>
      <c r="J66" s="0" t="n">
        <v>-1909107513</v>
      </c>
      <c r="K66" s="0" t="s">
        <v>81</v>
      </c>
      <c r="L66" s="0" t="s">
        <v>180</v>
      </c>
      <c r="M66" s="12" t="n">
        <v>0.684594907407408</v>
      </c>
      <c r="N66" s="13" t="n">
        <v>0.267928240740741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23</v>
      </c>
      <c r="AA66" s="0" t="n">
        <v>1</v>
      </c>
      <c r="AB66" s="0" t="n">
        <v>19</v>
      </c>
      <c r="AN66" s="0" t="n">
        <v>7</v>
      </c>
      <c r="AO66" s="0" t="n">
        <v>1054</v>
      </c>
      <c r="AP66" s="0" t="n">
        <v>960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-6</v>
      </c>
      <c r="AW66" s="0" t="n">
        <v>6</v>
      </c>
      <c r="AX66" s="0" t="n">
        <v>225977</v>
      </c>
      <c r="AY66" s="0" t="s">
        <v>189</v>
      </c>
      <c r="AZ66" s="0" t="n">
        <v>728</v>
      </c>
      <c r="BA66" s="0" t="n">
        <v>226705</v>
      </c>
      <c r="BC66" s="0" t="str">
        <f aca="false">$AP66&amp;LEFT($AS66,1)</f>
        <v>960T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728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n">
        <f aca="false">IF($BC66=BO$14,$BH66,"")</f>
        <v>728</v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40</v>
      </c>
      <c r="C67" s="0" t="n">
        <v>1</v>
      </c>
      <c r="D67" s="0" t="n">
        <v>8</v>
      </c>
      <c r="E67" s="0" t="s">
        <v>187</v>
      </c>
      <c r="F67" s="0" t="n">
        <v>60.122</v>
      </c>
      <c r="G67" s="0" t="n">
        <v>1</v>
      </c>
      <c r="H67" s="0" t="s">
        <v>97</v>
      </c>
      <c r="I67" s="0" t="s">
        <v>188</v>
      </c>
      <c r="J67" s="0" t="n">
        <v>-1909107513</v>
      </c>
      <c r="K67" s="0" t="s">
        <v>81</v>
      </c>
      <c r="L67" s="0" t="s">
        <v>180</v>
      </c>
      <c r="M67" s="12" t="n">
        <v>0.684594907407408</v>
      </c>
      <c r="N67" s="13" t="n">
        <v>0.267928240740741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27</v>
      </c>
      <c r="AA67" s="0" t="n">
        <v>1</v>
      </c>
      <c r="AB67" s="0" t="n">
        <v>20</v>
      </c>
      <c r="AN67" s="0" t="n">
        <v>7</v>
      </c>
      <c r="AO67" s="0" t="n">
        <v>1441</v>
      </c>
      <c r="AP67" s="0" t="n">
        <v>960</v>
      </c>
      <c r="AQ67" s="0" t="s">
        <v>85</v>
      </c>
      <c r="AR67" s="0" t="s">
        <v>37</v>
      </c>
      <c r="AS67" s="0" t="s">
        <v>56</v>
      </c>
      <c r="AT67" s="0" t="n">
        <v>1</v>
      </c>
      <c r="AV67" s="0" t="n">
        <v>-7</v>
      </c>
      <c r="AW67" s="0" t="n">
        <v>7</v>
      </c>
      <c r="AX67" s="0" t="n">
        <v>230219</v>
      </c>
      <c r="AZ67" s="0" t="n">
        <v>0</v>
      </c>
      <c r="BA67" s="0" t="n">
        <v>0</v>
      </c>
      <c r="BC67" s="0" t="str">
        <f aca="false">$AP67&amp;LEFT($AS67,1)</f>
        <v>960T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n">
        <f aca="false">IF($BD67="Target",IF($AZ67=0,1,""),"")</f>
        <v>1</v>
      </c>
      <c r="BH67" s="1" t="str">
        <f aca="false">IF($BD67="Catch","", IF($AZ67&lt;$BC$11,"",$AZ67))</f>
        <v/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n">
        <f aca="false">IF($BC67=BX$14,$BG67,"")</f>
        <v>1</v>
      </c>
    </row>
    <row r="68" customFormat="false" ht="15" hidden="false" customHeight="false" outlineLevel="0" collapsed="false">
      <c r="A68" s="0" t="s">
        <v>77</v>
      </c>
      <c r="B68" s="0" t="n">
        <v>40</v>
      </c>
      <c r="C68" s="0" t="n">
        <v>1</v>
      </c>
      <c r="D68" s="0" t="n">
        <v>8</v>
      </c>
      <c r="E68" s="0" t="s">
        <v>187</v>
      </c>
      <c r="F68" s="0" t="n">
        <v>60.122</v>
      </c>
      <c r="G68" s="0" t="n">
        <v>1</v>
      </c>
      <c r="H68" s="0" t="s">
        <v>97</v>
      </c>
      <c r="I68" s="0" t="s">
        <v>188</v>
      </c>
      <c r="J68" s="0" t="n">
        <v>-1909107513</v>
      </c>
      <c r="K68" s="0" t="s">
        <v>81</v>
      </c>
      <c r="L68" s="0" t="s">
        <v>180</v>
      </c>
      <c r="M68" s="12" t="n">
        <v>0.684594907407408</v>
      </c>
      <c r="N68" s="13" t="n">
        <v>0.267928240740741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12</v>
      </c>
      <c r="AA68" s="0" t="n">
        <v>1</v>
      </c>
      <c r="AB68" s="0" t="n">
        <v>21</v>
      </c>
      <c r="AN68" s="0" t="n">
        <v>3</v>
      </c>
      <c r="AO68" s="0" t="n">
        <v>1391</v>
      </c>
      <c r="AP68" s="0" t="n">
        <v>360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-8</v>
      </c>
      <c r="AW68" s="0" t="n">
        <v>8</v>
      </c>
      <c r="AX68" s="0" t="n">
        <v>233811</v>
      </c>
      <c r="AY68" s="0" t="s">
        <v>189</v>
      </c>
      <c r="AZ68" s="0" t="n">
        <v>455</v>
      </c>
      <c r="BA68" s="0" t="n">
        <v>234266</v>
      </c>
      <c r="BC68" s="0" t="str">
        <f aca="false">$AP68&amp;LEFT($AS68,1)</f>
        <v>360T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455</v>
      </c>
      <c r="BI68" s="1" t="str">
        <f aca="false">IF($BC68=BI$14,$BH68,"")</f>
        <v/>
      </c>
      <c r="BJ68" s="1" t="n">
        <f aca="false">IF($BC68=BJ$14,$BH68,"")</f>
        <v>455</v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40</v>
      </c>
      <c r="C69" s="0" t="n">
        <v>1</v>
      </c>
      <c r="D69" s="0" t="n">
        <v>8</v>
      </c>
      <c r="E69" s="0" t="s">
        <v>187</v>
      </c>
      <c r="F69" s="0" t="n">
        <v>60.122</v>
      </c>
      <c r="G69" s="0" t="n">
        <v>1</v>
      </c>
      <c r="H69" s="0" t="s">
        <v>97</v>
      </c>
      <c r="I69" s="0" t="s">
        <v>188</v>
      </c>
      <c r="J69" s="0" t="n">
        <v>-1909107513</v>
      </c>
      <c r="K69" s="0" t="s">
        <v>81</v>
      </c>
      <c r="L69" s="0" t="s">
        <v>180</v>
      </c>
      <c r="M69" s="12" t="n">
        <v>0.684594907407408</v>
      </c>
      <c r="N69" s="13" t="n">
        <v>0.267928240740741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17</v>
      </c>
      <c r="AA69" s="0" t="n">
        <v>1</v>
      </c>
      <c r="AB69" s="0" t="n">
        <v>22</v>
      </c>
      <c r="AN69" s="0" t="n">
        <v>6</v>
      </c>
      <c r="AO69" s="0" t="n">
        <v>1361</v>
      </c>
      <c r="AP69" s="0" t="n">
        <v>840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-9</v>
      </c>
      <c r="AW69" s="0" t="n">
        <v>9</v>
      </c>
      <c r="AX69" s="0" t="n">
        <v>237853</v>
      </c>
      <c r="AY69" s="0" t="s">
        <v>189</v>
      </c>
      <c r="AZ69" s="0" t="n">
        <v>373</v>
      </c>
      <c r="BA69" s="0" t="n">
        <v>238226</v>
      </c>
      <c r="BC69" s="0" t="str">
        <f aca="false">$AP69&amp;LEFT($AS69,1)</f>
        <v>840T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373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n">
        <f aca="false">IF($BC69=BN$14,$BH69,"")</f>
        <v>373</v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40</v>
      </c>
      <c r="C70" s="0" t="n">
        <v>1</v>
      </c>
      <c r="D70" s="0" t="n">
        <v>8</v>
      </c>
      <c r="E70" s="0" t="s">
        <v>187</v>
      </c>
      <c r="F70" s="0" t="n">
        <v>60.122</v>
      </c>
      <c r="G70" s="0" t="n">
        <v>1</v>
      </c>
      <c r="H70" s="0" t="s">
        <v>97</v>
      </c>
      <c r="I70" s="0" t="s">
        <v>188</v>
      </c>
      <c r="J70" s="0" t="n">
        <v>-1909107513</v>
      </c>
      <c r="K70" s="0" t="s">
        <v>81</v>
      </c>
      <c r="L70" s="0" t="s">
        <v>180</v>
      </c>
      <c r="M70" s="12" t="n">
        <v>0.684594907407408</v>
      </c>
      <c r="N70" s="13" t="n">
        <v>0.267928240740741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</v>
      </c>
      <c r="AA70" s="0" t="n">
        <v>1</v>
      </c>
      <c r="AB70" s="0" t="n">
        <v>23</v>
      </c>
      <c r="AN70" s="0" t="n">
        <v>1</v>
      </c>
      <c r="AO70" s="0" t="n">
        <v>1094</v>
      </c>
      <c r="AP70" s="0" t="n">
        <v>600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-1</v>
      </c>
      <c r="AW70" s="0" t="n">
        <v>1</v>
      </c>
      <c r="AX70" s="0" t="n">
        <v>241379</v>
      </c>
      <c r="AY70" s="0" t="s">
        <v>189</v>
      </c>
      <c r="AZ70" s="0" t="n">
        <v>389</v>
      </c>
      <c r="BA70" s="0" t="n">
        <v>241768</v>
      </c>
      <c r="BC70" s="0" t="str">
        <f aca="false">$AP70&amp;LEFT($AS70,1)</f>
        <v>600T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389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n">
        <f aca="false">IF($BC70=BL$14,$BH70,"")</f>
        <v>389</v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40</v>
      </c>
      <c r="C71" s="0" t="n">
        <v>1</v>
      </c>
      <c r="D71" s="0" t="n">
        <v>8</v>
      </c>
      <c r="E71" s="0" t="s">
        <v>187</v>
      </c>
      <c r="F71" s="0" t="n">
        <v>60.122</v>
      </c>
      <c r="G71" s="0" t="n">
        <v>1</v>
      </c>
      <c r="H71" s="0" t="s">
        <v>97</v>
      </c>
      <c r="I71" s="0" t="s">
        <v>188</v>
      </c>
      <c r="J71" s="0" t="n">
        <v>-1909107513</v>
      </c>
      <c r="K71" s="0" t="s">
        <v>81</v>
      </c>
      <c r="L71" s="0" t="s">
        <v>180</v>
      </c>
      <c r="M71" s="12" t="n">
        <v>0.684594907407408</v>
      </c>
      <c r="N71" s="13" t="n">
        <v>0.267928240740741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18</v>
      </c>
      <c r="AA71" s="0" t="n">
        <v>1</v>
      </c>
      <c r="AB71" s="0" t="n">
        <v>24</v>
      </c>
      <c r="AN71" s="0" t="n">
        <v>4</v>
      </c>
      <c r="AO71" s="0" t="n">
        <v>1206</v>
      </c>
      <c r="AP71" s="0" t="n">
        <v>480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-1</v>
      </c>
      <c r="AW71" s="0" t="n">
        <v>1</v>
      </c>
      <c r="AX71" s="0" t="n">
        <v>244905</v>
      </c>
      <c r="AY71" s="0" t="s">
        <v>189</v>
      </c>
      <c r="AZ71" s="0" t="n">
        <v>235</v>
      </c>
      <c r="BA71" s="0" t="n">
        <v>245140</v>
      </c>
      <c r="BC71" s="0" t="str">
        <f aca="false">$AP71&amp;LEFT($AS71,1)</f>
        <v>480T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235</v>
      </c>
      <c r="BI71" s="1" t="str">
        <f aca="false">IF($BC71=BI$14,$BH71,"")</f>
        <v/>
      </c>
      <c r="BJ71" s="1" t="str">
        <f aca="false">IF($BC71=BJ$14,$BH71,"")</f>
        <v/>
      </c>
      <c r="BK71" s="1" t="n">
        <f aca="false">IF($BC71=BK$14,$BH71,"")</f>
        <v>235</v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40</v>
      </c>
      <c r="C72" s="0" t="n">
        <v>1</v>
      </c>
      <c r="D72" s="0" t="n">
        <v>8</v>
      </c>
      <c r="E72" s="0" t="s">
        <v>187</v>
      </c>
      <c r="F72" s="0" t="n">
        <v>60.122</v>
      </c>
      <c r="G72" s="0" t="n">
        <v>1</v>
      </c>
      <c r="H72" s="0" t="s">
        <v>97</v>
      </c>
      <c r="I72" s="0" t="s">
        <v>188</v>
      </c>
      <c r="J72" s="0" t="n">
        <v>-1909107513</v>
      </c>
      <c r="K72" s="0" t="s">
        <v>81</v>
      </c>
      <c r="L72" s="0" t="s">
        <v>180</v>
      </c>
      <c r="M72" s="12" t="n">
        <v>0.684594907407408</v>
      </c>
      <c r="N72" s="13" t="n">
        <v>0.267928240740741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4</v>
      </c>
      <c r="AA72" s="0" t="n">
        <v>1</v>
      </c>
      <c r="AB72" s="0" t="n">
        <v>25</v>
      </c>
      <c r="AN72" s="0" t="n">
        <v>1</v>
      </c>
      <c r="AO72" s="0" t="n">
        <v>1341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4</v>
      </c>
      <c r="AW72" s="0" t="n">
        <v>-4</v>
      </c>
      <c r="AX72" s="0" t="n">
        <v>248681</v>
      </c>
      <c r="AY72" s="0" t="s">
        <v>189</v>
      </c>
      <c r="AZ72" s="0" t="n">
        <v>157</v>
      </c>
      <c r="BA72" s="0" t="n">
        <v>248838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157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157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40</v>
      </c>
      <c r="C73" s="0" t="n">
        <v>1</v>
      </c>
      <c r="D73" s="0" t="n">
        <v>8</v>
      </c>
      <c r="E73" s="0" t="s">
        <v>187</v>
      </c>
      <c r="F73" s="0" t="n">
        <v>60.122</v>
      </c>
      <c r="G73" s="0" t="n">
        <v>1</v>
      </c>
      <c r="H73" s="0" t="s">
        <v>97</v>
      </c>
      <c r="I73" s="0" t="s">
        <v>188</v>
      </c>
      <c r="J73" s="0" t="n">
        <v>-1909107513</v>
      </c>
      <c r="K73" s="0" t="s">
        <v>81</v>
      </c>
      <c r="L73" s="0" t="s">
        <v>180</v>
      </c>
      <c r="M73" s="12" t="n">
        <v>0.684594907407408</v>
      </c>
      <c r="N73" s="13" t="n">
        <v>0.267928240740741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28</v>
      </c>
      <c r="AA73" s="0" t="n">
        <v>1</v>
      </c>
      <c r="AB73" s="0" t="n">
        <v>26</v>
      </c>
      <c r="AN73" s="0" t="n">
        <v>2</v>
      </c>
      <c r="AO73" s="0" t="n">
        <v>1182</v>
      </c>
      <c r="AP73" s="0" t="n">
        <v>240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-10</v>
      </c>
      <c r="AW73" s="0" t="n">
        <v>10</v>
      </c>
      <c r="AX73" s="0" t="n">
        <v>251957</v>
      </c>
      <c r="AY73" s="0" t="s">
        <v>189</v>
      </c>
      <c r="AZ73" s="0" t="n">
        <v>411</v>
      </c>
      <c r="BA73" s="0" t="n">
        <v>252368</v>
      </c>
      <c r="BC73" s="0" t="str">
        <f aca="false">$AP73&amp;LEFT($AS73,1)</f>
        <v>240T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411</v>
      </c>
      <c r="BI73" s="1" t="n">
        <f aca="false">IF($BC73=BI$14,$BH73,"")</f>
        <v>411</v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40</v>
      </c>
      <c r="C74" s="0" t="n">
        <v>1</v>
      </c>
      <c r="D74" s="0" t="n">
        <v>8</v>
      </c>
      <c r="E74" s="0" t="s">
        <v>187</v>
      </c>
      <c r="F74" s="0" t="n">
        <v>60.122</v>
      </c>
      <c r="G74" s="0" t="n">
        <v>1</v>
      </c>
      <c r="H74" s="0" t="s">
        <v>97</v>
      </c>
      <c r="I74" s="0" t="s">
        <v>188</v>
      </c>
      <c r="J74" s="0" t="n">
        <v>-1909107513</v>
      </c>
      <c r="K74" s="0" t="s">
        <v>81</v>
      </c>
      <c r="L74" s="0" t="s">
        <v>180</v>
      </c>
      <c r="M74" s="12" t="n">
        <v>0.684594907407408</v>
      </c>
      <c r="N74" s="13" t="n">
        <v>0.267928240740741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5</v>
      </c>
      <c r="AA74" s="0" t="n">
        <v>1</v>
      </c>
      <c r="AB74" s="0" t="n">
        <v>27</v>
      </c>
      <c r="AN74" s="0" t="n">
        <v>3</v>
      </c>
      <c r="AO74" s="0" t="n">
        <v>1056</v>
      </c>
      <c r="AP74" s="0" t="n">
        <v>360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2</v>
      </c>
      <c r="AW74" s="0" t="n">
        <v>-2</v>
      </c>
      <c r="AX74" s="0" t="n">
        <v>255201</v>
      </c>
      <c r="AY74" s="0" t="s">
        <v>189</v>
      </c>
      <c r="AZ74" s="0" t="n">
        <v>284</v>
      </c>
      <c r="BA74" s="0" t="n">
        <v>255485</v>
      </c>
      <c r="BC74" s="0" t="str">
        <f aca="false">$AP74&amp;LEFT($AS74,1)</f>
        <v>360T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284</v>
      </c>
      <c r="BI74" s="1" t="str">
        <f aca="false">IF($BC74=BI$14,$BH74,"")</f>
        <v/>
      </c>
      <c r="BJ74" s="1" t="n">
        <f aca="false">IF($BC74=BJ$14,$BH74,"")</f>
        <v>284</v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40</v>
      </c>
      <c r="C75" s="0" t="n">
        <v>1</v>
      </c>
      <c r="D75" s="0" t="n">
        <v>8</v>
      </c>
      <c r="E75" s="0" t="s">
        <v>187</v>
      </c>
      <c r="F75" s="0" t="n">
        <v>60.122</v>
      </c>
      <c r="G75" s="0" t="n">
        <v>1</v>
      </c>
      <c r="H75" s="0" t="s">
        <v>97</v>
      </c>
      <c r="I75" s="0" t="s">
        <v>188</v>
      </c>
      <c r="J75" s="0" t="n">
        <v>-1909107513</v>
      </c>
      <c r="K75" s="0" t="s">
        <v>81</v>
      </c>
      <c r="L75" s="0" t="s">
        <v>180</v>
      </c>
      <c r="M75" s="12" t="n">
        <v>0.684594907407408</v>
      </c>
      <c r="N75" s="13" t="n">
        <v>0.267928240740741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22</v>
      </c>
      <c r="AA75" s="0" t="n">
        <v>1</v>
      </c>
      <c r="AB75" s="0" t="n">
        <v>28</v>
      </c>
      <c r="AN75" s="0" t="n">
        <v>1</v>
      </c>
      <c r="AO75" s="0" t="n">
        <v>1383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0</v>
      </c>
      <c r="AW75" s="0" t="n">
        <v>0</v>
      </c>
      <c r="AX75" s="0" t="n">
        <v>259026</v>
      </c>
      <c r="AY75" s="0" t="s">
        <v>189</v>
      </c>
      <c r="AZ75" s="0" t="n">
        <v>41</v>
      </c>
      <c r="BA75" s="0" t="n">
        <v>259067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n">
        <f aca="false">IF(AND($AZ75&gt;0,$AZ75&lt;$BC$11),1,"")</f>
        <v>1</v>
      </c>
      <c r="BG75" s="1" t="str">
        <f aca="false">IF($BD75="Target",IF($AZ75=0,1,""),"")</f>
        <v/>
      </c>
      <c r="BH75" s="1" t="str">
        <f aca="false">IF($BD75="Catch","", IF($AZ75&lt;$BC$11,"",$AZ75))</f>
        <v/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40</v>
      </c>
      <c r="C76" s="0" t="n">
        <v>1</v>
      </c>
      <c r="D76" s="0" t="n">
        <v>8</v>
      </c>
      <c r="E76" s="0" t="s">
        <v>187</v>
      </c>
      <c r="F76" s="0" t="n">
        <v>60.122</v>
      </c>
      <c r="G76" s="0" t="n">
        <v>1</v>
      </c>
      <c r="H76" s="0" t="s">
        <v>97</v>
      </c>
      <c r="I76" s="0" t="s">
        <v>188</v>
      </c>
      <c r="J76" s="0" t="n">
        <v>-1909107513</v>
      </c>
      <c r="K76" s="0" t="s">
        <v>81</v>
      </c>
      <c r="L76" s="0" t="s">
        <v>180</v>
      </c>
      <c r="M76" s="12" t="n">
        <v>0.684594907407408</v>
      </c>
      <c r="N76" s="13" t="n">
        <v>0.267928240740741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</v>
      </c>
      <c r="AA76" s="0" t="n">
        <v>1</v>
      </c>
      <c r="AB76" s="0" t="n">
        <v>29</v>
      </c>
      <c r="AN76" s="0" t="n">
        <v>1</v>
      </c>
      <c r="AO76" s="0" t="n">
        <v>1329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1</v>
      </c>
      <c r="AV76" s="0" t="n">
        <v>-7</v>
      </c>
      <c r="AW76" s="0" t="n">
        <v>7</v>
      </c>
      <c r="AX76" s="0" t="n">
        <v>262802</v>
      </c>
      <c r="AZ76" s="0" t="n">
        <v>0</v>
      </c>
      <c r="BA76" s="0" t="n">
        <v>0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n">
        <f aca="false">IF($BD76="Target",IF($AZ76=0,1,""),"")</f>
        <v>1</v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n">
        <f aca="false">IF($BC76=BU$14,$BG76,"")</f>
        <v>1</v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40</v>
      </c>
      <c r="C77" s="0" t="n">
        <v>1</v>
      </c>
      <c r="D77" s="0" t="n">
        <v>8</v>
      </c>
      <c r="E77" s="0" t="s">
        <v>187</v>
      </c>
      <c r="F77" s="0" t="n">
        <v>60.122</v>
      </c>
      <c r="G77" s="0" t="n">
        <v>1</v>
      </c>
      <c r="H77" s="0" t="s">
        <v>97</v>
      </c>
      <c r="I77" s="0" t="s">
        <v>188</v>
      </c>
      <c r="J77" s="0" t="n">
        <v>-1909107513</v>
      </c>
      <c r="K77" s="0" t="s">
        <v>81</v>
      </c>
      <c r="L77" s="0" t="s">
        <v>180</v>
      </c>
      <c r="M77" s="12" t="n">
        <v>0.684594907407408</v>
      </c>
      <c r="N77" s="13" t="n">
        <v>0.267928240740741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31</v>
      </c>
      <c r="AA77" s="0" t="n">
        <v>1</v>
      </c>
      <c r="AB77" s="0" t="n">
        <v>30</v>
      </c>
      <c r="AN77" s="0" t="n">
        <v>1</v>
      </c>
      <c r="AO77" s="0" t="n">
        <v>1083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-10</v>
      </c>
      <c r="AW77" s="0" t="n">
        <v>10</v>
      </c>
      <c r="AX77" s="0" t="n">
        <v>266328</v>
      </c>
      <c r="AY77" s="0" t="s">
        <v>189</v>
      </c>
      <c r="AZ77" s="0" t="n">
        <v>375</v>
      </c>
      <c r="BA77" s="0" t="n">
        <v>266703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375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375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40</v>
      </c>
      <c r="C78" s="0" t="n">
        <v>1</v>
      </c>
      <c r="D78" s="0" t="n">
        <v>8</v>
      </c>
      <c r="E78" s="0" t="s">
        <v>187</v>
      </c>
      <c r="F78" s="0" t="n">
        <v>60.122</v>
      </c>
      <c r="G78" s="0" t="n">
        <v>1</v>
      </c>
      <c r="H78" s="0" t="s">
        <v>97</v>
      </c>
      <c r="I78" s="0" t="s">
        <v>188</v>
      </c>
      <c r="J78" s="0" t="n">
        <v>-1909107513</v>
      </c>
      <c r="K78" s="0" t="s">
        <v>81</v>
      </c>
      <c r="L78" s="0" t="s">
        <v>180</v>
      </c>
      <c r="M78" s="12" t="n">
        <v>0.684594907407408</v>
      </c>
      <c r="N78" s="13" t="n">
        <v>0.267928240740741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24</v>
      </c>
      <c r="AA78" s="0" t="n">
        <v>1</v>
      </c>
      <c r="AB78" s="0" t="n">
        <v>31</v>
      </c>
      <c r="AN78" s="0" t="n">
        <v>2</v>
      </c>
      <c r="AO78" s="0" t="n">
        <v>1412</v>
      </c>
      <c r="AP78" s="0" t="n">
        <v>240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5</v>
      </c>
      <c r="AW78" s="0" t="n">
        <v>-5</v>
      </c>
      <c r="AX78" s="0" t="n">
        <v>269805</v>
      </c>
      <c r="AY78" s="0" t="s">
        <v>189</v>
      </c>
      <c r="AZ78" s="0" t="n">
        <v>263</v>
      </c>
      <c r="BA78" s="0" t="n">
        <v>270068</v>
      </c>
      <c r="BC78" s="0" t="str">
        <f aca="false">$AP78&amp;LEFT($AS78,1)</f>
        <v>240T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263</v>
      </c>
      <c r="BI78" s="1" t="n">
        <f aca="false">IF($BC78=BI$14,$BH78,"")</f>
        <v>263</v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40</v>
      </c>
      <c r="C79" s="0" t="n">
        <v>1</v>
      </c>
      <c r="D79" s="0" t="n">
        <v>8</v>
      </c>
      <c r="E79" s="0" t="s">
        <v>187</v>
      </c>
      <c r="F79" s="0" t="n">
        <v>60.122</v>
      </c>
      <c r="G79" s="0" t="n">
        <v>1</v>
      </c>
      <c r="H79" s="0" t="s">
        <v>97</v>
      </c>
      <c r="I79" s="0" t="s">
        <v>188</v>
      </c>
      <c r="J79" s="0" t="n">
        <v>-1909107513</v>
      </c>
      <c r="K79" s="0" t="s">
        <v>81</v>
      </c>
      <c r="L79" s="0" t="s">
        <v>180</v>
      </c>
      <c r="M79" s="12" t="n">
        <v>0.684594907407408</v>
      </c>
      <c r="N79" s="13" t="n">
        <v>0.267928240740741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32</v>
      </c>
      <c r="AA79" s="0" t="n">
        <v>1</v>
      </c>
      <c r="AB79" s="0" t="n">
        <v>32</v>
      </c>
      <c r="AN79" s="0" t="n">
        <v>1</v>
      </c>
      <c r="AO79" s="0" t="n">
        <v>1064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1</v>
      </c>
      <c r="AV79" s="0" t="n">
        <v>0</v>
      </c>
      <c r="AW79" s="0" t="n">
        <v>0</v>
      </c>
      <c r="AX79" s="0" t="n">
        <v>273314</v>
      </c>
      <c r="AZ79" s="0" t="n">
        <v>0</v>
      </c>
      <c r="BA79" s="0" t="n">
        <v>0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n">
        <f aca="false">IF($BD79="Target",IF($AZ79=0,1,""),"")</f>
        <v>1</v>
      </c>
      <c r="BH79" s="1" t="str">
        <f aca="false">IF($BD79="Catch","", IF($AZ79&lt;$BC$11,"",$AZ79))</f>
        <v/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n">
        <f aca="false">IF($BC79=BU$14,$BG79,"")</f>
        <v>1</v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40</v>
      </c>
      <c r="C80" s="0" t="n">
        <v>1</v>
      </c>
      <c r="D80" s="0" t="n">
        <v>8</v>
      </c>
      <c r="E80" s="0" t="s">
        <v>187</v>
      </c>
      <c r="F80" s="0" t="n">
        <v>60.122</v>
      </c>
      <c r="G80" s="0" t="n">
        <v>1</v>
      </c>
      <c r="H80" s="0" t="s">
        <v>97</v>
      </c>
      <c r="I80" s="0" t="s">
        <v>188</v>
      </c>
      <c r="J80" s="0" t="n">
        <v>-1909107513</v>
      </c>
      <c r="K80" s="0" t="s">
        <v>81</v>
      </c>
      <c r="L80" s="0" t="s">
        <v>180</v>
      </c>
      <c r="M80" s="12" t="n">
        <v>0.684594907407408</v>
      </c>
      <c r="N80" s="13" t="n">
        <v>0.267928240740741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</v>
      </c>
      <c r="AA80" s="0" t="n">
        <v>1</v>
      </c>
      <c r="AB80" s="0" t="n">
        <v>33</v>
      </c>
      <c r="AN80" s="0" t="n">
        <v>3</v>
      </c>
      <c r="AO80" s="0" t="n">
        <v>1427</v>
      </c>
      <c r="AP80" s="0" t="n">
        <v>360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1</v>
      </c>
      <c r="AW80" s="0" t="n">
        <v>-1</v>
      </c>
      <c r="AX80" s="0" t="n">
        <v>276940</v>
      </c>
      <c r="AY80" s="0" t="s">
        <v>189</v>
      </c>
      <c r="AZ80" s="0" t="n">
        <v>382</v>
      </c>
      <c r="BA80" s="0" t="n">
        <v>277322</v>
      </c>
      <c r="BC80" s="0" t="str">
        <f aca="false">$AP80&amp;LEFT($AS80,1)</f>
        <v>360T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382</v>
      </c>
      <c r="BI80" s="1" t="str">
        <f aca="false">IF($BC80=BI$14,$BH80,"")</f>
        <v/>
      </c>
      <c r="BJ80" s="1" t="n">
        <f aca="false">IF($BC80=BJ$14,$BH80,"")</f>
        <v>382</v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40</v>
      </c>
      <c r="C81" s="0" t="n">
        <v>1</v>
      </c>
      <c r="D81" s="0" t="n">
        <v>8</v>
      </c>
      <c r="E81" s="0" t="s">
        <v>187</v>
      </c>
      <c r="F81" s="0" t="n">
        <v>60.122</v>
      </c>
      <c r="G81" s="0" t="n">
        <v>1</v>
      </c>
      <c r="H81" s="0" t="s">
        <v>97</v>
      </c>
      <c r="I81" s="0" t="s">
        <v>188</v>
      </c>
      <c r="J81" s="0" t="n">
        <v>-1909107513</v>
      </c>
      <c r="K81" s="0" t="s">
        <v>81</v>
      </c>
      <c r="L81" s="0" t="s">
        <v>180</v>
      </c>
      <c r="M81" s="12" t="n">
        <v>0.684594907407408</v>
      </c>
      <c r="N81" s="13" t="n">
        <v>0.267928240740741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29</v>
      </c>
      <c r="AD81" s="0" t="n">
        <v>1</v>
      </c>
      <c r="AE81" s="0" t="n">
        <v>1</v>
      </c>
      <c r="AN81" s="0" t="n">
        <v>3</v>
      </c>
      <c r="AO81" s="0" t="n">
        <v>1345</v>
      </c>
      <c r="AP81" s="0" t="n">
        <v>360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-4</v>
      </c>
      <c r="AW81" s="0" t="n">
        <v>4</v>
      </c>
      <c r="AX81" s="0" t="n">
        <v>304617</v>
      </c>
      <c r="AY81" s="0" t="s">
        <v>189</v>
      </c>
      <c r="AZ81" s="0" t="n">
        <v>273</v>
      </c>
      <c r="BA81" s="0" t="n">
        <v>304890</v>
      </c>
      <c r="BC81" s="0" t="str">
        <f aca="false">$AP81&amp;LEFT($AS81,1)</f>
        <v>360T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273</v>
      </c>
      <c r="BI81" s="1" t="str">
        <f aca="false">IF($BC81=BI$14,$BH81,"")</f>
        <v/>
      </c>
      <c r="BJ81" s="1" t="n">
        <f aca="false">IF($BC81=BJ$14,$BH81,"")</f>
        <v>273</v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40</v>
      </c>
      <c r="C82" s="0" t="n">
        <v>1</v>
      </c>
      <c r="D82" s="0" t="n">
        <v>8</v>
      </c>
      <c r="E82" s="0" t="s">
        <v>187</v>
      </c>
      <c r="F82" s="0" t="n">
        <v>60.122</v>
      </c>
      <c r="G82" s="0" t="n">
        <v>1</v>
      </c>
      <c r="H82" s="0" t="s">
        <v>97</v>
      </c>
      <c r="I82" s="0" t="s">
        <v>188</v>
      </c>
      <c r="J82" s="0" t="n">
        <v>-1909107513</v>
      </c>
      <c r="K82" s="0" t="s">
        <v>81</v>
      </c>
      <c r="L82" s="0" t="s">
        <v>180</v>
      </c>
      <c r="M82" s="12" t="n">
        <v>0.684594907407408</v>
      </c>
      <c r="N82" s="13" t="n">
        <v>0.267928240740741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23</v>
      </c>
      <c r="AD82" s="0" t="n">
        <v>1</v>
      </c>
      <c r="AE82" s="0" t="n">
        <v>2</v>
      </c>
      <c r="AN82" s="0" t="n">
        <v>4</v>
      </c>
      <c r="AO82" s="0" t="n">
        <v>1390</v>
      </c>
      <c r="AP82" s="0" t="n">
        <v>480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-3</v>
      </c>
      <c r="AW82" s="0" t="n">
        <v>3</v>
      </c>
      <c r="AX82" s="0" t="n">
        <v>308326</v>
      </c>
      <c r="AY82" s="0" t="s">
        <v>189</v>
      </c>
      <c r="AZ82" s="0" t="n">
        <v>348</v>
      </c>
      <c r="BA82" s="0" t="n">
        <v>308674</v>
      </c>
      <c r="BC82" s="0" t="str">
        <f aca="false">$AP82&amp;LEFT($AS82,1)</f>
        <v>480T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348</v>
      </c>
      <c r="BI82" s="1" t="str">
        <f aca="false">IF($BC82=BI$14,$BH82,"")</f>
        <v/>
      </c>
      <c r="BJ82" s="1" t="str">
        <f aca="false">IF($BC82=BJ$14,$BH82,"")</f>
        <v/>
      </c>
      <c r="BK82" s="1" t="n">
        <f aca="false">IF($BC82=BK$14,$BH82,"")</f>
        <v>348</v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40</v>
      </c>
      <c r="C83" s="0" t="n">
        <v>1</v>
      </c>
      <c r="D83" s="0" t="n">
        <v>8</v>
      </c>
      <c r="E83" s="0" t="s">
        <v>187</v>
      </c>
      <c r="F83" s="0" t="n">
        <v>60.122</v>
      </c>
      <c r="G83" s="0" t="n">
        <v>1</v>
      </c>
      <c r="H83" s="0" t="s">
        <v>97</v>
      </c>
      <c r="I83" s="0" t="s">
        <v>188</v>
      </c>
      <c r="J83" s="0" t="n">
        <v>-1909107513</v>
      </c>
      <c r="K83" s="0" t="s">
        <v>81</v>
      </c>
      <c r="L83" s="0" t="s">
        <v>180</v>
      </c>
      <c r="M83" s="12" t="n">
        <v>0.684594907407408</v>
      </c>
      <c r="N83" s="13" t="n">
        <v>0.267928240740741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25</v>
      </c>
      <c r="AD83" s="0" t="n">
        <v>1</v>
      </c>
      <c r="AE83" s="0" t="n">
        <v>3</v>
      </c>
      <c r="AN83" s="0" t="n">
        <v>3</v>
      </c>
      <c r="AO83" s="0" t="n">
        <v>1367</v>
      </c>
      <c r="AP83" s="0" t="n">
        <v>360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5</v>
      </c>
      <c r="AW83" s="0" t="n">
        <v>-5</v>
      </c>
      <c r="AX83" s="0" t="n">
        <v>311885</v>
      </c>
      <c r="AY83" s="0" t="s">
        <v>189</v>
      </c>
      <c r="AZ83" s="0" t="n">
        <v>381</v>
      </c>
      <c r="BA83" s="0" t="n">
        <v>312266</v>
      </c>
      <c r="BC83" s="0" t="str">
        <f aca="false">$AP83&amp;LEFT($AS83,1)</f>
        <v>360T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381</v>
      </c>
      <c r="BI83" s="1" t="str">
        <f aca="false">IF($BC83=BI$14,$BH83,"")</f>
        <v/>
      </c>
      <c r="BJ83" s="1" t="n">
        <f aca="false">IF($BC83=BJ$14,$BH83,"")</f>
        <v>381</v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40</v>
      </c>
      <c r="C84" s="0" t="n">
        <v>1</v>
      </c>
      <c r="D84" s="0" t="n">
        <v>8</v>
      </c>
      <c r="E84" s="0" t="s">
        <v>187</v>
      </c>
      <c r="F84" s="0" t="n">
        <v>60.122</v>
      </c>
      <c r="G84" s="0" t="n">
        <v>1</v>
      </c>
      <c r="H84" s="0" t="s">
        <v>97</v>
      </c>
      <c r="I84" s="0" t="s">
        <v>188</v>
      </c>
      <c r="J84" s="0" t="n">
        <v>-1909107513</v>
      </c>
      <c r="K84" s="0" t="s">
        <v>81</v>
      </c>
      <c r="L84" s="0" t="s">
        <v>180</v>
      </c>
      <c r="M84" s="12" t="n">
        <v>0.684594907407408</v>
      </c>
      <c r="N84" s="13" t="n">
        <v>0.267928240740741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3</v>
      </c>
      <c r="AD84" s="0" t="n">
        <v>1</v>
      </c>
      <c r="AE84" s="0" t="n">
        <v>4</v>
      </c>
      <c r="AN84" s="0" t="n">
        <v>4</v>
      </c>
      <c r="AO84" s="0" t="n">
        <v>1433</v>
      </c>
      <c r="AP84" s="0" t="n">
        <v>480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-1</v>
      </c>
      <c r="AW84" s="0" t="n">
        <v>1</v>
      </c>
      <c r="AX84" s="0" t="n">
        <v>315644</v>
      </c>
      <c r="AY84" s="0" t="s">
        <v>189</v>
      </c>
      <c r="AZ84" s="0" t="n">
        <v>430</v>
      </c>
      <c r="BA84" s="0" t="n">
        <v>316074</v>
      </c>
      <c r="BC84" s="0" t="str">
        <f aca="false">$AP84&amp;LEFT($AS84,1)</f>
        <v>480T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430</v>
      </c>
      <c r="BI84" s="1" t="str">
        <f aca="false">IF($BC84=BI$14,$BH84,"")</f>
        <v/>
      </c>
      <c r="BJ84" s="1" t="str">
        <f aca="false">IF($BC84=BJ$14,$BH84,"")</f>
        <v/>
      </c>
      <c r="BK84" s="1" t="n">
        <f aca="false">IF($BC84=BK$14,$BH84,"")</f>
        <v>430</v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40</v>
      </c>
      <c r="C85" s="0" t="n">
        <v>1</v>
      </c>
      <c r="D85" s="0" t="n">
        <v>8</v>
      </c>
      <c r="E85" s="0" t="s">
        <v>187</v>
      </c>
      <c r="F85" s="0" t="n">
        <v>60.122</v>
      </c>
      <c r="G85" s="0" t="n">
        <v>1</v>
      </c>
      <c r="H85" s="0" t="s">
        <v>97</v>
      </c>
      <c r="I85" s="0" t="s">
        <v>188</v>
      </c>
      <c r="J85" s="0" t="n">
        <v>-1909107513</v>
      </c>
      <c r="K85" s="0" t="s">
        <v>81</v>
      </c>
      <c r="L85" s="0" t="s">
        <v>180</v>
      </c>
      <c r="M85" s="12" t="n">
        <v>0.684594907407408</v>
      </c>
      <c r="N85" s="13" t="n">
        <v>0.267928240740741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6</v>
      </c>
      <c r="AD85" s="0" t="n">
        <v>1</v>
      </c>
      <c r="AE85" s="0" t="n">
        <v>5</v>
      </c>
      <c r="AN85" s="0" t="n">
        <v>6</v>
      </c>
      <c r="AO85" s="0" t="n">
        <v>1412</v>
      </c>
      <c r="AP85" s="0" t="n">
        <v>840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-1</v>
      </c>
      <c r="AW85" s="0" t="n">
        <v>1</v>
      </c>
      <c r="AX85" s="0" t="n">
        <v>319736</v>
      </c>
      <c r="AY85" s="0" t="s">
        <v>189</v>
      </c>
      <c r="AZ85" s="0" t="n">
        <v>379</v>
      </c>
      <c r="BA85" s="0" t="n">
        <v>320115</v>
      </c>
      <c r="BC85" s="0" t="str">
        <f aca="false">$AP85&amp;LEFT($AS85,1)</f>
        <v>840T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379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n">
        <f aca="false">IF($BC85=BN$14,$BH85,"")</f>
        <v>379</v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40</v>
      </c>
      <c r="C86" s="0" t="n">
        <v>1</v>
      </c>
      <c r="D86" s="0" t="n">
        <v>8</v>
      </c>
      <c r="E86" s="0" t="s">
        <v>187</v>
      </c>
      <c r="F86" s="0" t="n">
        <v>60.122</v>
      </c>
      <c r="G86" s="0" t="n">
        <v>1</v>
      </c>
      <c r="H86" s="0" t="s">
        <v>97</v>
      </c>
      <c r="I86" s="0" t="s">
        <v>188</v>
      </c>
      <c r="J86" s="0" t="n">
        <v>-1909107513</v>
      </c>
      <c r="K86" s="0" t="s">
        <v>81</v>
      </c>
      <c r="L86" s="0" t="s">
        <v>180</v>
      </c>
      <c r="M86" s="12" t="n">
        <v>0.684594907407408</v>
      </c>
      <c r="N86" s="13" t="n">
        <v>0.267928240740741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20</v>
      </c>
      <c r="AD86" s="0" t="n">
        <v>1</v>
      </c>
      <c r="AE86" s="0" t="n">
        <v>6</v>
      </c>
      <c r="AN86" s="0" t="n">
        <v>3</v>
      </c>
      <c r="AO86" s="0" t="n">
        <v>1038</v>
      </c>
      <c r="AP86" s="0" t="n">
        <v>360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-6</v>
      </c>
      <c r="AW86" s="0" t="n">
        <v>6</v>
      </c>
      <c r="AX86" s="0" t="n">
        <v>322979</v>
      </c>
      <c r="AY86" s="0" t="s">
        <v>189</v>
      </c>
      <c r="AZ86" s="0" t="n">
        <v>297</v>
      </c>
      <c r="BA86" s="0" t="n">
        <v>323276</v>
      </c>
      <c r="BC86" s="0" t="str">
        <f aca="false">$AP86&amp;LEFT($AS86,1)</f>
        <v>360T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297</v>
      </c>
      <c r="BI86" s="1" t="str">
        <f aca="false">IF($BC86=BI$14,$BH86,"")</f>
        <v/>
      </c>
      <c r="BJ86" s="1" t="n">
        <f aca="false">IF($BC86=BJ$14,$BH86,"")</f>
        <v>297</v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40</v>
      </c>
      <c r="C87" s="0" t="n">
        <v>1</v>
      </c>
      <c r="D87" s="0" t="n">
        <v>8</v>
      </c>
      <c r="E87" s="0" t="s">
        <v>187</v>
      </c>
      <c r="F87" s="0" t="n">
        <v>60.122</v>
      </c>
      <c r="G87" s="0" t="n">
        <v>1</v>
      </c>
      <c r="H87" s="0" t="s">
        <v>97</v>
      </c>
      <c r="I87" s="0" t="s">
        <v>188</v>
      </c>
      <c r="J87" s="0" t="n">
        <v>-1909107513</v>
      </c>
      <c r="K87" s="0" t="s">
        <v>81</v>
      </c>
      <c r="L87" s="0" t="s">
        <v>180</v>
      </c>
      <c r="M87" s="12" t="n">
        <v>0.684594907407408</v>
      </c>
      <c r="N87" s="13" t="n">
        <v>0.267928240740741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5</v>
      </c>
      <c r="AD87" s="0" t="n">
        <v>1</v>
      </c>
      <c r="AE87" s="0" t="n">
        <v>7</v>
      </c>
      <c r="AN87" s="0" t="n">
        <v>5</v>
      </c>
      <c r="AO87" s="0" t="n">
        <v>1468</v>
      </c>
      <c r="AP87" s="0" t="n">
        <v>720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-3</v>
      </c>
      <c r="AW87" s="0" t="n">
        <v>3</v>
      </c>
      <c r="AX87" s="0" t="n">
        <v>327004</v>
      </c>
      <c r="AY87" s="0" t="s">
        <v>189</v>
      </c>
      <c r="AZ87" s="0" t="n">
        <v>197</v>
      </c>
      <c r="BA87" s="0" t="n">
        <v>327201</v>
      </c>
      <c r="BC87" s="0" t="str">
        <f aca="false">$AP87&amp;LEFT($AS87,1)</f>
        <v>720T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197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n">
        <f aca="false">IF($BC87=BM$14,$BH87,"")</f>
        <v>197</v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40</v>
      </c>
      <c r="C88" s="0" t="n">
        <v>1</v>
      </c>
      <c r="D88" s="0" t="n">
        <v>8</v>
      </c>
      <c r="E88" s="0" t="s">
        <v>187</v>
      </c>
      <c r="F88" s="0" t="n">
        <v>60.122</v>
      </c>
      <c r="G88" s="0" t="n">
        <v>1</v>
      </c>
      <c r="H88" s="0" t="s">
        <v>97</v>
      </c>
      <c r="I88" s="0" t="s">
        <v>188</v>
      </c>
      <c r="J88" s="0" t="n">
        <v>-1909107513</v>
      </c>
      <c r="K88" s="0" t="s">
        <v>81</v>
      </c>
      <c r="L88" s="0" t="s">
        <v>180</v>
      </c>
      <c r="M88" s="12" t="n">
        <v>0.684594907407408</v>
      </c>
      <c r="N88" s="13" t="n">
        <v>0.267928240740741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24</v>
      </c>
      <c r="AD88" s="0" t="n">
        <v>1</v>
      </c>
      <c r="AE88" s="0" t="n">
        <v>8</v>
      </c>
      <c r="AN88" s="0" t="n">
        <v>2</v>
      </c>
      <c r="AO88" s="0" t="n">
        <v>1455</v>
      </c>
      <c r="AP88" s="0" t="n">
        <v>240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5</v>
      </c>
      <c r="AW88" s="0" t="n">
        <v>-5</v>
      </c>
      <c r="AX88" s="0" t="n">
        <v>330531</v>
      </c>
      <c r="AY88" s="0" t="s">
        <v>189</v>
      </c>
      <c r="AZ88" s="0" t="n">
        <v>362</v>
      </c>
      <c r="BA88" s="0" t="n">
        <v>330893</v>
      </c>
      <c r="BC88" s="0" t="str">
        <f aca="false">$AP88&amp;LEFT($AS88,1)</f>
        <v>240T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362</v>
      </c>
      <c r="BI88" s="1" t="n">
        <f aca="false">IF($BC88=BI$14,$BH88,"")</f>
        <v>362</v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40</v>
      </c>
      <c r="C89" s="0" t="n">
        <v>1</v>
      </c>
      <c r="D89" s="0" t="n">
        <v>8</v>
      </c>
      <c r="E89" s="0" t="s">
        <v>187</v>
      </c>
      <c r="F89" s="0" t="n">
        <v>60.122</v>
      </c>
      <c r="G89" s="0" t="n">
        <v>1</v>
      </c>
      <c r="H89" s="0" t="s">
        <v>97</v>
      </c>
      <c r="I89" s="0" t="s">
        <v>188</v>
      </c>
      <c r="J89" s="0" t="n">
        <v>-1909107513</v>
      </c>
      <c r="K89" s="0" t="s">
        <v>81</v>
      </c>
      <c r="L89" s="0" t="s">
        <v>180</v>
      </c>
      <c r="M89" s="12" t="n">
        <v>0.684594907407408</v>
      </c>
      <c r="N89" s="13" t="n">
        <v>0.267928240740741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1</v>
      </c>
      <c r="AD89" s="0" t="n">
        <v>1</v>
      </c>
      <c r="AE89" s="0" t="n">
        <v>9</v>
      </c>
      <c r="AN89" s="0" t="n">
        <v>1</v>
      </c>
      <c r="AO89" s="0" t="n">
        <v>1234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4</v>
      </c>
      <c r="AW89" s="0" t="n">
        <v>-4</v>
      </c>
      <c r="AX89" s="0" t="n">
        <v>334206</v>
      </c>
      <c r="AY89" s="0" t="s">
        <v>189</v>
      </c>
      <c r="AZ89" s="0" t="n">
        <v>204</v>
      </c>
      <c r="BA89" s="0" t="n">
        <v>334410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204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204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40</v>
      </c>
      <c r="C90" s="0" t="n">
        <v>1</v>
      </c>
      <c r="D90" s="0" t="n">
        <v>8</v>
      </c>
      <c r="E90" s="0" t="s">
        <v>187</v>
      </c>
      <c r="F90" s="0" t="n">
        <v>60.122</v>
      </c>
      <c r="G90" s="0" t="n">
        <v>1</v>
      </c>
      <c r="H90" s="0" t="s">
        <v>97</v>
      </c>
      <c r="I90" s="0" t="s">
        <v>188</v>
      </c>
      <c r="J90" s="0" t="n">
        <v>-1909107513</v>
      </c>
      <c r="K90" s="0" t="s">
        <v>81</v>
      </c>
      <c r="L90" s="0" t="s">
        <v>180</v>
      </c>
      <c r="M90" s="12" t="n">
        <v>0.684594907407408</v>
      </c>
      <c r="N90" s="13" t="n">
        <v>0.267928240740741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15</v>
      </c>
      <c r="AD90" s="0" t="n">
        <v>1</v>
      </c>
      <c r="AE90" s="0" t="n">
        <v>10</v>
      </c>
      <c r="AN90" s="0" t="n">
        <v>1</v>
      </c>
      <c r="AO90" s="0" t="n">
        <v>1361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-4</v>
      </c>
      <c r="AW90" s="0" t="n">
        <v>4</v>
      </c>
      <c r="AX90" s="0" t="n">
        <v>338015</v>
      </c>
      <c r="AY90" s="0" t="s">
        <v>189</v>
      </c>
      <c r="AZ90" s="0" t="n">
        <v>670</v>
      </c>
      <c r="BA90" s="0" t="n">
        <v>338685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670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670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40</v>
      </c>
      <c r="C91" s="0" t="n">
        <v>1</v>
      </c>
      <c r="D91" s="0" t="n">
        <v>8</v>
      </c>
      <c r="E91" s="0" t="s">
        <v>187</v>
      </c>
      <c r="F91" s="0" t="n">
        <v>60.122</v>
      </c>
      <c r="G91" s="0" t="n">
        <v>1</v>
      </c>
      <c r="H91" s="0" t="s">
        <v>97</v>
      </c>
      <c r="I91" s="0" t="s">
        <v>188</v>
      </c>
      <c r="J91" s="0" t="n">
        <v>-1909107513</v>
      </c>
      <c r="K91" s="0" t="s">
        <v>81</v>
      </c>
      <c r="L91" s="0" t="s">
        <v>180</v>
      </c>
      <c r="M91" s="12" t="n">
        <v>0.684594907407408</v>
      </c>
      <c r="N91" s="13" t="n">
        <v>0.267928240740741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2</v>
      </c>
      <c r="AD91" s="0" t="n">
        <v>1</v>
      </c>
      <c r="AE91" s="0" t="n">
        <v>11</v>
      </c>
      <c r="AN91" s="0" t="n">
        <v>1</v>
      </c>
      <c r="AO91" s="0" t="n">
        <v>1269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-4</v>
      </c>
      <c r="AW91" s="0" t="n">
        <v>4</v>
      </c>
      <c r="AX91" s="0" t="n">
        <v>341724</v>
      </c>
      <c r="AY91" s="0" t="s">
        <v>189</v>
      </c>
      <c r="AZ91" s="0" t="n">
        <v>436</v>
      </c>
      <c r="BA91" s="0" t="n">
        <v>342160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436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436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40</v>
      </c>
      <c r="C92" s="0" t="n">
        <v>1</v>
      </c>
      <c r="D92" s="0" t="n">
        <v>8</v>
      </c>
      <c r="E92" s="0" t="s">
        <v>187</v>
      </c>
      <c r="F92" s="0" t="n">
        <v>60.122</v>
      </c>
      <c r="G92" s="0" t="n">
        <v>1</v>
      </c>
      <c r="H92" s="0" t="s">
        <v>97</v>
      </c>
      <c r="I92" s="0" t="s">
        <v>188</v>
      </c>
      <c r="J92" s="0" t="n">
        <v>-1909107513</v>
      </c>
      <c r="K92" s="0" t="s">
        <v>81</v>
      </c>
      <c r="L92" s="0" t="s">
        <v>180</v>
      </c>
      <c r="M92" s="12" t="n">
        <v>0.684594907407408</v>
      </c>
      <c r="N92" s="13" t="n">
        <v>0.267928240740741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4</v>
      </c>
      <c r="AD92" s="0" t="n">
        <v>1</v>
      </c>
      <c r="AE92" s="0" t="n">
        <v>12</v>
      </c>
      <c r="AN92" s="0" t="n">
        <v>1</v>
      </c>
      <c r="AO92" s="0" t="n">
        <v>1095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5</v>
      </c>
      <c r="AW92" s="0" t="n">
        <v>-5</v>
      </c>
      <c r="AX92" s="0" t="n">
        <v>345250</v>
      </c>
      <c r="AY92" s="0" t="s">
        <v>189</v>
      </c>
      <c r="AZ92" s="0" t="n">
        <v>381</v>
      </c>
      <c r="BA92" s="0" t="n">
        <v>345631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381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381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40</v>
      </c>
      <c r="C93" s="0" t="n">
        <v>1</v>
      </c>
      <c r="D93" s="0" t="n">
        <v>8</v>
      </c>
      <c r="E93" s="0" t="s">
        <v>187</v>
      </c>
      <c r="F93" s="0" t="n">
        <v>60.122</v>
      </c>
      <c r="G93" s="0" t="n">
        <v>1</v>
      </c>
      <c r="H93" s="0" t="s">
        <v>97</v>
      </c>
      <c r="I93" s="0" t="s">
        <v>188</v>
      </c>
      <c r="J93" s="0" t="n">
        <v>-1909107513</v>
      </c>
      <c r="K93" s="0" t="s">
        <v>81</v>
      </c>
      <c r="L93" s="0" t="s">
        <v>180</v>
      </c>
      <c r="M93" s="12" t="n">
        <v>0.684594907407408</v>
      </c>
      <c r="N93" s="13" t="n">
        <v>0.267928240740741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26</v>
      </c>
      <c r="AD93" s="0" t="n">
        <v>1</v>
      </c>
      <c r="AE93" s="0" t="n">
        <v>13</v>
      </c>
      <c r="AN93" s="0" t="n">
        <v>1</v>
      </c>
      <c r="AO93" s="0" t="n">
        <v>1158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-7</v>
      </c>
      <c r="AW93" s="0" t="n">
        <v>7</v>
      </c>
      <c r="AX93" s="0" t="n">
        <v>348860</v>
      </c>
      <c r="AY93" s="0" t="s">
        <v>189</v>
      </c>
      <c r="AZ93" s="0" t="n">
        <v>32</v>
      </c>
      <c r="BA93" s="0" t="n">
        <v>348892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n">
        <f aca="false">IF(AND($AZ93&gt;0,$AZ93&lt;$BC$11),1,"")</f>
        <v>1</v>
      </c>
      <c r="BG93" s="1" t="str">
        <f aca="false">IF($BD93="Target",IF($AZ93=0,1,""),"")</f>
        <v/>
      </c>
      <c r="BH93" s="1" t="str">
        <f aca="false">IF($BD93="Catch","", IF($AZ93&lt;$BC$11,"",$AZ93))</f>
        <v/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40</v>
      </c>
      <c r="C94" s="0" t="n">
        <v>1</v>
      </c>
      <c r="D94" s="0" t="n">
        <v>8</v>
      </c>
      <c r="E94" s="0" t="s">
        <v>187</v>
      </c>
      <c r="F94" s="0" t="n">
        <v>60.122</v>
      </c>
      <c r="G94" s="0" t="n">
        <v>1</v>
      </c>
      <c r="H94" s="0" t="s">
        <v>97</v>
      </c>
      <c r="I94" s="0" t="s">
        <v>188</v>
      </c>
      <c r="J94" s="0" t="n">
        <v>-1909107513</v>
      </c>
      <c r="K94" s="0" t="s">
        <v>81</v>
      </c>
      <c r="L94" s="0" t="s">
        <v>180</v>
      </c>
      <c r="M94" s="12" t="n">
        <v>0.684594907407408</v>
      </c>
      <c r="N94" s="13" t="n">
        <v>0.267928240740741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30</v>
      </c>
      <c r="AD94" s="0" t="n">
        <v>1</v>
      </c>
      <c r="AE94" s="0" t="n">
        <v>14</v>
      </c>
      <c r="AN94" s="0" t="n">
        <v>1</v>
      </c>
      <c r="AO94" s="0" t="n">
        <v>1343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1</v>
      </c>
      <c r="AW94" s="0" t="n">
        <v>-1</v>
      </c>
      <c r="AX94" s="0" t="n">
        <v>352635</v>
      </c>
      <c r="AY94" s="0" t="s">
        <v>189</v>
      </c>
      <c r="AZ94" s="0" t="n">
        <v>133</v>
      </c>
      <c r="BA94" s="0" t="n">
        <v>352768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133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n">
        <f aca="false">IF($BC94=BL$14,$BH94,"")</f>
        <v>133</v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40</v>
      </c>
      <c r="C95" s="0" t="n">
        <v>1</v>
      </c>
      <c r="D95" s="0" t="n">
        <v>8</v>
      </c>
      <c r="E95" s="0" t="s">
        <v>187</v>
      </c>
      <c r="F95" s="0" t="n">
        <v>60.122</v>
      </c>
      <c r="G95" s="0" t="n">
        <v>1</v>
      </c>
      <c r="H95" s="0" t="s">
        <v>97</v>
      </c>
      <c r="I95" s="0" t="s">
        <v>188</v>
      </c>
      <c r="J95" s="0" t="n">
        <v>-1909107513</v>
      </c>
      <c r="K95" s="0" t="s">
        <v>81</v>
      </c>
      <c r="L95" s="0" t="s">
        <v>180</v>
      </c>
      <c r="M95" s="12" t="n">
        <v>0.684594907407408</v>
      </c>
      <c r="N95" s="13" t="n">
        <v>0.267928240740741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16</v>
      </c>
      <c r="AD95" s="0" t="n">
        <v>1</v>
      </c>
      <c r="AE95" s="0" t="n">
        <v>15</v>
      </c>
      <c r="AN95" s="0" t="n">
        <v>1</v>
      </c>
      <c r="AO95" s="0" t="n">
        <v>1096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-6</v>
      </c>
      <c r="AW95" s="0" t="n">
        <v>6</v>
      </c>
      <c r="AX95" s="0" t="n">
        <v>356178</v>
      </c>
      <c r="AY95" s="0" t="s">
        <v>189</v>
      </c>
      <c r="AZ95" s="0" t="n">
        <v>306</v>
      </c>
      <c r="BA95" s="0" t="n">
        <v>356484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306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306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40</v>
      </c>
      <c r="C96" s="0" t="n">
        <v>1</v>
      </c>
      <c r="D96" s="0" t="n">
        <v>8</v>
      </c>
      <c r="E96" s="0" t="s">
        <v>187</v>
      </c>
      <c r="F96" s="0" t="n">
        <v>60.122</v>
      </c>
      <c r="G96" s="0" t="n">
        <v>1</v>
      </c>
      <c r="H96" s="0" t="s">
        <v>97</v>
      </c>
      <c r="I96" s="0" t="s">
        <v>188</v>
      </c>
      <c r="J96" s="0" t="n">
        <v>-1909107513</v>
      </c>
      <c r="K96" s="0" t="s">
        <v>81</v>
      </c>
      <c r="L96" s="0" t="s">
        <v>180</v>
      </c>
      <c r="M96" s="12" t="n">
        <v>0.684594907407408</v>
      </c>
      <c r="N96" s="13" t="n">
        <v>0.267928240740741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10</v>
      </c>
      <c r="AD96" s="0" t="n">
        <v>1</v>
      </c>
      <c r="AE96" s="0" t="n">
        <v>16</v>
      </c>
      <c r="AN96" s="0" t="n">
        <v>6</v>
      </c>
      <c r="AO96" s="0" t="n">
        <v>1318</v>
      </c>
      <c r="AP96" s="0" t="n">
        <v>840</v>
      </c>
      <c r="AQ96" s="0" t="s">
        <v>85</v>
      </c>
      <c r="AR96" s="0" t="s">
        <v>40</v>
      </c>
      <c r="AS96" s="0" t="s">
        <v>56</v>
      </c>
      <c r="AT96" s="0" t="n">
        <v>1</v>
      </c>
      <c r="AV96" s="0" t="n">
        <v>0</v>
      </c>
      <c r="AW96" s="0" t="n">
        <v>0</v>
      </c>
      <c r="AX96" s="0" t="n">
        <v>360170</v>
      </c>
      <c r="AZ96" s="0" t="n">
        <v>0</v>
      </c>
      <c r="BA96" s="0" t="n">
        <v>0</v>
      </c>
      <c r="BC96" s="0" t="str">
        <f aca="false">$AP96&amp;LEFT($AS96,1)</f>
        <v>840T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n">
        <f aca="false">IF($BD96="Target",IF($AZ96=0,1,""),"")</f>
        <v>1</v>
      </c>
      <c r="BH96" s="1" t="str">
        <f aca="false">IF($BD96="Catch","", IF($AZ96&lt;$BC$11,"",$AZ96))</f>
        <v/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n">
        <f aca="false">IF($BC96=BW$14,$BG96,"")</f>
        <v>1</v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40</v>
      </c>
      <c r="C97" s="0" t="n">
        <v>1</v>
      </c>
      <c r="D97" s="0" t="n">
        <v>8</v>
      </c>
      <c r="E97" s="0" t="s">
        <v>187</v>
      </c>
      <c r="F97" s="0" t="n">
        <v>60.122</v>
      </c>
      <c r="G97" s="0" t="n">
        <v>1</v>
      </c>
      <c r="H97" s="0" t="s">
        <v>97</v>
      </c>
      <c r="I97" s="0" t="s">
        <v>188</v>
      </c>
      <c r="J97" s="0" t="n">
        <v>-1909107513</v>
      </c>
      <c r="K97" s="0" t="s">
        <v>81</v>
      </c>
      <c r="L97" s="0" t="s">
        <v>180</v>
      </c>
      <c r="M97" s="12" t="n">
        <v>0.684594907407408</v>
      </c>
      <c r="N97" s="13" t="n">
        <v>0.267928240740741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14</v>
      </c>
      <c r="AD97" s="0" t="n">
        <v>1</v>
      </c>
      <c r="AE97" s="0" t="n">
        <v>17</v>
      </c>
      <c r="AN97" s="0" t="n">
        <v>4</v>
      </c>
      <c r="AO97" s="0" t="n">
        <v>1240</v>
      </c>
      <c r="AP97" s="0" t="n">
        <v>480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1</v>
      </c>
      <c r="AW97" s="0" t="n">
        <v>-1</v>
      </c>
      <c r="AX97" s="0" t="n">
        <v>363729</v>
      </c>
      <c r="AY97" s="0" t="s">
        <v>189</v>
      </c>
      <c r="AZ97" s="0" t="n">
        <v>414</v>
      </c>
      <c r="BA97" s="0" t="n">
        <v>364143</v>
      </c>
      <c r="BC97" s="0" t="str">
        <f aca="false">$AP97&amp;LEFT($AS97,1)</f>
        <v>480T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414</v>
      </c>
      <c r="BI97" s="1" t="str">
        <f aca="false">IF($BC97=BI$14,$BH97,"")</f>
        <v/>
      </c>
      <c r="BJ97" s="1" t="str">
        <f aca="false">IF($BC97=BJ$14,$BH97,"")</f>
        <v/>
      </c>
      <c r="BK97" s="1" t="n">
        <f aca="false">IF($BC97=BK$14,$BH97,"")</f>
        <v>414</v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40</v>
      </c>
      <c r="C98" s="0" t="n">
        <v>1</v>
      </c>
      <c r="D98" s="0" t="n">
        <v>8</v>
      </c>
      <c r="E98" s="0" t="s">
        <v>187</v>
      </c>
      <c r="F98" s="0" t="n">
        <v>60.122</v>
      </c>
      <c r="G98" s="0" t="n">
        <v>1</v>
      </c>
      <c r="H98" s="0" t="s">
        <v>97</v>
      </c>
      <c r="I98" s="0" t="s">
        <v>188</v>
      </c>
      <c r="J98" s="0" t="n">
        <v>-1909107513</v>
      </c>
      <c r="K98" s="0" t="s">
        <v>81</v>
      </c>
      <c r="L98" s="0" t="s">
        <v>180</v>
      </c>
      <c r="M98" s="12" t="n">
        <v>0.684594907407408</v>
      </c>
      <c r="N98" s="13" t="n">
        <v>0.267928240740741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9</v>
      </c>
      <c r="AD98" s="0" t="n">
        <v>1</v>
      </c>
      <c r="AE98" s="0" t="n">
        <v>18</v>
      </c>
      <c r="AF98" s="0" t="n">
        <v>1</v>
      </c>
      <c r="AH98" s="0" t="n">
        <v>-4</v>
      </c>
      <c r="AI98" s="0" t="n">
        <v>4</v>
      </c>
      <c r="AJ98" s="0" t="n">
        <v>367305</v>
      </c>
      <c r="AL98" s="0" t="n">
        <v>0</v>
      </c>
      <c r="AM98" s="0" t="n">
        <v>0</v>
      </c>
      <c r="AN98" s="0" t="n">
        <v>8</v>
      </c>
      <c r="AO98" s="0" t="n">
        <v>1131</v>
      </c>
      <c r="AP98" s="0" t="n">
        <v>600</v>
      </c>
      <c r="AQ98" s="0" t="s">
        <v>87</v>
      </c>
      <c r="AR98" s="0" t="s">
        <v>40</v>
      </c>
      <c r="AS98" s="0" t="s">
        <v>88</v>
      </c>
      <c r="BC98" s="0" t="str">
        <f aca="false">$AP98&amp;LEFT($AS98,1)</f>
        <v>600C</v>
      </c>
      <c r="BD98" s="0" t="str">
        <f aca="false">AS98</f>
        <v>Catch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str">
        <f aca="false">IF($BD98="Catch","", IF($AZ98&lt;$BC$11,"",$AZ98))</f>
        <v/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40</v>
      </c>
      <c r="C99" s="0" t="n">
        <v>1</v>
      </c>
      <c r="D99" s="0" t="n">
        <v>8</v>
      </c>
      <c r="E99" s="0" t="s">
        <v>187</v>
      </c>
      <c r="F99" s="0" t="n">
        <v>60.122</v>
      </c>
      <c r="G99" s="0" t="n">
        <v>1</v>
      </c>
      <c r="H99" s="0" t="s">
        <v>97</v>
      </c>
      <c r="I99" s="0" t="s">
        <v>188</v>
      </c>
      <c r="J99" s="0" t="n">
        <v>-1909107513</v>
      </c>
      <c r="K99" s="0" t="s">
        <v>81</v>
      </c>
      <c r="L99" s="0" t="s">
        <v>180</v>
      </c>
      <c r="M99" s="12" t="n">
        <v>0.684594907407408</v>
      </c>
      <c r="N99" s="13" t="n">
        <v>0.267928240740741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8</v>
      </c>
      <c r="AD99" s="0" t="n">
        <v>1</v>
      </c>
      <c r="AE99" s="0" t="n">
        <v>19</v>
      </c>
      <c r="AN99" s="0" t="n">
        <v>1</v>
      </c>
      <c r="AO99" s="0" t="n">
        <v>1453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-3</v>
      </c>
      <c r="AW99" s="0" t="n">
        <v>3</v>
      </c>
      <c r="AX99" s="0" t="n">
        <v>371197</v>
      </c>
      <c r="AY99" s="0" t="s">
        <v>189</v>
      </c>
      <c r="AZ99" s="0" t="n">
        <v>388</v>
      </c>
      <c r="BA99" s="0" t="n">
        <v>371585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388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388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40</v>
      </c>
      <c r="C100" s="0" t="n">
        <v>1</v>
      </c>
      <c r="D100" s="0" t="n">
        <v>8</v>
      </c>
      <c r="E100" s="0" t="s">
        <v>187</v>
      </c>
      <c r="F100" s="0" t="n">
        <v>60.122</v>
      </c>
      <c r="G100" s="0" t="n">
        <v>1</v>
      </c>
      <c r="H100" s="0" t="s">
        <v>97</v>
      </c>
      <c r="I100" s="0" t="s">
        <v>188</v>
      </c>
      <c r="J100" s="0" t="n">
        <v>-1909107513</v>
      </c>
      <c r="K100" s="0" t="s">
        <v>81</v>
      </c>
      <c r="L100" s="0" t="s">
        <v>180</v>
      </c>
      <c r="M100" s="12" t="n">
        <v>0.684594907407408</v>
      </c>
      <c r="N100" s="13" t="n">
        <v>0.267928240740741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28</v>
      </c>
      <c r="AD100" s="0" t="n">
        <v>1</v>
      </c>
      <c r="AE100" s="0" t="n">
        <v>20</v>
      </c>
      <c r="AN100" s="0" t="n">
        <v>1</v>
      </c>
      <c r="AO100" s="0" t="n">
        <v>1308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1</v>
      </c>
      <c r="AV100" s="0" t="n">
        <v>2</v>
      </c>
      <c r="AW100" s="0" t="n">
        <v>-2</v>
      </c>
      <c r="AX100" s="0" t="n">
        <v>374940</v>
      </c>
      <c r="AZ100" s="0" t="n">
        <v>0</v>
      </c>
      <c r="BA100" s="0" t="n">
        <v>0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n">
        <f aca="false">IF($BD100="Target",IF($AZ100=0,1,""),"")</f>
        <v>1</v>
      </c>
      <c r="BH100" s="1" t="str">
        <f aca="false">IF($BD100="Catch","", IF($AZ100&lt;$BC$11,"",$AZ100))</f>
        <v/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n">
        <f aca="false">IF($BC100=BU$14,$BG100,"")</f>
        <v>1</v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40</v>
      </c>
      <c r="C101" s="0" t="n">
        <v>1</v>
      </c>
      <c r="D101" s="0" t="n">
        <v>8</v>
      </c>
      <c r="E101" s="0" t="s">
        <v>187</v>
      </c>
      <c r="F101" s="0" t="n">
        <v>60.122</v>
      </c>
      <c r="G101" s="0" t="n">
        <v>1</v>
      </c>
      <c r="H101" s="0" t="s">
        <v>97</v>
      </c>
      <c r="I101" s="0" t="s">
        <v>188</v>
      </c>
      <c r="J101" s="0" t="n">
        <v>-1909107513</v>
      </c>
      <c r="K101" s="0" t="s">
        <v>81</v>
      </c>
      <c r="L101" s="0" t="s">
        <v>180</v>
      </c>
      <c r="M101" s="12" t="n">
        <v>0.684594907407408</v>
      </c>
      <c r="N101" s="13" t="n">
        <v>0.267928240740741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32</v>
      </c>
      <c r="AD101" s="0" t="n">
        <v>1</v>
      </c>
      <c r="AE101" s="0" t="n">
        <v>21</v>
      </c>
      <c r="AN101" s="0" t="n">
        <v>5</v>
      </c>
      <c r="AO101" s="0" t="n">
        <v>1182</v>
      </c>
      <c r="AP101" s="0" t="n">
        <v>720</v>
      </c>
      <c r="AQ101" s="0" t="s">
        <v>85</v>
      </c>
      <c r="AR101" s="0" t="s">
        <v>40</v>
      </c>
      <c r="AS101" s="0" t="s">
        <v>56</v>
      </c>
      <c r="AT101" s="0" t="n">
        <v>1</v>
      </c>
      <c r="AV101" s="0" t="n">
        <v>2</v>
      </c>
      <c r="AW101" s="0" t="n">
        <v>-2</v>
      </c>
      <c r="AX101" s="0" t="n">
        <v>378682</v>
      </c>
      <c r="AZ101" s="0" t="n">
        <v>0</v>
      </c>
      <c r="BA101" s="0" t="n">
        <v>0</v>
      </c>
      <c r="BC101" s="0" t="str">
        <f aca="false">$AP101&amp;LEFT($AS101,1)</f>
        <v>720T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n">
        <f aca="false">IF($BD101="Target",IF($AZ101=0,1,""),"")</f>
        <v>1</v>
      </c>
      <c r="BH101" s="1" t="str">
        <f aca="false">IF($BD101="Catch","", IF($AZ101&lt;$BC$11,"",$AZ101))</f>
        <v/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n">
        <f aca="false">IF($BC101=BV$14,$BG101,"")</f>
        <v>1</v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40</v>
      </c>
      <c r="C102" s="0" t="n">
        <v>1</v>
      </c>
      <c r="D102" s="0" t="n">
        <v>8</v>
      </c>
      <c r="E102" s="0" t="s">
        <v>187</v>
      </c>
      <c r="F102" s="0" t="n">
        <v>60.122</v>
      </c>
      <c r="G102" s="0" t="n">
        <v>1</v>
      </c>
      <c r="H102" s="0" t="s">
        <v>97</v>
      </c>
      <c r="I102" s="0" t="s">
        <v>188</v>
      </c>
      <c r="J102" s="0" t="n">
        <v>-1909107513</v>
      </c>
      <c r="K102" s="0" t="s">
        <v>81</v>
      </c>
      <c r="L102" s="0" t="s">
        <v>180</v>
      </c>
      <c r="M102" s="12" t="n">
        <v>0.684594907407408</v>
      </c>
      <c r="N102" s="13" t="n">
        <v>0.267928240740741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17</v>
      </c>
      <c r="AD102" s="0" t="n">
        <v>1</v>
      </c>
      <c r="AE102" s="0" t="n">
        <v>22</v>
      </c>
      <c r="AN102" s="0" t="n">
        <v>7</v>
      </c>
      <c r="AO102" s="0" t="n">
        <v>1150</v>
      </c>
      <c r="AP102" s="0" t="n">
        <v>960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-6</v>
      </c>
      <c r="AW102" s="0" t="n">
        <v>6</v>
      </c>
      <c r="AX102" s="0" t="n">
        <v>382640</v>
      </c>
      <c r="AY102" s="0" t="s">
        <v>189</v>
      </c>
      <c r="AZ102" s="0" t="n">
        <v>367</v>
      </c>
      <c r="BA102" s="0" t="n">
        <v>383007</v>
      </c>
      <c r="BC102" s="0" t="str">
        <f aca="false">$AP102&amp;LEFT($AS102,1)</f>
        <v>960T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367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n">
        <f aca="false">IF($BC102=BO$14,$BH102,"")</f>
        <v>367</v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40</v>
      </c>
      <c r="C103" s="0" t="n">
        <v>1</v>
      </c>
      <c r="D103" s="0" t="n">
        <v>8</v>
      </c>
      <c r="E103" s="0" t="s">
        <v>187</v>
      </c>
      <c r="F103" s="0" t="n">
        <v>60.122</v>
      </c>
      <c r="G103" s="0" t="n">
        <v>1</v>
      </c>
      <c r="H103" s="0" t="s">
        <v>97</v>
      </c>
      <c r="I103" s="0" t="s">
        <v>188</v>
      </c>
      <c r="J103" s="0" t="n">
        <v>-1909107513</v>
      </c>
      <c r="K103" s="0" t="s">
        <v>81</v>
      </c>
      <c r="L103" s="0" t="s">
        <v>180</v>
      </c>
      <c r="M103" s="12" t="n">
        <v>0.684594907407408</v>
      </c>
      <c r="N103" s="13" t="n">
        <v>0.267928240740741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27</v>
      </c>
      <c r="AD103" s="0" t="n">
        <v>1</v>
      </c>
      <c r="AE103" s="0" t="n">
        <v>23</v>
      </c>
      <c r="AN103" s="0" t="n">
        <v>1</v>
      </c>
      <c r="AO103" s="0" t="n">
        <v>1184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-8</v>
      </c>
      <c r="AW103" s="0" t="n">
        <v>8</v>
      </c>
      <c r="AX103" s="0" t="n">
        <v>386266</v>
      </c>
      <c r="AY103" s="0" t="s">
        <v>189</v>
      </c>
      <c r="AZ103" s="0" t="n">
        <v>337</v>
      </c>
      <c r="BA103" s="0" t="n">
        <v>386603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337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337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40</v>
      </c>
      <c r="C104" s="0" t="n">
        <v>1</v>
      </c>
      <c r="D104" s="0" t="n">
        <v>8</v>
      </c>
      <c r="E104" s="0" t="s">
        <v>187</v>
      </c>
      <c r="F104" s="0" t="n">
        <v>60.122</v>
      </c>
      <c r="G104" s="0" t="n">
        <v>1</v>
      </c>
      <c r="H104" s="0" t="s">
        <v>97</v>
      </c>
      <c r="I104" s="0" t="s">
        <v>188</v>
      </c>
      <c r="J104" s="0" t="n">
        <v>-1909107513</v>
      </c>
      <c r="K104" s="0" t="s">
        <v>81</v>
      </c>
      <c r="L104" s="0" t="s">
        <v>180</v>
      </c>
      <c r="M104" s="12" t="n">
        <v>0.684594907407408</v>
      </c>
      <c r="N104" s="13" t="n">
        <v>0.267928240740741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11</v>
      </c>
      <c r="AD104" s="0" t="n">
        <v>1</v>
      </c>
      <c r="AE104" s="0" t="n">
        <v>24</v>
      </c>
      <c r="AF104" s="0" t="n">
        <v>1</v>
      </c>
      <c r="AH104" s="0" t="n">
        <v>-2</v>
      </c>
      <c r="AI104" s="0" t="n">
        <v>2</v>
      </c>
      <c r="AJ104" s="0" t="n">
        <v>389959</v>
      </c>
      <c r="AL104" s="0" t="n">
        <v>0</v>
      </c>
      <c r="AM104" s="0" t="n">
        <v>0</v>
      </c>
      <c r="AN104" s="0" t="n">
        <v>8</v>
      </c>
      <c r="AO104" s="0" t="n">
        <v>1259</v>
      </c>
      <c r="AP104" s="0" t="n">
        <v>600</v>
      </c>
      <c r="AQ104" s="0" t="s">
        <v>87</v>
      </c>
      <c r="AR104" s="0" t="s">
        <v>40</v>
      </c>
      <c r="AS104" s="0" t="s">
        <v>88</v>
      </c>
      <c r="BC104" s="0" t="str">
        <f aca="false">$AP104&amp;LEFT($AS104,1)</f>
        <v>600C</v>
      </c>
      <c r="BD104" s="0" t="str">
        <f aca="false">AS104</f>
        <v>Catch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str">
        <f aca="false">IF($BD104="Catch","", IF($AZ104&lt;$BC$11,"",$AZ104))</f>
        <v/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40</v>
      </c>
      <c r="C105" s="0" t="n">
        <v>1</v>
      </c>
      <c r="D105" s="0" t="n">
        <v>8</v>
      </c>
      <c r="E105" s="0" t="s">
        <v>187</v>
      </c>
      <c r="F105" s="0" t="n">
        <v>60.122</v>
      </c>
      <c r="G105" s="0" t="n">
        <v>1</v>
      </c>
      <c r="H105" s="0" t="s">
        <v>97</v>
      </c>
      <c r="I105" s="0" t="s">
        <v>188</v>
      </c>
      <c r="J105" s="0" t="n">
        <v>-1909107513</v>
      </c>
      <c r="K105" s="0" t="s">
        <v>81</v>
      </c>
      <c r="L105" s="0" t="s">
        <v>180</v>
      </c>
      <c r="M105" s="12" t="n">
        <v>0.684594907407408</v>
      </c>
      <c r="N105" s="13" t="n">
        <v>0.267928240740741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13</v>
      </c>
      <c r="AD105" s="0" t="n">
        <v>1</v>
      </c>
      <c r="AE105" s="0" t="n">
        <v>25</v>
      </c>
      <c r="AN105" s="0" t="n">
        <v>7</v>
      </c>
      <c r="AO105" s="0" t="n">
        <v>1393</v>
      </c>
      <c r="AP105" s="0" t="n">
        <v>960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0</v>
      </c>
      <c r="AW105" s="0" t="n">
        <v>0</v>
      </c>
      <c r="AX105" s="0" t="n">
        <v>394150</v>
      </c>
      <c r="AY105" s="0" t="s">
        <v>189</v>
      </c>
      <c r="AZ105" s="0" t="n">
        <v>656</v>
      </c>
      <c r="BA105" s="0" t="n">
        <v>394806</v>
      </c>
      <c r="BC105" s="0" t="str">
        <f aca="false">$AP105&amp;LEFT($AS105,1)</f>
        <v>960T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656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n">
        <f aca="false">IF($BC105=BO$14,$BH105,"")</f>
        <v>656</v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40</v>
      </c>
      <c r="C106" s="0" t="n">
        <v>1</v>
      </c>
      <c r="D106" s="0" t="n">
        <v>8</v>
      </c>
      <c r="E106" s="0" t="s">
        <v>187</v>
      </c>
      <c r="F106" s="0" t="n">
        <v>60.122</v>
      </c>
      <c r="G106" s="0" t="n">
        <v>1</v>
      </c>
      <c r="H106" s="0" t="s">
        <v>97</v>
      </c>
      <c r="I106" s="0" t="s">
        <v>188</v>
      </c>
      <c r="J106" s="0" t="n">
        <v>-1909107513</v>
      </c>
      <c r="K106" s="0" t="s">
        <v>81</v>
      </c>
      <c r="L106" s="0" t="s">
        <v>180</v>
      </c>
      <c r="M106" s="12" t="n">
        <v>0.684594907407408</v>
      </c>
      <c r="N106" s="13" t="n">
        <v>0.267928240740741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18</v>
      </c>
      <c r="AD106" s="0" t="n">
        <v>1</v>
      </c>
      <c r="AE106" s="0" t="n">
        <v>26</v>
      </c>
      <c r="AF106" s="0" t="n">
        <v>1</v>
      </c>
      <c r="AH106" s="0" t="n">
        <v>1</v>
      </c>
      <c r="AI106" s="0" t="n">
        <v>-1</v>
      </c>
      <c r="AJ106" s="0" t="n">
        <v>397743</v>
      </c>
      <c r="AL106" s="0" t="n">
        <v>0</v>
      </c>
      <c r="AM106" s="0" t="n">
        <v>0</v>
      </c>
      <c r="AN106" s="0" t="n">
        <v>8</v>
      </c>
      <c r="AO106" s="0" t="n">
        <v>1154</v>
      </c>
      <c r="AP106" s="0" t="n">
        <v>600</v>
      </c>
      <c r="AQ106" s="0" t="s">
        <v>87</v>
      </c>
      <c r="AR106" s="0" t="s">
        <v>40</v>
      </c>
      <c r="AS106" s="0" t="s">
        <v>88</v>
      </c>
      <c r="BC106" s="0" t="str">
        <f aca="false">$AP106&amp;LEFT($AS106,1)</f>
        <v>600C</v>
      </c>
      <c r="BD106" s="0" t="str">
        <f aca="false">AS106</f>
        <v>Catch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str">
        <f aca="false">IF($BD106="Catch","", IF($AZ106&lt;$BC$11,"",$AZ106))</f>
        <v/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40</v>
      </c>
      <c r="C107" s="0" t="n">
        <v>1</v>
      </c>
      <c r="D107" s="0" t="n">
        <v>8</v>
      </c>
      <c r="E107" s="0" t="s">
        <v>187</v>
      </c>
      <c r="F107" s="0" t="n">
        <v>60.122</v>
      </c>
      <c r="G107" s="0" t="n">
        <v>1</v>
      </c>
      <c r="H107" s="0" t="s">
        <v>97</v>
      </c>
      <c r="I107" s="0" t="s">
        <v>188</v>
      </c>
      <c r="J107" s="0" t="n">
        <v>-1909107513</v>
      </c>
      <c r="K107" s="0" t="s">
        <v>81</v>
      </c>
      <c r="L107" s="0" t="s">
        <v>180</v>
      </c>
      <c r="M107" s="12" t="n">
        <v>0.684594907407408</v>
      </c>
      <c r="N107" s="13" t="n">
        <v>0.267928240740741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12</v>
      </c>
      <c r="AD107" s="0" t="n">
        <v>1</v>
      </c>
      <c r="AE107" s="0" t="n">
        <v>27</v>
      </c>
      <c r="AN107" s="0" t="n">
        <v>1</v>
      </c>
      <c r="AO107" s="0" t="n">
        <v>1059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-9</v>
      </c>
      <c r="AW107" s="0" t="n">
        <v>9</v>
      </c>
      <c r="AX107" s="0" t="n">
        <v>401252</v>
      </c>
      <c r="AY107" s="0" t="s">
        <v>189</v>
      </c>
      <c r="AZ107" s="0" t="n">
        <v>465</v>
      </c>
      <c r="BA107" s="0" t="n">
        <v>401717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465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465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40</v>
      </c>
      <c r="C108" s="0" t="n">
        <v>1</v>
      </c>
      <c r="D108" s="0" t="n">
        <v>8</v>
      </c>
      <c r="E108" s="0" t="s">
        <v>187</v>
      </c>
      <c r="F108" s="0" t="n">
        <v>60.122</v>
      </c>
      <c r="G108" s="0" t="n">
        <v>1</v>
      </c>
      <c r="H108" s="0" t="s">
        <v>97</v>
      </c>
      <c r="I108" s="0" t="s">
        <v>188</v>
      </c>
      <c r="J108" s="0" t="n">
        <v>-1909107513</v>
      </c>
      <c r="K108" s="0" t="s">
        <v>81</v>
      </c>
      <c r="L108" s="0" t="s">
        <v>180</v>
      </c>
      <c r="M108" s="12" t="n">
        <v>0.684594907407408</v>
      </c>
      <c r="N108" s="13" t="n">
        <v>0.267928240740741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22</v>
      </c>
      <c r="AD108" s="0" t="n">
        <v>1</v>
      </c>
      <c r="AE108" s="0" t="n">
        <v>28</v>
      </c>
      <c r="AN108" s="0" t="n">
        <v>2</v>
      </c>
      <c r="AO108" s="0" t="n">
        <v>1318</v>
      </c>
      <c r="AP108" s="0" t="n">
        <v>240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-5</v>
      </c>
      <c r="AW108" s="0" t="n">
        <v>5</v>
      </c>
      <c r="AX108" s="0" t="n">
        <v>404646</v>
      </c>
      <c r="AY108" s="0" t="s">
        <v>189</v>
      </c>
      <c r="AZ108" s="0" t="n">
        <v>321</v>
      </c>
      <c r="BA108" s="0" t="n">
        <v>404967</v>
      </c>
      <c r="BC108" s="0" t="str">
        <f aca="false">$AP108&amp;LEFT($AS108,1)</f>
        <v>240T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321</v>
      </c>
      <c r="BI108" s="1" t="n">
        <f aca="false">IF($BC108=BI$14,$BH108,"")</f>
        <v>321</v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40</v>
      </c>
      <c r="C109" s="0" t="n">
        <v>1</v>
      </c>
      <c r="D109" s="0" t="n">
        <v>8</v>
      </c>
      <c r="E109" s="0" t="s">
        <v>187</v>
      </c>
      <c r="F109" s="0" t="n">
        <v>60.122</v>
      </c>
      <c r="G109" s="0" t="n">
        <v>1</v>
      </c>
      <c r="H109" s="0" t="s">
        <v>97</v>
      </c>
      <c r="I109" s="0" t="s">
        <v>188</v>
      </c>
      <c r="J109" s="0" t="n">
        <v>-1909107513</v>
      </c>
      <c r="K109" s="0" t="s">
        <v>81</v>
      </c>
      <c r="L109" s="0" t="s">
        <v>180</v>
      </c>
      <c r="M109" s="12" t="n">
        <v>0.684594907407408</v>
      </c>
      <c r="N109" s="13" t="n">
        <v>0.267928240740741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21</v>
      </c>
      <c r="AD109" s="0" t="n">
        <v>1</v>
      </c>
      <c r="AE109" s="0" t="n">
        <v>29</v>
      </c>
      <c r="AN109" s="0" t="n">
        <v>6</v>
      </c>
      <c r="AO109" s="0" t="n">
        <v>1214</v>
      </c>
      <c r="AP109" s="0" t="n">
        <v>840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-3</v>
      </c>
      <c r="AW109" s="0" t="n">
        <v>3</v>
      </c>
      <c r="AX109" s="0" t="n">
        <v>408538</v>
      </c>
      <c r="AY109" s="0" t="s">
        <v>189</v>
      </c>
      <c r="AZ109" s="0" t="n">
        <v>346</v>
      </c>
      <c r="BA109" s="0" t="n">
        <v>408884</v>
      </c>
      <c r="BC109" s="0" t="str">
        <f aca="false">$AP109&amp;LEFT($AS109,1)</f>
        <v>840T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346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n">
        <f aca="false">IF($BC109=BN$14,$BH109,"")</f>
        <v>346</v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40</v>
      </c>
      <c r="C110" s="0" t="n">
        <v>1</v>
      </c>
      <c r="D110" s="0" t="n">
        <v>8</v>
      </c>
      <c r="E110" s="0" t="s">
        <v>187</v>
      </c>
      <c r="F110" s="0" t="n">
        <v>60.122</v>
      </c>
      <c r="G110" s="0" t="n">
        <v>1</v>
      </c>
      <c r="H110" s="0" t="s">
        <v>97</v>
      </c>
      <c r="I110" s="0" t="s">
        <v>188</v>
      </c>
      <c r="J110" s="0" t="n">
        <v>-1909107513</v>
      </c>
      <c r="K110" s="0" t="s">
        <v>81</v>
      </c>
      <c r="L110" s="0" t="s">
        <v>180</v>
      </c>
      <c r="M110" s="12" t="n">
        <v>0.684594907407408</v>
      </c>
      <c r="N110" s="13" t="n">
        <v>0.267928240740741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31</v>
      </c>
      <c r="AD110" s="0" t="n">
        <v>1</v>
      </c>
      <c r="AE110" s="0" t="n">
        <v>30</v>
      </c>
      <c r="AN110" s="0" t="n">
        <v>5</v>
      </c>
      <c r="AO110" s="0" t="n">
        <v>1438</v>
      </c>
      <c r="AP110" s="0" t="n">
        <v>720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4</v>
      </c>
      <c r="AW110" s="0" t="n">
        <v>-4</v>
      </c>
      <c r="AX110" s="0" t="n">
        <v>412529</v>
      </c>
      <c r="AY110" s="0" t="s">
        <v>189</v>
      </c>
      <c r="AZ110" s="0" t="n">
        <v>312</v>
      </c>
      <c r="BA110" s="0" t="n">
        <v>412841</v>
      </c>
      <c r="BC110" s="0" t="str">
        <f aca="false">$AP110&amp;LEFT($AS110,1)</f>
        <v>720T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312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n">
        <f aca="false">IF($BC110=BM$14,$BH110,"")</f>
        <v>312</v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40</v>
      </c>
      <c r="C111" s="0" t="n">
        <v>1</v>
      </c>
      <c r="D111" s="0" t="n">
        <v>8</v>
      </c>
      <c r="E111" s="0" t="s">
        <v>187</v>
      </c>
      <c r="F111" s="0" t="n">
        <v>60.122</v>
      </c>
      <c r="G111" s="0" t="n">
        <v>1</v>
      </c>
      <c r="H111" s="0" t="s">
        <v>97</v>
      </c>
      <c r="I111" s="0" t="s">
        <v>188</v>
      </c>
      <c r="J111" s="0" t="n">
        <v>-1909107513</v>
      </c>
      <c r="K111" s="0" t="s">
        <v>81</v>
      </c>
      <c r="L111" s="0" t="s">
        <v>180</v>
      </c>
      <c r="M111" s="12" t="n">
        <v>0.684594907407408</v>
      </c>
      <c r="N111" s="13" t="n">
        <v>0.267928240740741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33</v>
      </c>
      <c r="AD111" s="0" t="n">
        <v>1</v>
      </c>
      <c r="AE111" s="0" t="n">
        <v>31</v>
      </c>
      <c r="AN111" s="0" t="n">
        <v>1</v>
      </c>
      <c r="AO111" s="0" t="n">
        <v>1081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-2</v>
      </c>
      <c r="AW111" s="0" t="n">
        <v>2</v>
      </c>
      <c r="AX111" s="0" t="n">
        <v>416056</v>
      </c>
      <c r="AY111" s="0" t="s">
        <v>189</v>
      </c>
      <c r="AZ111" s="0" t="n">
        <v>407</v>
      </c>
      <c r="BA111" s="0" t="n">
        <v>416463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407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407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40</v>
      </c>
      <c r="C112" s="0" t="n">
        <v>1</v>
      </c>
      <c r="D112" s="0" t="n">
        <v>8</v>
      </c>
      <c r="E112" s="0" t="s">
        <v>187</v>
      </c>
      <c r="F112" s="0" t="n">
        <v>60.122</v>
      </c>
      <c r="G112" s="0" t="n">
        <v>1</v>
      </c>
      <c r="H112" s="0" t="s">
        <v>97</v>
      </c>
      <c r="I112" s="0" t="s">
        <v>188</v>
      </c>
      <c r="J112" s="0" t="n">
        <v>-1909107513</v>
      </c>
      <c r="K112" s="0" t="s">
        <v>81</v>
      </c>
      <c r="L112" s="0" t="s">
        <v>180</v>
      </c>
      <c r="M112" s="12" t="n">
        <v>0.684594907407408</v>
      </c>
      <c r="N112" s="13" t="n">
        <v>0.267928240740741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7</v>
      </c>
      <c r="AD112" s="0" t="n">
        <v>1</v>
      </c>
      <c r="AE112" s="0" t="n">
        <v>32</v>
      </c>
      <c r="AN112" s="0" t="n">
        <v>2</v>
      </c>
      <c r="AO112" s="0" t="n">
        <v>1416</v>
      </c>
      <c r="AP112" s="0" t="n">
        <v>240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2</v>
      </c>
      <c r="AW112" s="0" t="n">
        <v>-2</v>
      </c>
      <c r="AX112" s="0" t="n">
        <v>419548</v>
      </c>
      <c r="AY112" s="0" t="s">
        <v>189</v>
      </c>
      <c r="AZ112" s="0" t="n">
        <v>788</v>
      </c>
      <c r="BA112" s="0" t="n">
        <v>420336</v>
      </c>
      <c r="BC112" s="0" t="str">
        <f aca="false">$AP112&amp;LEFT($AS112,1)</f>
        <v>240T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788</v>
      </c>
      <c r="BI112" s="1" t="n">
        <f aca="false">IF($BC112=BI$14,$BH112,"")</f>
        <v>788</v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40</v>
      </c>
      <c r="C113" s="0" t="n">
        <v>1</v>
      </c>
      <c r="D113" s="0" t="n">
        <v>8</v>
      </c>
      <c r="E113" s="0" t="s">
        <v>187</v>
      </c>
      <c r="F113" s="0" t="n">
        <v>60.122</v>
      </c>
      <c r="G113" s="0" t="n">
        <v>1</v>
      </c>
      <c r="H113" s="0" t="s">
        <v>97</v>
      </c>
      <c r="I113" s="0" t="s">
        <v>188</v>
      </c>
      <c r="J113" s="0" t="n">
        <v>-1909107513</v>
      </c>
      <c r="K113" s="0" t="s">
        <v>81</v>
      </c>
      <c r="L113" s="0" t="s">
        <v>180</v>
      </c>
      <c r="M113" s="12" t="n">
        <v>0.684594907407408</v>
      </c>
      <c r="N113" s="13" t="n">
        <v>0.267928240740741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19</v>
      </c>
      <c r="AD113" s="0" t="n">
        <v>1</v>
      </c>
      <c r="AE113" s="0" t="n">
        <v>33</v>
      </c>
      <c r="AN113" s="0" t="n">
        <v>7</v>
      </c>
      <c r="AO113" s="0" t="n">
        <v>1150</v>
      </c>
      <c r="AP113" s="0" t="n">
        <v>960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-7</v>
      </c>
      <c r="AW113" s="0" t="n">
        <v>7</v>
      </c>
      <c r="AX113" s="0" t="n">
        <v>423507</v>
      </c>
      <c r="AY113" s="0" t="s">
        <v>189</v>
      </c>
      <c r="AZ113" s="0" t="n">
        <v>5</v>
      </c>
      <c r="BA113" s="0" t="n">
        <v>423512</v>
      </c>
      <c r="BC113" s="0" t="str">
        <f aca="false">$AP113&amp;LEFT($AS113,1)</f>
        <v>960T</v>
      </c>
      <c r="BD113" s="0" t="str">
        <f aca="false">AS113</f>
        <v>Target</v>
      </c>
      <c r="BE113" s="1" t="str">
        <f aca="false">IF($BD113="catch",IF($AL113&gt;0,1,""),"")</f>
        <v/>
      </c>
      <c r="BF113" s="1" t="n">
        <f aca="false">IF(AND($AZ113&gt;0,$AZ113&lt;$BC$11),1,"")</f>
        <v>1</v>
      </c>
      <c r="BG113" s="1" t="str">
        <f aca="false">IF($BD113="Target",IF($AZ113=0,1,""),"")</f>
        <v/>
      </c>
      <c r="BH113" s="1" t="str">
        <f aca="false">IF($BD113="Catch","", IF($AZ113&lt;$BC$11,"",$AZ113))</f>
        <v/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0.444444444444444</v>
      </c>
      <c r="BJ115" s="21" t="n">
        <f aca="false">(COUNTIF(BJ15:BJ113,"&lt;"&amp;$BP$3))/BJ5</f>
        <v>0.555555555555556</v>
      </c>
      <c r="BK115" s="21" t="n">
        <f aca="false">(COUNTIF(BK15:BK113,"&lt;"&amp;$BP$3))/BK5</f>
        <v>0.555555555555556</v>
      </c>
      <c r="BL115" s="21" t="n">
        <f aca="false">(COUNTIF(BL15:BL113,"&lt;"&amp;$BP$3))/BL5</f>
        <v>0.64</v>
      </c>
      <c r="BM115" s="21" t="n">
        <f aca="false">(COUNTIF(BM15:BM113,"&lt;"&amp;$BP$3))/BM5</f>
        <v>0.666666666666667</v>
      </c>
      <c r="BN115" s="21" t="n">
        <f aca="false">(COUNTIF(BN15:BN113,"&lt;"&amp;$BP$3))/BN5</f>
        <v>0.166666666666667</v>
      </c>
      <c r="BO115" s="21" t="n">
        <f aca="false">(COUNTIF(BO15:BO113,"&lt;"&amp;$BP$3))/BO5</f>
        <v>0.166666666666667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0.444444444444444</v>
      </c>
      <c r="BJ116" s="1" t="n">
        <f aca="false">COUNTIF(BJ15:BJ113,"&lt;"&amp;$BP$116)/BJ5</f>
        <v>0.555555555555556</v>
      </c>
      <c r="BK116" s="1" t="n">
        <f aca="false">COUNTIF(BK15:BK113,"&lt;"&amp;$BP$116)/BK5</f>
        <v>0.555555555555556</v>
      </c>
      <c r="BL116" s="1" t="n">
        <f aca="false">COUNTIF(BL15:BL113,"&lt;"&amp;$BP$116)/BL5</f>
        <v>0.6</v>
      </c>
      <c r="BM116" s="1" t="n">
        <f aca="false">COUNTIF(BM15:BM113,"&lt;"&amp;$BP$116)/BM5</f>
        <v>0.666666666666667</v>
      </c>
      <c r="BN116" s="1" t="n">
        <f aca="false">COUNTIF(BN15:BN113,"&lt;"&amp;$BP$116)/BN5</f>
        <v>0.166666666666667</v>
      </c>
      <c r="BO116" s="1" t="n">
        <f aca="false">COUNTIF(BO15:BO113,"&lt;"&amp;$BP$116)/BO5</f>
        <v>0.166666666666667</v>
      </c>
      <c r="BP116" s="0" t="n">
        <f aca="false">MEDIAN(BH15:BH113)</f>
        <v>334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0.222222222222222</v>
      </c>
      <c r="BJ117" s="1" t="n">
        <f aca="false">COUNTIF(BJ15:BJ113,"&lt;"&amp;$BL$3)/BJ5</f>
        <v>0.444444444444444</v>
      </c>
      <c r="BK117" s="1" t="n">
        <f aca="false">COUNTIF(BK15:BK113,"&lt;"&amp;$BL$3)/BK5</f>
        <v>0.444444444444444</v>
      </c>
      <c r="BL117" s="1" t="n">
        <f aca="false">COUNTIF(BL15:BL113,"&lt;"&amp;$BL$3)/BL5</f>
        <v>0.44</v>
      </c>
      <c r="BM117" s="1" t="n">
        <f aca="false">COUNTIF(BM15:BM113,"&lt;"&amp;$BL$3)/BM5</f>
        <v>0.333333333333333</v>
      </c>
      <c r="BN117" s="1" t="n">
        <f aca="false">COUNTIF(BN15:BN113,"&lt;"&amp;$BL$3)/BN5</f>
        <v>0.166666666666667</v>
      </c>
      <c r="BO117" s="1" t="n">
        <f aca="false">COUNTIF(BO15:BO113,"&lt;"&amp;$BL$3)/BO5</f>
        <v>0.166666666666667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700-000027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40'!BI3:BO3</xm:f>
              <xm:sqref>BG3</xm:sqref>
            </x14:sparkline>
          </x14:sparklines>
        </x14:sparklineGroup>
      </x14:sparklineGroup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Z99" activePane="bottomRight" state="frozen"/>
      <selection pane="topLeft" activeCell="A1" activeCellId="0" sqref="A1"/>
      <selection pane="topRight" activeCell="AZ1" activeCellId="0" sqref="AZ1"/>
      <selection pane="bottomLeft" activeCell="A99" activeCellId="0" sqref="A99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392.25</v>
      </c>
      <c r="BJ3" s="7" t="n">
        <f aca="false">AVERAGE(BJ$15:BJ$113)</f>
        <v>364.444444444444</v>
      </c>
      <c r="BK3" s="7" t="n">
        <f aca="false">AVERAGE(BK$15:BK$113)</f>
        <v>415.857142857143</v>
      </c>
      <c r="BL3" s="7" t="n">
        <f aca="false">AVERAGE(BL$15:BL$113)</f>
        <v>322.666666666667</v>
      </c>
      <c r="BM3" s="7" t="n">
        <f aca="false">AVERAGE(BM$15:BM$113)</f>
        <v>257.714285714286</v>
      </c>
      <c r="BN3" s="7" t="n">
        <f aca="false">AVERAGE(BN$15:BN$113)</f>
        <v>370</v>
      </c>
      <c r="BO3" s="7" t="n">
        <f aca="false">AVERAGE(BO$15:BO$113)</f>
        <v>441.777777777778</v>
      </c>
      <c r="BP3" s="7" t="n">
        <f aca="false">AVERAGE(BH15:BH113)</f>
        <v>354.3375</v>
      </c>
      <c r="BQ3" s="1" t="s">
        <v>3</v>
      </c>
      <c r="BR3" s="1" t="n">
        <f aca="false">SUM(BR15:BR113)</f>
        <v>1</v>
      </c>
      <c r="BS3" s="1" t="n">
        <f aca="false">SUM(BS15:BS113)</f>
        <v>0</v>
      </c>
      <c r="BT3" s="1" t="n">
        <f aca="false">SUM(BT15:BT113)</f>
        <v>2</v>
      </c>
      <c r="BU3" s="1" t="n">
        <f aca="false">SUM(BU15:BU113)</f>
        <v>2</v>
      </c>
      <c r="BV3" s="1" t="n">
        <f aca="false">SUM(BV15:BV113)</f>
        <v>2</v>
      </c>
      <c r="BW3" s="1" t="n">
        <f aca="false">SUM(BW15:BW113)</f>
        <v>2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51.3385124165364</v>
      </c>
      <c r="BJ4" s="7" t="n">
        <f aca="false">STDEV(BJ$15:BJ$113)</f>
        <v>72.4812236222442</v>
      </c>
      <c r="BK4" s="7" t="n">
        <f aca="false">STDEV(BK$15:BK$113)</f>
        <v>270.223628729631</v>
      </c>
      <c r="BL4" s="7" t="n">
        <f aca="false">STDEV(BL$15:BL$113)</f>
        <v>122.994325749876</v>
      </c>
      <c r="BM4" s="7" t="n">
        <f aca="false">STDEV(BM$15:BM$113)</f>
        <v>40.0487797804722</v>
      </c>
      <c r="BN4" s="7" t="n">
        <f aca="false">STDEV(BN$15:BN$113)</f>
        <v>121.232558883055</v>
      </c>
      <c r="BO4" s="7" t="n">
        <f aca="false">STDEV(BO$15:BO$113)</f>
        <v>293.090761445059</v>
      </c>
      <c r="BP4" s="7" t="n">
        <f aca="false">STDEV(BH15:BH113)</f>
        <v>158.138054071655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9</v>
      </c>
      <c r="BK5" s="1" t="n">
        <f aca="false">COUNT(BK$15:BK$113)</f>
        <v>7</v>
      </c>
      <c r="BL5" s="1" t="n">
        <f aca="false">COUNT(BL$15:BL$113)</f>
        <v>33</v>
      </c>
      <c r="BM5" s="1" t="n">
        <f aca="false">COUNT(BM$15:BM$113)</f>
        <v>7</v>
      </c>
      <c r="BN5" s="1" t="n">
        <f aca="false">COUNT(BN$15:BN$113)</f>
        <v>7</v>
      </c>
      <c r="BO5" s="1" t="n">
        <f aca="false">COUNT(BO$15:BO$113)</f>
        <v>9</v>
      </c>
      <c r="BP5" s="1" t="n">
        <f aca="false">COUNT(BH15:BH113)</f>
        <v>80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18.1509051328813</v>
      </c>
      <c r="BJ6" s="7" t="n">
        <f aca="false">BJ4/SQRT(BJ5)</f>
        <v>24.1604078740814</v>
      </c>
      <c r="BK6" s="7" t="n">
        <f aca="false">BK4/SQRT(BK5)</f>
        <v>102.134931427436</v>
      </c>
      <c r="BL6" s="7" t="n">
        <f aca="false">BL4/SQRT(BL5)</f>
        <v>21.41056392239</v>
      </c>
      <c r="BM6" s="7" t="n">
        <f aca="false">BM4/SQRT(BM5)</f>
        <v>15.1370159443888</v>
      </c>
      <c r="BN6" s="7" t="n">
        <f aca="false">BN4/SQRT(BN5)</f>
        <v>45.8216002297939</v>
      </c>
      <c r="BO6" s="7" t="n">
        <f aca="false">BO4/SQRT(BO5)</f>
        <v>97.6969204816863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10</v>
      </c>
      <c r="BH8" s="1" t="s">
        <v>8</v>
      </c>
      <c r="BI8" s="1" t="n">
        <f aca="false">BI7-BI5</f>
        <v>1</v>
      </c>
      <c r="BJ8" s="1" t="n">
        <f aca="false">BJ7-BJ5</f>
        <v>0</v>
      </c>
      <c r="BK8" s="1" t="n">
        <f aca="false">BK7-BK5</f>
        <v>2</v>
      </c>
      <c r="BL8" s="1" t="n">
        <f aca="false">BL7-BL5</f>
        <v>3</v>
      </c>
      <c r="BM8" s="1" t="n">
        <f aca="false">BM7-BM5</f>
        <v>2</v>
      </c>
      <c r="BN8" s="1" t="n">
        <f aca="false">BN7-BN5</f>
        <v>2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34.6528922291809</v>
      </c>
      <c r="BQ10" s="16" t="n">
        <f aca="false">MAX(BI11:BL11)</f>
        <v>480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3</v>
      </c>
      <c r="BF11" s="1" t="n">
        <f aca="false">SUM(BF15:BF113)</f>
        <v>1</v>
      </c>
      <c r="BG11" s="1" t="n">
        <f aca="false">SUM(BG15:BG113)</f>
        <v>9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n">
        <f aca="false">IF(BK3&gt;$BP$11,BK2,"")</f>
        <v>480</v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388.990392229181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9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41</v>
      </c>
      <c r="C15" s="0" t="n">
        <v>1</v>
      </c>
      <c r="D15" s="0" t="n">
        <v>8</v>
      </c>
      <c r="E15" s="0" t="s">
        <v>190</v>
      </c>
      <c r="F15" s="0" t="n">
        <v>60.123</v>
      </c>
      <c r="G15" s="0" t="n">
        <v>1</v>
      </c>
      <c r="H15" s="0" t="s">
        <v>79</v>
      </c>
      <c r="I15" s="0" t="s">
        <v>191</v>
      </c>
      <c r="J15" s="0" t="n">
        <v>1435835015</v>
      </c>
      <c r="K15" s="0" t="s">
        <v>81</v>
      </c>
      <c r="L15" s="0" t="s">
        <v>192</v>
      </c>
      <c r="M15" s="12" t="n">
        <v>0.679780092592593</v>
      </c>
      <c r="N15" s="13" t="n">
        <v>0.263113425925926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11</v>
      </c>
      <c r="X15" s="0" t="n">
        <v>1</v>
      </c>
      <c r="Y15" s="0" t="n">
        <v>1</v>
      </c>
      <c r="AN15" s="0" t="n">
        <v>6</v>
      </c>
      <c r="AO15" s="0" t="n">
        <v>1250</v>
      </c>
      <c r="AP15" s="0" t="n">
        <v>840</v>
      </c>
      <c r="AQ15" s="0" t="s">
        <v>85</v>
      </c>
      <c r="AR15" s="0" t="s">
        <v>34</v>
      </c>
      <c r="AS15" s="0" t="s">
        <v>56</v>
      </c>
      <c r="AT15" s="0" t="n">
        <v>1</v>
      </c>
      <c r="AV15" s="0" t="n">
        <v>-4</v>
      </c>
      <c r="AW15" s="0" t="n">
        <v>4</v>
      </c>
      <c r="AX15" s="0" t="n">
        <v>25041</v>
      </c>
      <c r="AZ15" s="0" t="n">
        <v>0</v>
      </c>
      <c r="BA15" s="0" t="n">
        <v>0</v>
      </c>
      <c r="BC15" s="0" t="str">
        <f aca="false">$AP15&amp;LEFT($AS15,1)</f>
        <v>840T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n">
        <f aca="false">IF($BD15="Target",IF($AZ15=0,1,""),"")</f>
        <v>1</v>
      </c>
      <c r="BH15" s="1" t="str">
        <f aca="false">IF($BD15="Catch","", IF($AZ15&lt;$BC$11,"",$AZ15))</f>
        <v/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n">
        <f aca="false">IF($BC15=BW$14,$BG15,"")</f>
        <v>1</v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41</v>
      </c>
      <c r="C16" s="0" t="n">
        <v>1</v>
      </c>
      <c r="D16" s="0" t="n">
        <v>8</v>
      </c>
      <c r="E16" s="0" t="s">
        <v>190</v>
      </c>
      <c r="F16" s="0" t="n">
        <v>60.123</v>
      </c>
      <c r="G16" s="0" t="n">
        <v>1</v>
      </c>
      <c r="H16" s="0" t="s">
        <v>79</v>
      </c>
      <c r="I16" s="0" t="s">
        <v>191</v>
      </c>
      <c r="J16" s="0" t="n">
        <v>1435835015</v>
      </c>
      <c r="K16" s="0" t="s">
        <v>81</v>
      </c>
      <c r="L16" s="0" t="s">
        <v>192</v>
      </c>
      <c r="M16" s="12" t="n">
        <v>0.679780092592593</v>
      </c>
      <c r="N16" s="13" t="n">
        <v>0.263113425925926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19</v>
      </c>
      <c r="X16" s="0" t="n">
        <v>1</v>
      </c>
      <c r="Y16" s="0" t="n">
        <v>2</v>
      </c>
      <c r="AN16" s="0" t="n">
        <v>6</v>
      </c>
      <c r="AO16" s="0" t="n">
        <v>1375</v>
      </c>
      <c r="AP16" s="0" t="n">
        <v>840</v>
      </c>
      <c r="AQ16" s="0" t="s">
        <v>85</v>
      </c>
      <c r="AR16" s="0" t="s">
        <v>34</v>
      </c>
      <c r="AS16" s="0" t="s">
        <v>56</v>
      </c>
      <c r="AT16" s="0" t="n">
        <v>1</v>
      </c>
      <c r="AV16" s="0" t="n">
        <v>-7</v>
      </c>
      <c r="AW16" s="0" t="n">
        <v>7</v>
      </c>
      <c r="AX16" s="0" t="n">
        <v>29099</v>
      </c>
      <c r="AZ16" s="0" t="n">
        <v>0</v>
      </c>
      <c r="BA16" s="0" t="n">
        <v>0</v>
      </c>
      <c r="BC16" s="0" t="str">
        <f aca="false">$AP16&amp;LEFT($AS16,1)</f>
        <v>840T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n">
        <f aca="false">IF($BD16="Target",IF($AZ16=0,1,""),"")</f>
        <v>1</v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n">
        <f aca="false">IF($BC16=BW$14,$BG16,"")</f>
        <v>1</v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41</v>
      </c>
      <c r="C17" s="0" t="n">
        <v>1</v>
      </c>
      <c r="D17" s="0" t="n">
        <v>8</v>
      </c>
      <c r="E17" s="0" t="s">
        <v>190</v>
      </c>
      <c r="F17" s="0" t="n">
        <v>60.123</v>
      </c>
      <c r="G17" s="0" t="n">
        <v>1</v>
      </c>
      <c r="H17" s="0" t="s">
        <v>79</v>
      </c>
      <c r="I17" s="0" t="s">
        <v>191</v>
      </c>
      <c r="J17" s="0" t="n">
        <v>1435835015</v>
      </c>
      <c r="K17" s="0" t="s">
        <v>81</v>
      </c>
      <c r="L17" s="0" t="s">
        <v>192</v>
      </c>
      <c r="M17" s="12" t="n">
        <v>0.679780092592593</v>
      </c>
      <c r="N17" s="13" t="n">
        <v>0.263113425925926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27</v>
      </c>
      <c r="X17" s="0" t="n">
        <v>1</v>
      </c>
      <c r="Y17" s="0" t="n">
        <v>3</v>
      </c>
      <c r="AN17" s="0" t="n">
        <v>7</v>
      </c>
      <c r="AO17" s="0" t="n">
        <v>1313</v>
      </c>
      <c r="AP17" s="0" t="n">
        <v>960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-2</v>
      </c>
      <c r="AW17" s="0" t="n">
        <v>2</v>
      </c>
      <c r="AX17" s="0" t="n">
        <v>33207</v>
      </c>
      <c r="AY17" s="0" t="s">
        <v>86</v>
      </c>
      <c r="AZ17" s="0" t="n">
        <v>230</v>
      </c>
      <c r="BA17" s="0" t="n">
        <v>33437</v>
      </c>
      <c r="BC17" s="0" t="str">
        <f aca="false">$AP17&amp;LEFT($AS17,1)</f>
        <v>960T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230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n">
        <f aca="false">IF($BC17=BO$14,$BH17,"")</f>
        <v>230</v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41</v>
      </c>
      <c r="C18" s="0" t="n">
        <v>1</v>
      </c>
      <c r="D18" s="0" t="n">
        <v>8</v>
      </c>
      <c r="E18" s="0" t="s">
        <v>190</v>
      </c>
      <c r="F18" s="0" t="n">
        <v>60.123</v>
      </c>
      <c r="G18" s="0" t="n">
        <v>1</v>
      </c>
      <c r="H18" s="0" t="s">
        <v>79</v>
      </c>
      <c r="I18" s="0" t="s">
        <v>191</v>
      </c>
      <c r="J18" s="0" t="n">
        <v>1435835015</v>
      </c>
      <c r="K18" s="0" t="s">
        <v>81</v>
      </c>
      <c r="L18" s="0" t="s">
        <v>192</v>
      </c>
      <c r="M18" s="12" t="n">
        <v>0.679780092592593</v>
      </c>
      <c r="N18" s="13" t="n">
        <v>0.263113425925926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15</v>
      </c>
      <c r="X18" s="0" t="n">
        <v>1</v>
      </c>
      <c r="Y18" s="0" t="n">
        <v>4</v>
      </c>
      <c r="AN18" s="0" t="n">
        <v>3</v>
      </c>
      <c r="AO18" s="0" t="n">
        <v>1130</v>
      </c>
      <c r="AP18" s="0" t="n">
        <v>360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1</v>
      </c>
      <c r="AW18" s="0" t="n">
        <v>-1</v>
      </c>
      <c r="AX18" s="0" t="n">
        <v>36534</v>
      </c>
      <c r="AY18" s="0" t="s">
        <v>86</v>
      </c>
      <c r="AZ18" s="0" t="n">
        <v>277</v>
      </c>
      <c r="BA18" s="0" t="n">
        <v>36811</v>
      </c>
      <c r="BC18" s="0" t="str">
        <f aca="false">$AP18&amp;LEFT($AS18,1)</f>
        <v>360T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277</v>
      </c>
      <c r="BI18" s="1" t="str">
        <f aca="false">IF($BC18=BI$14,$BH18,"")</f>
        <v/>
      </c>
      <c r="BJ18" s="1" t="n">
        <f aca="false">IF($BC18=BJ$14,$BH18,"")</f>
        <v>277</v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41</v>
      </c>
      <c r="C19" s="0" t="n">
        <v>1</v>
      </c>
      <c r="D19" s="0" t="n">
        <v>8</v>
      </c>
      <c r="E19" s="0" t="s">
        <v>190</v>
      </c>
      <c r="F19" s="0" t="n">
        <v>60.123</v>
      </c>
      <c r="G19" s="0" t="n">
        <v>1</v>
      </c>
      <c r="H19" s="0" t="s">
        <v>79</v>
      </c>
      <c r="I19" s="0" t="s">
        <v>191</v>
      </c>
      <c r="J19" s="0" t="n">
        <v>1435835015</v>
      </c>
      <c r="K19" s="0" t="s">
        <v>81</v>
      </c>
      <c r="L19" s="0" t="s">
        <v>192</v>
      </c>
      <c r="M19" s="12" t="n">
        <v>0.679780092592593</v>
      </c>
      <c r="N19" s="13" t="n">
        <v>0.263113425925926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17</v>
      </c>
      <c r="X19" s="0" t="n">
        <v>1</v>
      </c>
      <c r="Y19" s="0" t="n">
        <v>5</v>
      </c>
      <c r="AN19" s="0" t="n">
        <v>1</v>
      </c>
      <c r="AO19" s="0" t="n">
        <v>1135</v>
      </c>
      <c r="AP19" s="0" t="n">
        <v>600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0</v>
      </c>
      <c r="AW19" s="0" t="n">
        <v>0</v>
      </c>
      <c r="AX19" s="0" t="n">
        <v>40110</v>
      </c>
      <c r="AY19" s="0" t="s">
        <v>86</v>
      </c>
      <c r="AZ19" s="0" t="n">
        <v>131</v>
      </c>
      <c r="BA19" s="0" t="n">
        <v>40241</v>
      </c>
      <c r="BC19" s="0" t="str">
        <f aca="false">$AP19&amp;LEFT($AS19,1)</f>
        <v>600T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131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n">
        <f aca="false">IF($BC19=BL$14,$BH19,"")</f>
        <v>131</v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41</v>
      </c>
      <c r="C20" s="0" t="n">
        <v>1</v>
      </c>
      <c r="D20" s="0" t="n">
        <v>8</v>
      </c>
      <c r="E20" s="0" t="s">
        <v>190</v>
      </c>
      <c r="F20" s="0" t="n">
        <v>60.123</v>
      </c>
      <c r="G20" s="0" t="n">
        <v>1</v>
      </c>
      <c r="H20" s="0" t="s">
        <v>79</v>
      </c>
      <c r="I20" s="0" t="s">
        <v>191</v>
      </c>
      <c r="J20" s="0" t="n">
        <v>1435835015</v>
      </c>
      <c r="K20" s="0" t="s">
        <v>81</v>
      </c>
      <c r="L20" s="0" t="s">
        <v>192</v>
      </c>
      <c r="M20" s="12" t="n">
        <v>0.679780092592593</v>
      </c>
      <c r="N20" s="13" t="n">
        <v>0.263113425925926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8</v>
      </c>
      <c r="X20" s="0" t="n">
        <v>1</v>
      </c>
      <c r="Y20" s="0" t="n">
        <v>6</v>
      </c>
      <c r="AN20" s="0" t="n">
        <v>4</v>
      </c>
      <c r="AO20" s="0" t="n">
        <v>1188</v>
      </c>
      <c r="AP20" s="0" t="n">
        <v>480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-1</v>
      </c>
      <c r="AW20" s="0" t="n">
        <v>1</v>
      </c>
      <c r="AX20" s="0" t="n">
        <v>43619</v>
      </c>
      <c r="AY20" s="0" t="s">
        <v>86</v>
      </c>
      <c r="AZ20" s="0" t="n">
        <v>219</v>
      </c>
      <c r="BA20" s="0" t="n">
        <v>43838</v>
      </c>
      <c r="BC20" s="0" t="str">
        <f aca="false">$AP20&amp;LEFT($AS20,1)</f>
        <v>480T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219</v>
      </c>
      <c r="BI20" s="1" t="str">
        <f aca="false">IF($BC20=BI$14,$BH20,"")</f>
        <v/>
      </c>
      <c r="BJ20" s="1" t="str">
        <f aca="false">IF($BC20=BJ$14,$BH20,"")</f>
        <v/>
      </c>
      <c r="BK20" s="1" t="n">
        <f aca="false">IF($BC20=BK$14,$BH20,"")</f>
        <v>219</v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41</v>
      </c>
      <c r="C21" s="0" t="n">
        <v>1</v>
      </c>
      <c r="D21" s="0" t="n">
        <v>8</v>
      </c>
      <c r="E21" s="0" t="s">
        <v>190</v>
      </c>
      <c r="F21" s="0" t="n">
        <v>60.123</v>
      </c>
      <c r="G21" s="0" t="n">
        <v>1</v>
      </c>
      <c r="H21" s="0" t="s">
        <v>79</v>
      </c>
      <c r="I21" s="0" t="s">
        <v>191</v>
      </c>
      <c r="J21" s="0" t="n">
        <v>1435835015</v>
      </c>
      <c r="K21" s="0" t="s">
        <v>81</v>
      </c>
      <c r="L21" s="0" t="s">
        <v>192</v>
      </c>
      <c r="M21" s="12" t="n">
        <v>0.679780092592593</v>
      </c>
      <c r="N21" s="13" t="n">
        <v>0.263113425925926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14</v>
      </c>
      <c r="X21" s="0" t="n">
        <v>1</v>
      </c>
      <c r="Y21" s="0" t="n">
        <v>7</v>
      </c>
      <c r="AN21" s="0" t="n">
        <v>1</v>
      </c>
      <c r="AO21" s="0" t="n">
        <v>1376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5</v>
      </c>
      <c r="AW21" s="0" t="n">
        <v>-5</v>
      </c>
      <c r="AX21" s="0" t="n">
        <v>47429</v>
      </c>
      <c r="AY21" s="0" t="s">
        <v>86</v>
      </c>
      <c r="AZ21" s="0" t="n">
        <v>234</v>
      </c>
      <c r="BA21" s="0" t="n">
        <v>47663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234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234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41</v>
      </c>
      <c r="C22" s="0" t="n">
        <v>1</v>
      </c>
      <c r="D22" s="0" t="n">
        <v>8</v>
      </c>
      <c r="E22" s="0" t="s">
        <v>190</v>
      </c>
      <c r="F22" s="0" t="n">
        <v>60.123</v>
      </c>
      <c r="G22" s="0" t="n">
        <v>1</v>
      </c>
      <c r="H22" s="0" t="s">
        <v>79</v>
      </c>
      <c r="I22" s="0" t="s">
        <v>191</v>
      </c>
      <c r="J22" s="0" t="n">
        <v>1435835015</v>
      </c>
      <c r="K22" s="0" t="s">
        <v>81</v>
      </c>
      <c r="L22" s="0" t="s">
        <v>192</v>
      </c>
      <c r="M22" s="12" t="n">
        <v>0.679780092592593</v>
      </c>
      <c r="N22" s="13" t="n">
        <v>0.263113425925926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12</v>
      </c>
      <c r="X22" s="0" t="n">
        <v>1</v>
      </c>
      <c r="Y22" s="0" t="n">
        <v>8</v>
      </c>
      <c r="AN22" s="0" t="n">
        <v>5</v>
      </c>
      <c r="AO22" s="0" t="n">
        <v>1295</v>
      </c>
      <c r="AP22" s="0" t="n">
        <v>720</v>
      </c>
      <c r="AQ22" s="0" t="s">
        <v>85</v>
      </c>
      <c r="AR22" s="0" t="s">
        <v>34</v>
      </c>
      <c r="AS22" s="0" t="s">
        <v>56</v>
      </c>
      <c r="AT22" s="0" t="n">
        <v>1</v>
      </c>
      <c r="AV22" s="0" t="n">
        <v>2</v>
      </c>
      <c r="AW22" s="0" t="n">
        <v>-2</v>
      </c>
      <c r="AX22" s="0" t="n">
        <v>51287</v>
      </c>
      <c r="AZ22" s="0" t="n">
        <v>0</v>
      </c>
      <c r="BA22" s="0" t="n">
        <v>0</v>
      </c>
      <c r="BC22" s="0" t="str">
        <f aca="false">$AP22&amp;LEFT($AS22,1)</f>
        <v>720T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n">
        <f aca="false">IF($BD22="Target",IF($AZ22=0,1,""),"")</f>
        <v>1</v>
      </c>
      <c r="BH22" s="1" t="str">
        <f aca="false">IF($BD22="Catch","", IF($AZ22&lt;$BC$11,"",$AZ22))</f>
        <v/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n">
        <f aca="false">IF($BC22=BV$14,$BG22,"")</f>
        <v>1</v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41</v>
      </c>
      <c r="C23" s="0" t="n">
        <v>1</v>
      </c>
      <c r="D23" s="0" t="n">
        <v>8</v>
      </c>
      <c r="E23" s="0" t="s">
        <v>190</v>
      </c>
      <c r="F23" s="0" t="n">
        <v>60.123</v>
      </c>
      <c r="G23" s="0" t="n">
        <v>1</v>
      </c>
      <c r="H23" s="0" t="s">
        <v>79</v>
      </c>
      <c r="I23" s="0" t="s">
        <v>191</v>
      </c>
      <c r="J23" s="0" t="n">
        <v>1435835015</v>
      </c>
      <c r="K23" s="0" t="s">
        <v>81</v>
      </c>
      <c r="L23" s="0" t="s">
        <v>192</v>
      </c>
      <c r="M23" s="12" t="n">
        <v>0.679780092592593</v>
      </c>
      <c r="N23" s="13" t="n">
        <v>0.263113425925926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10</v>
      </c>
      <c r="X23" s="0" t="n">
        <v>1</v>
      </c>
      <c r="Y23" s="0" t="n">
        <v>9</v>
      </c>
      <c r="AN23" s="0" t="n">
        <v>1</v>
      </c>
      <c r="AO23" s="0" t="n">
        <v>1400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0</v>
      </c>
      <c r="AW23" s="0" t="n">
        <v>0</v>
      </c>
      <c r="AX23" s="0" t="n">
        <v>55129</v>
      </c>
      <c r="AY23" s="0" t="s">
        <v>86</v>
      </c>
      <c r="AZ23" s="0" t="n">
        <v>256</v>
      </c>
      <c r="BA23" s="0" t="n">
        <v>55385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256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256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41</v>
      </c>
      <c r="C24" s="0" t="n">
        <v>1</v>
      </c>
      <c r="D24" s="0" t="n">
        <v>8</v>
      </c>
      <c r="E24" s="0" t="s">
        <v>190</v>
      </c>
      <c r="F24" s="0" t="n">
        <v>60.123</v>
      </c>
      <c r="G24" s="0" t="n">
        <v>1</v>
      </c>
      <c r="H24" s="0" t="s">
        <v>79</v>
      </c>
      <c r="I24" s="0" t="s">
        <v>191</v>
      </c>
      <c r="J24" s="0" t="n">
        <v>1435835015</v>
      </c>
      <c r="K24" s="0" t="s">
        <v>81</v>
      </c>
      <c r="L24" s="0" t="s">
        <v>192</v>
      </c>
      <c r="M24" s="12" t="n">
        <v>0.679780092592593</v>
      </c>
      <c r="N24" s="13" t="n">
        <v>0.263113425925926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3</v>
      </c>
      <c r="X24" s="0" t="n">
        <v>1</v>
      </c>
      <c r="Y24" s="0" t="n">
        <v>10</v>
      </c>
      <c r="AN24" s="0" t="n">
        <v>3</v>
      </c>
      <c r="AO24" s="0" t="n">
        <v>1292</v>
      </c>
      <c r="AP24" s="0" t="n">
        <v>360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-1</v>
      </c>
      <c r="AW24" s="0" t="n">
        <v>1</v>
      </c>
      <c r="AX24" s="0" t="n">
        <v>58622</v>
      </c>
      <c r="AY24" s="0" t="s">
        <v>86</v>
      </c>
      <c r="AZ24" s="0" t="n">
        <v>503</v>
      </c>
      <c r="BA24" s="0" t="n">
        <v>59125</v>
      </c>
      <c r="BC24" s="0" t="str">
        <f aca="false">$AP24&amp;LEFT($AS24,1)</f>
        <v>360T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503</v>
      </c>
      <c r="BI24" s="1" t="str">
        <f aca="false">IF($BC24=BI$14,$BH24,"")</f>
        <v/>
      </c>
      <c r="BJ24" s="1" t="n">
        <f aca="false">IF($BC24=BJ$14,$BH24,"")</f>
        <v>503</v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41</v>
      </c>
      <c r="C25" s="0" t="n">
        <v>1</v>
      </c>
      <c r="D25" s="0" t="n">
        <v>8</v>
      </c>
      <c r="E25" s="0" t="s">
        <v>190</v>
      </c>
      <c r="F25" s="0" t="n">
        <v>60.123</v>
      </c>
      <c r="G25" s="0" t="n">
        <v>1</v>
      </c>
      <c r="H25" s="0" t="s">
        <v>79</v>
      </c>
      <c r="I25" s="0" t="s">
        <v>191</v>
      </c>
      <c r="J25" s="0" t="n">
        <v>1435835015</v>
      </c>
      <c r="K25" s="0" t="s">
        <v>81</v>
      </c>
      <c r="L25" s="0" t="s">
        <v>192</v>
      </c>
      <c r="M25" s="12" t="n">
        <v>0.679780092592593</v>
      </c>
      <c r="N25" s="13" t="n">
        <v>0.263113425925926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31</v>
      </c>
      <c r="X25" s="0" t="n">
        <v>1</v>
      </c>
      <c r="Y25" s="0" t="n">
        <v>11</v>
      </c>
      <c r="AN25" s="0" t="n">
        <v>1</v>
      </c>
      <c r="AO25" s="0" t="n">
        <v>1250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-4</v>
      </c>
      <c r="AW25" s="0" t="n">
        <v>4</v>
      </c>
      <c r="AX25" s="0" t="n">
        <v>62315</v>
      </c>
      <c r="AY25" s="0" t="s">
        <v>86</v>
      </c>
      <c r="AZ25" s="0" t="n">
        <v>241</v>
      </c>
      <c r="BA25" s="0" t="n">
        <v>62556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241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n">
        <f aca="false">IF($BC25=BL$14,$BH25,"")</f>
        <v>241</v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41</v>
      </c>
      <c r="C26" s="0" t="n">
        <v>1</v>
      </c>
      <c r="D26" s="0" t="n">
        <v>8</v>
      </c>
      <c r="E26" s="0" t="s">
        <v>190</v>
      </c>
      <c r="F26" s="0" t="n">
        <v>60.123</v>
      </c>
      <c r="G26" s="0" t="n">
        <v>1</v>
      </c>
      <c r="H26" s="0" t="s">
        <v>79</v>
      </c>
      <c r="I26" s="0" t="s">
        <v>191</v>
      </c>
      <c r="J26" s="0" t="n">
        <v>1435835015</v>
      </c>
      <c r="K26" s="0" t="s">
        <v>81</v>
      </c>
      <c r="L26" s="0" t="s">
        <v>192</v>
      </c>
      <c r="M26" s="12" t="n">
        <v>0.679780092592593</v>
      </c>
      <c r="N26" s="13" t="n">
        <v>0.263113425925926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28</v>
      </c>
      <c r="X26" s="0" t="n">
        <v>1</v>
      </c>
      <c r="Y26" s="0" t="n">
        <v>12</v>
      </c>
      <c r="AN26" s="0" t="n">
        <v>2</v>
      </c>
      <c r="AO26" s="0" t="n">
        <v>1188</v>
      </c>
      <c r="AP26" s="0" t="n">
        <v>240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4</v>
      </c>
      <c r="AW26" s="0" t="n">
        <v>-4</v>
      </c>
      <c r="AX26" s="0" t="n">
        <v>65575</v>
      </c>
      <c r="AY26" s="0" t="s">
        <v>86</v>
      </c>
      <c r="AZ26" s="0" t="n">
        <v>488</v>
      </c>
      <c r="BA26" s="0" t="n">
        <v>66063</v>
      </c>
      <c r="BC26" s="0" t="str">
        <f aca="false">$AP26&amp;LEFT($AS26,1)</f>
        <v>240T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488</v>
      </c>
      <c r="BI26" s="1" t="n">
        <f aca="false">IF($BC26=BI$14,$BH26,"")</f>
        <v>488</v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41</v>
      </c>
      <c r="C27" s="0" t="n">
        <v>1</v>
      </c>
      <c r="D27" s="0" t="n">
        <v>8</v>
      </c>
      <c r="E27" s="0" t="s">
        <v>190</v>
      </c>
      <c r="F27" s="0" t="n">
        <v>60.123</v>
      </c>
      <c r="G27" s="0" t="n">
        <v>1</v>
      </c>
      <c r="H27" s="0" t="s">
        <v>79</v>
      </c>
      <c r="I27" s="0" t="s">
        <v>191</v>
      </c>
      <c r="J27" s="0" t="n">
        <v>1435835015</v>
      </c>
      <c r="K27" s="0" t="s">
        <v>81</v>
      </c>
      <c r="L27" s="0" t="s">
        <v>192</v>
      </c>
      <c r="M27" s="12" t="n">
        <v>0.679780092592593</v>
      </c>
      <c r="N27" s="13" t="n">
        <v>0.263113425925926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16</v>
      </c>
      <c r="X27" s="0" t="n">
        <v>1</v>
      </c>
      <c r="Y27" s="0" t="n">
        <v>13</v>
      </c>
      <c r="AF27" s="0" t="n">
        <v>0</v>
      </c>
      <c r="AH27" s="0" t="n">
        <v>2</v>
      </c>
      <c r="AI27" s="0" t="n">
        <v>-2</v>
      </c>
      <c r="AJ27" s="0" t="n">
        <v>69450</v>
      </c>
      <c r="AK27" s="0" t="s">
        <v>86</v>
      </c>
      <c r="AL27" s="0" t="n">
        <v>144</v>
      </c>
      <c r="AM27" s="0" t="n">
        <v>69594</v>
      </c>
      <c r="AN27" s="0" t="n">
        <v>8</v>
      </c>
      <c r="AO27" s="0" t="n">
        <v>1433</v>
      </c>
      <c r="AP27" s="0" t="n">
        <v>600</v>
      </c>
      <c r="AQ27" s="0" t="s">
        <v>87</v>
      </c>
      <c r="AR27" s="0" t="s">
        <v>34</v>
      </c>
      <c r="AS27" s="0" t="s">
        <v>88</v>
      </c>
      <c r="BC27" s="0" t="str">
        <f aca="false">$AP27&amp;LEFT($AS27,1)</f>
        <v>600C</v>
      </c>
      <c r="BD27" s="0" t="str">
        <f aca="false">AS27</f>
        <v>Catch</v>
      </c>
      <c r="BE27" s="1" t="n">
        <f aca="false">IF($BD27="catch",IF($AL27&gt;0,1,""),"")</f>
        <v>1</v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str">
        <f aca="false">IF($BD27="Catch","", IF($AZ27&lt;$BC$11,"",$AZ27))</f>
        <v/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41</v>
      </c>
      <c r="C28" s="0" t="n">
        <v>1</v>
      </c>
      <c r="D28" s="0" t="n">
        <v>8</v>
      </c>
      <c r="E28" s="0" t="s">
        <v>190</v>
      </c>
      <c r="F28" s="0" t="n">
        <v>60.123</v>
      </c>
      <c r="G28" s="0" t="n">
        <v>1</v>
      </c>
      <c r="H28" s="0" t="s">
        <v>79</v>
      </c>
      <c r="I28" s="0" t="s">
        <v>191</v>
      </c>
      <c r="J28" s="0" t="n">
        <v>1435835015</v>
      </c>
      <c r="K28" s="0" t="s">
        <v>81</v>
      </c>
      <c r="L28" s="0" t="s">
        <v>192</v>
      </c>
      <c r="M28" s="12" t="n">
        <v>0.679780092592593</v>
      </c>
      <c r="N28" s="13" t="n">
        <v>0.263113425925926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33</v>
      </c>
      <c r="X28" s="0" t="n">
        <v>1</v>
      </c>
      <c r="Y28" s="0" t="n">
        <v>14</v>
      </c>
      <c r="AN28" s="0" t="n">
        <v>7</v>
      </c>
      <c r="AO28" s="0" t="n">
        <v>1122</v>
      </c>
      <c r="AP28" s="0" t="n">
        <v>960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-1</v>
      </c>
      <c r="AW28" s="0" t="n">
        <v>1</v>
      </c>
      <c r="AX28" s="0" t="n">
        <v>73375</v>
      </c>
      <c r="AY28" s="0" t="s">
        <v>86</v>
      </c>
      <c r="AZ28" s="0" t="n">
        <v>267</v>
      </c>
      <c r="BA28" s="0" t="n">
        <v>73642</v>
      </c>
      <c r="BC28" s="0" t="str">
        <f aca="false">$AP28&amp;LEFT($AS28,1)</f>
        <v>960T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267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n">
        <f aca="false">IF($BC28=BO$14,$BH28,"")</f>
        <v>267</v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41</v>
      </c>
      <c r="C29" s="0" t="n">
        <v>1</v>
      </c>
      <c r="D29" s="0" t="n">
        <v>8</v>
      </c>
      <c r="E29" s="0" t="s">
        <v>190</v>
      </c>
      <c r="F29" s="0" t="n">
        <v>60.123</v>
      </c>
      <c r="G29" s="0" t="n">
        <v>1</v>
      </c>
      <c r="H29" s="0" t="s">
        <v>79</v>
      </c>
      <c r="I29" s="0" t="s">
        <v>191</v>
      </c>
      <c r="J29" s="0" t="n">
        <v>1435835015</v>
      </c>
      <c r="K29" s="0" t="s">
        <v>81</v>
      </c>
      <c r="L29" s="0" t="s">
        <v>192</v>
      </c>
      <c r="M29" s="12" t="n">
        <v>0.679780092592593</v>
      </c>
      <c r="N29" s="13" t="n">
        <v>0.263113425925926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</v>
      </c>
      <c r="X29" s="0" t="n">
        <v>1</v>
      </c>
      <c r="Y29" s="0" t="n">
        <v>15</v>
      </c>
      <c r="AN29" s="0" t="n">
        <v>4</v>
      </c>
      <c r="AO29" s="0" t="n">
        <v>1324</v>
      </c>
      <c r="AP29" s="0" t="n">
        <v>480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0</v>
      </c>
      <c r="AW29" s="0" t="n">
        <v>0</v>
      </c>
      <c r="AX29" s="0" t="n">
        <v>77018</v>
      </c>
      <c r="AY29" s="0" t="s">
        <v>86</v>
      </c>
      <c r="AZ29" s="0" t="n">
        <v>352</v>
      </c>
      <c r="BA29" s="0" t="n">
        <v>77370</v>
      </c>
      <c r="BC29" s="0" t="str">
        <f aca="false">$AP29&amp;LEFT($AS29,1)</f>
        <v>480T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352</v>
      </c>
      <c r="BI29" s="1" t="str">
        <f aca="false">IF($BC29=BI$14,$BH29,"")</f>
        <v/>
      </c>
      <c r="BJ29" s="1" t="str">
        <f aca="false">IF($BC29=BJ$14,$BH29,"")</f>
        <v/>
      </c>
      <c r="BK29" s="1" t="n">
        <f aca="false">IF($BC29=BK$14,$BH29,"")</f>
        <v>352</v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41</v>
      </c>
      <c r="C30" s="0" t="n">
        <v>1</v>
      </c>
      <c r="D30" s="0" t="n">
        <v>8</v>
      </c>
      <c r="E30" s="0" t="s">
        <v>190</v>
      </c>
      <c r="F30" s="0" t="n">
        <v>60.123</v>
      </c>
      <c r="G30" s="0" t="n">
        <v>1</v>
      </c>
      <c r="H30" s="0" t="s">
        <v>79</v>
      </c>
      <c r="I30" s="0" t="s">
        <v>191</v>
      </c>
      <c r="J30" s="0" t="n">
        <v>1435835015</v>
      </c>
      <c r="K30" s="0" t="s">
        <v>81</v>
      </c>
      <c r="L30" s="0" t="s">
        <v>192</v>
      </c>
      <c r="M30" s="12" t="n">
        <v>0.679780092592593</v>
      </c>
      <c r="N30" s="13" t="n">
        <v>0.263113425925926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21</v>
      </c>
      <c r="X30" s="0" t="n">
        <v>1</v>
      </c>
      <c r="Y30" s="0" t="n">
        <v>16</v>
      </c>
      <c r="AN30" s="0" t="n">
        <v>2</v>
      </c>
      <c r="AO30" s="0" t="n">
        <v>1324</v>
      </c>
      <c r="AP30" s="0" t="n">
        <v>240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-6</v>
      </c>
      <c r="AW30" s="0" t="n">
        <v>6</v>
      </c>
      <c r="AX30" s="0" t="n">
        <v>80428</v>
      </c>
      <c r="AY30" s="0" t="s">
        <v>86</v>
      </c>
      <c r="AZ30" s="0" t="n">
        <v>432</v>
      </c>
      <c r="BA30" s="0" t="n">
        <v>80860</v>
      </c>
      <c r="BC30" s="0" t="str">
        <f aca="false">$AP30&amp;LEFT($AS30,1)</f>
        <v>240T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432</v>
      </c>
      <c r="BI30" s="1" t="n">
        <f aca="false">IF($BC30=BI$14,$BH30,"")</f>
        <v>432</v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41</v>
      </c>
      <c r="C31" s="0" t="n">
        <v>1</v>
      </c>
      <c r="D31" s="0" t="n">
        <v>8</v>
      </c>
      <c r="E31" s="0" t="s">
        <v>190</v>
      </c>
      <c r="F31" s="0" t="n">
        <v>60.123</v>
      </c>
      <c r="G31" s="0" t="n">
        <v>1</v>
      </c>
      <c r="H31" s="0" t="s">
        <v>79</v>
      </c>
      <c r="I31" s="0" t="s">
        <v>191</v>
      </c>
      <c r="J31" s="0" t="n">
        <v>1435835015</v>
      </c>
      <c r="K31" s="0" t="s">
        <v>81</v>
      </c>
      <c r="L31" s="0" t="s">
        <v>192</v>
      </c>
      <c r="M31" s="12" t="n">
        <v>0.679780092592593</v>
      </c>
      <c r="N31" s="13" t="n">
        <v>0.263113425925926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7</v>
      </c>
      <c r="X31" s="0" t="n">
        <v>1</v>
      </c>
      <c r="Y31" s="0" t="n">
        <v>17</v>
      </c>
      <c r="AF31" s="0" t="n">
        <v>0</v>
      </c>
      <c r="AH31" s="0" t="n">
        <v>5</v>
      </c>
      <c r="AI31" s="0" t="n">
        <v>-5</v>
      </c>
      <c r="AJ31" s="0" t="n">
        <v>84170</v>
      </c>
      <c r="AK31" s="0" t="s">
        <v>86</v>
      </c>
      <c r="AL31" s="0" t="n">
        <v>285</v>
      </c>
      <c r="AM31" s="0" t="n">
        <v>84455</v>
      </c>
      <c r="AN31" s="0" t="n">
        <v>8</v>
      </c>
      <c r="AO31" s="0" t="n">
        <v>1313</v>
      </c>
      <c r="AP31" s="0" t="n">
        <v>600</v>
      </c>
      <c r="AQ31" s="0" t="s">
        <v>87</v>
      </c>
      <c r="AR31" s="0" t="s">
        <v>34</v>
      </c>
      <c r="AS31" s="0" t="s">
        <v>88</v>
      </c>
      <c r="BC31" s="0" t="str">
        <f aca="false">$AP31&amp;LEFT($AS31,1)</f>
        <v>600C</v>
      </c>
      <c r="BD31" s="0" t="str">
        <f aca="false">AS31</f>
        <v>Catch</v>
      </c>
      <c r="BE31" s="1" t="n">
        <f aca="false">IF($BD31="catch",IF($AL31&gt;0,1,""),"")</f>
        <v>1</v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str">
        <f aca="false">IF($BD31="Catch","", IF($AZ31&lt;$BC$11,"",$AZ31))</f>
        <v/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41</v>
      </c>
      <c r="C32" s="0" t="n">
        <v>1</v>
      </c>
      <c r="D32" s="0" t="n">
        <v>8</v>
      </c>
      <c r="E32" s="0" t="s">
        <v>190</v>
      </c>
      <c r="F32" s="0" t="n">
        <v>60.123</v>
      </c>
      <c r="G32" s="0" t="n">
        <v>1</v>
      </c>
      <c r="H32" s="0" t="s">
        <v>79</v>
      </c>
      <c r="I32" s="0" t="s">
        <v>191</v>
      </c>
      <c r="J32" s="0" t="n">
        <v>1435835015</v>
      </c>
      <c r="K32" s="0" t="s">
        <v>81</v>
      </c>
      <c r="L32" s="0" t="s">
        <v>192</v>
      </c>
      <c r="M32" s="12" t="n">
        <v>0.679780092592593</v>
      </c>
      <c r="N32" s="13" t="n">
        <v>0.263113425925926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9</v>
      </c>
      <c r="X32" s="0" t="n">
        <v>1</v>
      </c>
      <c r="Y32" s="0" t="n">
        <v>18</v>
      </c>
      <c r="AN32" s="0" t="n">
        <v>1</v>
      </c>
      <c r="AO32" s="0" t="n">
        <v>1112</v>
      </c>
      <c r="AP32" s="0" t="n">
        <v>600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-2</v>
      </c>
      <c r="AW32" s="0" t="n">
        <v>2</v>
      </c>
      <c r="AX32" s="0" t="n">
        <v>87729</v>
      </c>
      <c r="AY32" s="0" t="s">
        <v>86</v>
      </c>
      <c r="AZ32" s="0" t="n">
        <v>280</v>
      </c>
      <c r="BA32" s="0" t="n">
        <v>88009</v>
      </c>
      <c r="BC32" s="0" t="str">
        <f aca="false">$AP32&amp;LEFT($AS32,1)</f>
        <v>600T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280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n">
        <f aca="false">IF($BC32=BL$14,$BH32,"")</f>
        <v>280</v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41</v>
      </c>
      <c r="C33" s="0" t="n">
        <v>1</v>
      </c>
      <c r="D33" s="0" t="n">
        <v>8</v>
      </c>
      <c r="E33" s="0" t="s">
        <v>190</v>
      </c>
      <c r="F33" s="0" t="n">
        <v>60.123</v>
      </c>
      <c r="G33" s="0" t="n">
        <v>1</v>
      </c>
      <c r="H33" s="0" t="s">
        <v>79</v>
      </c>
      <c r="I33" s="0" t="s">
        <v>191</v>
      </c>
      <c r="J33" s="0" t="n">
        <v>1435835015</v>
      </c>
      <c r="K33" s="0" t="s">
        <v>81</v>
      </c>
      <c r="L33" s="0" t="s">
        <v>192</v>
      </c>
      <c r="M33" s="12" t="n">
        <v>0.679780092592593</v>
      </c>
      <c r="N33" s="13" t="n">
        <v>0.263113425925926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2</v>
      </c>
      <c r="X33" s="0" t="n">
        <v>1</v>
      </c>
      <c r="Y33" s="0" t="n">
        <v>19</v>
      </c>
      <c r="AN33" s="0" t="n">
        <v>1</v>
      </c>
      <c r="AO33" s="0" t="n">
        <v>1143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1</v>
      </c>
      <c r="AV33" s="0" t="n">
        <v>5</v>
      </c>
      <c r="AW33" s="0" t="n">
        <v>-5</v>
      </c>
      <c r="AX33" s="0" t="n">
        <v>91305</v>
      </c>
      <c r="AZ33" s="0" t="n">
        <v>0</v>
      </c>
      <c r="BA33" s="0" t="n">
        <v>0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n">
        <f aca="false">IF($BD33="Target",IF($AZ33=0,1,""),"")</f>
        <v>1</v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n">
        <f aca="false">IF($BC33=BU$14,$BG33,"")</f>
        <v>1</v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41</v>
      </c>
      <c r="C34" s="0" t="n">
        <v>1</v>
      </c>
      <c r="D34" s="0" t="n">
        <v>8</v>
      </c>
      <c r="E34" s="0" t="s">
        <v>190</v>
      </c>
      <c r="F34" s="0" t="n">
        <v>60.123</v>
      </c>
      <c r="G34" s="0" t="n">
        <v>1</v>
      </c>
      <c r="H34" s="0" t="s">
        <v>79</v>
      </c>
      <c r="I34" s="0" t="s">
        <v>191</v>
      </c>
      <c r="J34" s="0" t="n">
        <v>1435835015</v>
      </c>
      <c r="K34" s="0" t="s">
        <v>81</v>
      </c>
      <c r="L34" s="0" t="s">
        <v>192</v>
      </c>
      <c r="M34" s="12" t="n">
        <v>0.679780092592593</v>
      </c>
      <c r="N34" s="13" t="n">
        <v>0.263113425925926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4</v>
      </c>
      <c r="X34" s="0" t="n">
        <v>1</v>
      </c>
      <c r="Y34" s="0" t="n">
        <v>20</v>
      </c>
      <c r="AN34" s="0" t="n">
        <v>2</v>
      </c>
      <c r="AO34" s="0" t="n">
        <v>1105</v>
      </c>
      <c r="AP34" s="0" t="n">
        <v>240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-4</v>
      </c>
      <c r="AW34" s="0" t="n">
        <v>4</v>
      </c>
      <c r="AX34" s="0" t="n">
        <v>94499</v>
      </c>
      <c r="AY34" s="0" t="s">
        <v>86</v>
      </c>
      <c r="AZ34" s="0" t="n">
        <v>406</v>
      </c>
      <c r="BA34" s="0" t="n">
        <v>94905</v>
      </c>
      <c r="BC34" s="0" t="str">
        <f aca="false">$AP34&amp;LEFT($AS34,1)</f>
        <v>240T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406</v>
      </c>
      <c r="BI34" s="1" t="n">
        <f aca="false">IF($BC34=BI$14,$BH34,"")</f>
        <v>406</v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41</v>
      </c>
      <c r="C35" s="0" t="n">
        <v>1</v>
      </c>
      <c r="D35" s="0" t="n">
        <v>8</v>
      </c>
      <c r="E35" s="0" t="s">
        <v>190</v>
      </c>
      <c r="F35" s="0" t="n">
        <v>60.123</v>
      </c>
      <c r="G35" s="0" t="n">
        <v>1</v>
      </c>
      <c r="H35" s="0" t="s">
        <v>79</v>
      </c>
      <c r="I35" s="0" t="s">
        <v>191</v>
      </c>
      <c r="J35" s="0" t="n">
        <v>1435835015</v>
      </c>
      <c r="K35" s="0" t="s">
        <v>81</v>
      </c>
      <c r="L35" s="0" t="s">
        <v>192</v>
      </c>
      <c r="M35" s="12" t="n">
        <v>0.679780092592593</v>
      </c>
      <c r="N35" s="13" t="n">
        <v>0.263113425925926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5</v>
      </c>
      <c r="X35" s="0" t="n">
        <v>1</v>
      </c>
      <c r="Y35" s="0" t="n">
        <v>21</v>
      </c>
      <c r="AF35" s="0" t="n">
        <v>0</v>
      </c>
      <c r="AH35" s="0" t="n">
        <v>-6</v>
      </c>
      <c r="AI35" s="0" t="n">
        <v>6</v>
      </c>
      <c r="AJ35" s="0" t="n">
        <v>98275</v>
      </c>
      <c r="AK35" s="0" t="s">
        <v>86</v>
      </c>
      <c r="AL35" s="0" t="n">
        <v>444</v>
      </c>
      <c r="AM35" s="0" t="n">
        <v>98719</v>
      </c>
      <c r="AN35" s="0" t="n">
        <v>8</v>
      </c>
      <c r="AO35" s="0" t="n">
        <v>1334</v>
      </c>
      <c r="AP35" s="0" t="n">
        <v>600</v>
      </c>
      <c r="AQ35" s="0" t="s">
        <v>87</v>
      </c>
      <c r="AR35" s="0" t="s">
        <v>34</v>
      </c>
      <c r="AS35" s="0" t="s">
        <v>88</v>
      </c>
      <c r="BC35" s="0" t="str">
        <f aca="false">$AP35&amp;LEFT($AS35,1)</f>
        <v>600C</v>
      </c>
      <c r="BD35" s="0" t="str">
        <f aca="false">AS35</f>
        <v>Catch</v>
      </c>
      <c r="BE35" s="1" t="n">
        <f aca="false">IF($BD35="catch",IF($AL35&gt;0,1,""),"")</f>
        <v>1</v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str">
        <f aca="false">IF($BD35="Catch","", IF($AZ35&lt;$BC$11,"",$AZ35))</f>
        <v/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41</v>
      </c>
      <c r="C36" s="0" t="n">
        <v>1</v>
      </c>
      <c r="D36" s="0" t="n">
        <v>8</v>
      </c>
      <c r="E36" s="0" t="s">
        <v>190</v>
      </c>
      <c r="F36" s="0" t="n">
        <v>60.123</v>
      </c>
      <c r="G36" s="0" t="n">
        <v>1</v>
      </c>
      <c r="H36" s="0" t="s">
        <v>79</v>
      </c>
      <c r="I36" s="0" t="s">
        <v>191</v>
      </c>
      <c r="J36" s="0" t="n">
        <v>1435835015</v>
      </c>
      <c r="K36" s="0" t="s">
        <v>81</v>
      </c>
      <c r="L36" s="0" t="s">
        <v>192</v>
      </c>
      <c r="M36" s="12" t="n">
        <v>0.679780092592593</v>
      </c>
      <c r="N36" s="13" t="n">
        <v>0.263113425925926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23</v>
      </c>
      <c r="X36" s="0" t="n">
        <v>1</v>
      </c>
      <c r="Y36" s="0" t="n">
        <v>22</v>
      </c>
      <c r="AN36" s="0" t="n">
        <v>3</v>
      </c>
      <c r="AO36" s="0" t="n">
        <v>1292</v>
      </c>
      <c r="AP36" s="0" t="n">
        <v>360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-6</v>
      </c>
      <c r="AW36" s="0" t="n">
        <v>6</v>
      </c>
      <c r="AX36" s="0" t="n">
        <v>101767</v>
      </c>
      <c r="AY36" s="0" t="s">
        <v>86</v>
      </c>
      <c r="AZ36" s="0" t="n">
        <v>378</v>
      </c>
      <c r="BA36" s="0" t="n">
        <v>102145</v>
      </c>
      <c r="BC36" s="0" t="str">
        <f aca="false">$AP36&amp;LEFT($AS36,1)</f>
        <v>360T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378</v>
      </c>
      <c r="BI36" s="1" t="str">
        <f aca="false">IF($BC36=BI$14,$BH36,"")</f>
        <v/>
      </c>
      <c r="BJ36" s="1" t="n">
        <f aca="false">IF($BC36=BJ$14,$BH36,"")</f>
        <v>378</v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41</v>
      </c>
      <c r="C37" s="0" t="n">
        <v>1</v>
      </c>
      <c r="D37" s="0" t="n">
        <v>8</v>
      </c>
      <c r="E37" s="0" t="s">
        <v>190</v>
      </c>
      <c r="F37" s="0" t="n">
        <v>60.123</v>
      </c>
      <c r="G37" s="0" t="n">
        <v>1</v>
      </c>
      <c r="H37" s="0" t="s">
        <v>79</v>
      </c>
      <c r="I37" s="0" t="s">
        <v>191</v>
      </c>
      <c r="J37" s="0" t="n">
        <v>1435835015</v>
      </c>
      <c r="K37" s="0" t="s">
        <v>81</v>
      </c>
      <c r="L37" s="0" t="s">
        <v>192</v>
      </c>
      <c r="M37" s="12" t="n">
        <v>0.679780092592593</v>
      </c>
      <c r="N37" s="13" t="n">
        <v>0.263113425925926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24</v>
      </c>
      <c r="X37" s="0" t="n">
        <v>1</v>
      </c>
      <c r="Y37" s="0" t="n">
        <v>23</v>
      </c>
      <c r="AN37" s="0" t="n">
        <v>1</v>
      </c>
      <c r="AO37" s="0" t="n">
        <v>1105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-4</v>
      </c>
      <c r="AW37" s="0" t="n">
        <v>4</v>
      </c>
      <c r="AX37" s="0" t="n">
        <v>105310</v>
      </c>
      <c r="AY37" s="0" t="s">
        <v>86</v>
      </c>
      <c r="AZ37" s="0" t="n">
        <v>330</v>
      </c>
      <c r="BA37" s="0" t="n">
        <v>105640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330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330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41</v>
      </c>
      <c r="C38" s="0" t="n">
        <v>1</v>
      </c>
      <c r="D38" s="0" t="n">
        <v>8</v>
      </c>
      <c r="E38" s="0" t="s">
        <v>190</v>
      </c>
      <c r="F38" s="0" t="n">
        <v>60.123</v>
      </c>
      <c r="G38" s="0" t="n">
        <v>1</v>
      </c>
      <c r="H38" s="0" t="s">
        <v>79</v>
      </c>
      <c r="I38" s="0" t="s">
        <v>191</v>
      </c>
      <c r="J38" s="0" t="n">
        <v>1435835015</v>
      </c>
      <c r="K38" s="0" t="s">
        <v>81</v>
      </c>
      <c r="L38" s="0" t="s">
        <v>192</v>
      </c>
      <c r="M38" s="12" t="n">
        <v>0.679780092592593</v>
      </c>
      <c r="N38" s="13" t="n">
        <v>0.263113425925926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18</v>
      </c>
      <c r="X38" s="0" t="n">
        <v>1</v>
      </c>
      <c r="Y38" s="0" t="n">
        <v>24</v>
      </c>
      <c r="AN38" s="0" t="n">
        <v>4</v>
      </c>
      <c r="AO38" s="0" t="n">
        <v>1035</v>
      </c>
      <c r="AP38" s="0" t="n">
        <v>480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-9</v>
      </c>
      <c r="AW38" s="0" t="n">
        <v>9</v>
      </c>
      <c r="AX38" s="0" t="n">
        <v>108670</v>
      </c>
      <c r="AY38" s="0" t="s">
        <v>86</v>
      </c>
      <c r="AZ38" s="0" t="n">
        <v>311</v>
      </c>
      <c r="BA38" s="0" t="n">
        <v>108981</v>
      </c>
      <c r="BC38" s="0" t="str">
        <f aca="false">$AP38&amp;LEFT($AS38,1)</f>
        <v>480T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311</v>
      </c>
      <c r="BI38" s="1" t="str">
        <f aca="false">IF($BC38=BI$14,$BH38,"")</f>
        <v/>
      </c>
      <c r="BJ38" s="1" t="str">
        <f aca="false">IF($BC38=BJ$14,$BH38,"")</f>
        <v/>
      </c>
      <c r="BK38" s="1" t="n">
        <f aca="false">IF($BC38=BK$14,$BH38,"")</f>
        <v>311</v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41</v>
      </c>
      <c r="C39" s="0" t="n">
        <v>1</v>
      </c>
      <c r="D39" s="0" t="n">
        <v>8</v>
      </c>
      <c r="E39" s="0" t="s">
        <v>190</v>
      </c>
      <c r="F39" s="0" t="n">
        <v>60.123</v>
      </c>
      <c r="G39" s="0" t="n">
        <v>1</v>
      </c>
      <c r="H39" s="0" t="s">
        <v>79</v>
      </c>
      <c r="I39" s="0" t="s">
        <v>191</v>
      </c>
      <c r="J39" s="0" t="n">
        <v>1435835015</v>
      </c>
      <c r="K39" s="0" t="s">
        <v>81</v>
      </c>
      <c r="L39" s="0" t="s">
        <v>192</v>
      </c>
      <c r="M39" s="12" t="n">
        <v>0.679780092592593</v>
      </c>
      <c r="N39" s="13" t="n">
        <v>0.263113425925926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6</v>
      </c>
      <c r="X39" s="0" t="n">
        <v>1</v>
      </c>
      <c r="Y39" s="0" t="n">
        <v>25</v>
      </c>
      <c r="AN39" s="0" t="n">
        <v>1</v>
      </c>
      <c r="AO39" s="0" t="n">
        <v>1080</v>
      </c>
      <c r="AP39" s="0" t="n">
        <v>600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1</v>
      </c>
      <c r="AW39" s="0" t="n">
        <v>-1</v>
      </c>
      <c r="AX39" s="0" t="n">
        <v>112180</v>
      </c>
      <c r="AY39" s="0" t="s">
        <v>86</v>
      </c>
      <c r="AZ39" s="0" t="n">
        <v>239</v>
      </c>
      <c r="BA39" s="0" t="n">
        <v>112419</v>
      </c>
      <c r="BC39" s="0" t="str">
        <f aca="false">$AP39&amp;LEFT($AS39,1)</f>
        <v>600T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239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n">
        <f aca="false">IF($BC39=BL$14,$BH39,"")</f>
        <v>239</v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41</v>
      </c>
      <c r="C40" s="0" t="n">
        <v>1</v>
      </c>
      <c r="D40" s="0" t="n">
        <v>8</v>
      </c>
      <c r="E40" s="0" t="s">
        <v>190</v>
      </c>
      <c r="F40" s="0" t="n">
        <v>60.123</v>
      </c>
      <c r="G40" s="0" t="n">
        <v>1</v>
      </c>
      <c r="H40" s="0" t="s">
        <v>79</v>
      </c>
      <c r="I40" s="0" t="s">
        <v>191</v>
      </c>
      <c r="J40" s="0" t="n">
        <v>1435835015</v>
      </c>
      <c r="K40" s="0" t="s">
        <v>81</v>
      </c>
      <c r="L40" s="0" t="s">
        <v>192</v>
      </c>
      <c r="M40" s="12" t="n">
        <v>0.679780092592593</v>
      </c>
      <c r="N40" s="13" t="n">
        <v>0.263113425925926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29</v>
      </c>
      <c r="X40" s="0" t="n">
        <v>1</v>
      </c>
      <c r="Y40" s="0" t="n">
        <v>26</v>
      </c>
      <c r="AN40" s="0" t="n">
        <v>1</v>
      </c>
      <c r="AO40" s="0" t="n">
        <v>1112</v>
      </c>
      <c r="AP40" s="0" t="n">
        <v>600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-6</v>
      </c>
      <c r="AW40" s="0" t="n">
        <v>6</v>
      </c>
      <c r="AX40" s="0" t="n">
        <v>115739</v>
      </c>
      <c r="AY40" s="0" t="s">
        <v>86</v>
      </c>
      <c r="AZ40" s="0" t="n">
        <v>265</v>
      </c>
      <c r="BA40" s="0" t="n">
        <v>116004</v>
      </c>
      <c r="BC40" s="0" t="str">
        <f aca="false">$AP40&amp;LEFT($AS40,1)</f>
        <v>600T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265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n">
        <f aca="false">IF($BC40=BL$14,$BH40,"")</f>
        <v>265</v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41</v>
      </c>
      <c r="C41" s="0" t="n">
        <v>1</v>
      </c>
      <c r="D41" s="0" t="n">
        <v>8</v>
      </c>
      <c r="E41" s="0" t="s">
        <v>190</v>
      </c>
      <c r="F41" s="0" t="n">
        <v>60.123</v>
      </c>
      <c r="G41" s="0" t="n">
        <v>1</v>
      </c>
      <c r="H41" s="0" t="s">
        <v>79</v>
      </c>
      <c r="I41" s="0" t="s">
        <v>191</v>
      </c>
      <c r="J41" s="0" t="n">
        <v>1435835015</v>
      </c>
      <c r="K41" s="0" t="s">
        <v>81</v>
      </c>
      <c r="L41" s="0" t="s">
        <v>192</v>
      </c>
      <c r="M41" s="12" t="n">
        <v>0.679780092592593</v>
      </c>
      <c r="N41" s="13" t="n">
        <v>0.263113425925926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32</v>
      </c>
      <c r="X41" s="0" t="n">
        <v>1</v>
      </c>
      <c r="Y41" s="0" t="n">
        <v>27</v>
      </c>
      <c r="AN41" s="0" t="n">
        <v>1</v>
      </c>
      <c r="AO41" s="0" t="n">
        <v>1295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3</v>
      </c>
      <c r="AW41" s="0" t="n">
        <v>-3</v>
      </c>
      <c r="AX41" s="0" t="n">
        <v>119465</v>
      </c>
      <c r="AY41" s="0" t="s">
        <v>86</v>
      </c>
      <c r="AZ41" s="0" t="n">
        <v>328</v>
      </c>
      <c r="BA41" s="0" t="n">
        <v>119793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328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328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41</v>
      </c>
      <c r="C42" s="0" t="n">
        <v>1</v>
      </c>
      <c r="D42" s="0" t="n">
        <v>8</v>
      </c>
      <c r="E42" s="0" t="s">
        <v>190</v>
      </c>
      <c r="F42" s="0" t="n">
        <v>60.123</v>
      </c>
      <c r="G42" s="0" t="n">
        <v>1</v>
      </c>
      <c r="H42" s="0" t="s">
        <v>79</v>
      </c>
      <c r="I42" s="0" t="s">
        <v>191</v>
      </c>
      <c r="J42" s="0" t="n">
        <v>1435835015</v>
      </c>
      <c r="K42" s="0" t="s">
        <v>81</v>
      </c>
      <c r="L42" s="0" t="s">
        <v>192</v>
      </c>
      <c r="M42" s="12" t="n">
        <v>0.679780092592593</v>
      </c>
      <c r="N42" s="13" t="n">
        <v>0.263113425925926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20</v>
      </c>
      <c r="X42" s="0" t="n">
        <v>1</v>
      </c>
      <c r="Y42" s="0" t="n">
        <v>28</v>
      </c>
      <c r="AN42" s="0" t="n">
        <v>7</v>
      </c>
      <c r="AO42" s="0" t="n">
        <v>1219</v>
      </c>
      <c r="AP42" s="0" t="n">
        <v>960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-3</v>
      </c>
      <c r="AW42" s="0" t="n">
        <v>3</v>
      </c>
      <c r="AX42" s="0" t="n">
        <v>123490</v>
      </c>
      <c r="AY42" s="0" t="s">
        <v>86</v>
      </c>
      <c r="AZ42" s="0" t="n">
        <v>320</v>
      </c>
      <c r="BA42" s="0" t="n">
        <v>123810</v>
      </c>
      <c r="BC42" s="0" t="str">
        <f aca="false">$AP42&amp;LEFT($AS42,1)</f>
        <v>960T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320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n">
        <f aca="false">IF($BC42=BO$14,$BH42,"")</f>
        <v>320</v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41</v>
      </c>
      <c r="C43" s="0" t="n">
        <v>1</v>
      </c>
      <c r="D43" s="0" t="n">
        <v>8</v>
      </c>
      <c r="E43" s="0" t="s">
        <v>190</v>
      </c>
      <c r="F43" s="0" t="n">
        <v>60.123</v>
      </c>
      <c r="G43" s="0" t="n">
        <v>1</v>
      </c>
      <c r="H43" s="0" t="s">
        <v>79</v>
      </c>
      <c r="I43" s="0" t="s">
        <v>191</v>
      </c>
      <c r="J43" s="0" t="n">
        <v>1435835015</v>
      </c>
      <c r="K43" s="0" t="s">
        <v>81</v>
      </c>
      <c r="L43" s="0" t="s">
        <v>192</v>
      </c>
      <c r="M43" s="12" t="n">
        <v>0.679780092592593</v>
      </c>
      <c r="N43" s="13" t="n">
        <v>0.263113425925926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26</v>
      </c>
      <c r="X43" s="0" t="n">
        <v>1</v>
      </c>
      <c r="Y43" s="0" t="n">
        <v>29</v>
      </c>
      <c r="AN43" s="0" t="n">
        <v>1</v>
      </c>
      <c r="AO43" s="0" t="n">
        <v>1080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-9</v>
      </c>
      <c r="AW43" s="0" t="n">
        <v>9</v>
      </c>
      <c r="AX43" s="0" t="n">
        <v>127016</v>
      </c>
      <c r="AY43" s="0" t="s">
        <v>86</v>
      </c>
      <c r="AZ43" s="0" t="n">
        <v>611</v>
      </c>
      <c r="BA43" s="0" t="n">
        <v>127627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611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611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41</v>
      </c>
      <c r="C44" s="0" t="n">
        <v>1</v>
      </c>
      <c r="D44" s="0" t="n">
        <v>8</v>
      </c>
      <c r="E44" s="0" t="s">
        <v>190</v>
      </c>
      <c r="F44" s="0" t="n">
        <v>60.123</v>
      </c>
      <c r="G44" s="0" t="n">
        <v>1</v>
      </c>
      <c r="H44" s="0" t="s">
        <v>79</v>
      </c>
      <c r="I44" s="0" t="s">
        <v>191</v>
      </c>
      <c r="J44" s="0" t="n">
        <v>1435835015</v>
      </c>
      <c r="K44" s="0" t="s">
        <v>81</v>
      </c>
      <c r="L44" s="0" t="s">
        <v>192</v>
      </c>
      <c r="M44" s="12" t="n">
        <v>0.679780092592593</v>
      </c>
      <c r="N44" s="13" t="n">
        <v>0.263113425925926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25</v>
      </c>
      <c r="X44" s="0" t="n">
        <v>1</v>
      </c>
      <c r="Y44" s="0" t="n">
        <v>30</v>
      </c>
      <c r="AN44" s="0" t="n">
        <v>5</v>
      </c>
      <c r="AO44" s="0" t="n">
        <v>1334</v>
      </c>
      <c r="AP44" s="0" t="n">
        <v>720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-7</v>
      </c>
      <c r="AW44" s="0" t="n">
        <v>7</v>
      </c>
      <c r="AX44" s="0" t="n">
        <v>130908</v>
      </c>
      <c r="AY44" s="0" t="s">
        <v>86</v>
      </c>
      <c r="AZ44" s="0" t="n">
        <v>247</v>
      </c>
      <c r="BA44" s="0" t="n">
        <v>131155</v>
      </c>
      <c r="BC44" s="0" t="str">
        <f aca="false">$AP44&amp;LEFT($AS44,1)</f>
        <v>720T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247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n">
        <f aca="false">IF($BC44=BM$14,$BH44,"")</f>
        <v>247</v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41</v>
      </c>
      <c r="C45" s="0" t="n">
        <v>1</v>
      </c>
      <c r="D45" s="0" t="n">
        <v>8</v>
      </c>
      <c r="E45" s="0" t="s">
        <v>190</v>
      </c>
      <c r="F45" s="0" t="n">
        <v>60.123</v>
      </c>
      <c r="G45" s="0" t="n">
        <v>1</v>
      </c>
      <c r="H45" s="0" t="s">
        <v>79</v>
      </c>
      <c r="I45" s="0" t="s">
        <v>191</v>
      </c>
      <c r="J45" s="0" t="n">
        <v>1435835015</v>
      </c>
      <c r="K45" s="0" t="s">
        <v>81</v>
      </c>
      <c r="L45" s="0" t="s">
        <v>192</v>
      </c>
      <c r="M45" s="12" t="n">
        <v>0.679780092592593</v>
      </c>
      <c r="N45" s="13" t="n">
        <v>0.263113425925926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30</v>
      </c>
      <c r="X45" s="0" t="n">
        <v>1</v>
      </c>
      <c r="Y45" s="0" t="n">
        <v>31</v>
      </c>
      <c r="AN45" s="0" t="n">
        <v>1</v>
      </c>
      <c r="AO45" s="0" t="n">
        <v>1400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-9</v>
      </c>
      <c r="AW45" s="0" t="n">
        <v>9</v>
      </c>
      <c r="AX45" s="0" t="n">
        <v>134750</v>
      </c>
      <c r="AY45" s="0" t="s">
        <v>86</v>
      </c>
      <c r="AZ45" s="0" t="n">
        <v>258</v>
      </c>
      <c r="BA45" s="0" t="n">
        <v>135008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258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258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41</v>
      </c>
      <c r="C46" s="0" t="n">
        <v>1</v>
      </c>
      <c r="D46" s="0" t="n">
        <v>8</v>
      </c>
      <c r="E46" s="0" t="s">
        <v>190</v>
      </c>
      <c r="F46" s="0" t="n">
        <v>60.123</v>
      </c>
      <c r="G46" s="0" t="n">
        <v>1</v>
      </c>
      <c r="H46" s="0" t="s">
        <v>79</v>
      </c>
      <c r="I46" s="0" t="s">
        <v>191</v>
      </c>
      <c r="J46" s="0" t="n">
        <v>1435835015</v>
      </c>
      <c r="K46" s="0" t="s">
        <v>81</v>
      </c>
      <c r="L46" s="0" t="s">
        <v>192</v>
      </c>
      <c r="M46" s="12" t="n">
        <v>0.679780092592593</v>
      </c>
      <c r="N46" s="13" t="n">
        <v>0.263113425925926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22</v>
      </c>
      <c r="X46" s="0" t="n">
        <v>1</v>
      </c>
      <c r="Y46" s="0" t="n">
        <v>32</v>
      </c>
      <c r="AN46" s="0" t="n">
        <v>6</v>
      </c>
      <c r="AO46" s="0" t="n">
        <v>1143</v>
      </c>
      <c r="AP46" s="0" t="n">
        <v>840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5</v>
      </c>
      <c r="AW46" s="0" t="n">
        <v>-5</v>
      </c>
      <c r="AX46" s="0" t="n">
        <v>138559</v>
      </c>
      <c r="AY46" s="0" t="s">
        <v>86</v>
      </c>
      <c r="AZ46" s="0" t="n">
        <v>386</v>
      </c>
      <c r="BA46" s="0" t="n">
        <v>138945</v>
      </c>
      <c r="BC46" s="0" t="str">
        <f aca="false">$AP46&amp;LEFT($AS46,1)</f>
        <v>840T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386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n">
        <f aca="false">IF($BC46=BN$14,$BH46,"")</f>
        <v>386</v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41</v>
      </c>
      <c r="C47" s="0" t="n">
        <v>1</v>
      </c>
      <c r="D47" s="0" t="n">
        <v>8</v>
      </c>
      <c r="E47" s="0" t="s">
        <v>190</v>
      </c>
      <c r="F47" s="0" t="n">
        <v>60.123</v>
      </c>
      <c r="G47" s="0" t="n">
        <v>1</v>
      </c>
      <c r="H47" s="0" t="s">
        <v>79</v>
      </c>
      <c r="I47" s="0" t="s">
        <v>191</v>
      </c>
      <c r="J47" s="0" t="n">
        <v>1435835015</v>
      </c>
      <c r="K47" s="0" t="s">
        <v>81</v>
      </c>
      <c r="L47" s="0" t="s">
        <v>192</v>
      </c>
      <c r="M47" s="12" t="n">
        <v>0.679780092592593</v>
      </c>
      <c r="N47" s="13" t="n">
        <v>0.263113425925926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13</v>
      </c>
      <c r="X47" s="0" t="n">
        <v>1</v>
      </c>
      <c r="Y47" s="0" t="n">
        <v>33</v>
      </c>
      <c r="AN47" s="0" t="n">
        <v>5</v>
      </c>
      <c r="AO47" s="0" t="n">
        <v>1122</v>
      </c>
      <c r="AP47" s="0" t="n">
        <v>720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-6</v>
      </c>
      <c r="AW47" s="0" t="n">
        <v>6</v>
      </c>
      <c r="AX47" s="0" t="n">
        <v>142252</v>
      </c>
      <c r="AY47" s="0" t="s">
        <v>86</v>
      </c>
      <c r="AZ47" s="0" t="n">
        <v>195</v>
      </c>
      <c r="BA47" s="0" t="n">
        <v>142447</v>
      </c>
      <c r="BC47" s="0" t="str">
        <f aca="false">$AP47&amp;LEFT($AS47,1)</f>
        <v>720T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195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n">
        <f aca="false">IF($BC47=BM$14,$BH47,"")</f>
        <v>195</v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41</v>
      </c>
      <c r="C48" s="0" t="n">
        <v>1</v>
      </c>
      <c r="D48" s="0" t="n">
        <v>8</v>
      </c>
      <c r="E48" s="0" t="s">
        <v>190</v>
      </c>
      <c r="F48" s="0" t="n">
        <v>60.123</v>
      </c>
      <c r="G48" s="0" t="n">
        <v>1</v>
      </c>
      <c r="H48" s="0" t="s">
        <v>79</v>
      </c>
      <c r="I48" s="0" t="s">
        <v>191</v>
      </c>
      <c r="J48" s="0" t="n">
        <v>1435835015</v>
      </c>
      <c r="K48" s="0" t="s">
        <v>81</v>
      </c>
      <c r="L48" s="0" t="s">
        <v>192</v>
      </c>
      <c r="M48" s="12" t="n">
        <v>0.679780092592593</v>
      </c>
      <c r="N48" s="13" t="n">
        <v>0.263113425925926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33</v>
      </c>
      <c r="AA48" s="0" t="n">
        <v>1</v>
      </c>
      <c r="AB48" s="0" t="n">
        <v>1</v>
      </c>
      <c r="AN48" s="0" t="n">
        <v>7</v>
      </c>
      <c r="AO48" s="0" t="n">
        <v>1024</v>
      </c>
      <c r="AP48" s="0" t="n">
        <v>960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-5</v>
      </c>
      <c r="AW48" s="0" t="n">
        <v>5</v>
      </c>
      <c r="AX48" s="0" t="n">
        <v>158502</v>
      </c>
      <c r="AY48" s="0" t="s">
        <v>86</v>
      </c>
      <c r="AZ48" s="0" t="n">
        <v>1158</v>
      </c>
      <c r="BA48" s="0" t="n">
        <v>159660</v>
      </c>
      <c r="BC48" s="0" t="str">
        <f aca="false">$AP48&amp;LEFT($AS48,1)</f>
        <v>960T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1158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n">
        <f aca="false">IF($BC48=BO$14,$BH48,"")</f>
        <v>1158</v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41</v>
      </c>
      <c r="C49" s="0" t="n">
        <v>1</v>
      </c>
      <c r="D49" s="0" t="n">
        <v>8</v>
      </c>
      <c r="E49" s="0" t="s">
        <v>190</v>
      </c>
      <c r="F49" s="0" t="n">
        <v>60.123</v>
      </c>
      <c r="G49" s="0" t="n">
        <v>1</v>
      </c>
      <c r="H49" s="0" t="s">
        <v>79</v>
      </c>
      <c r="I49" s="0" t="s">
        <v>191</v>
      </c>
      <c r="J49" s="0" t="n">
        <v>1435835015</v>
      </c>
      <c r="K49" s="0" t="s">
        <v>81</v>
      </c>
      <c r="L49" s="0" t="s">
        <v>192</v>
      </c>
      <c r="M49" s="12" t="n">
        <v>0.679780092592593</v>
      </c>
      <c r="N49" s="13" t="n">
        <v>0.263113425925926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22</v>
      </c>
      <c r="AA49" s="0" t="n">
        <v>1</v>
      </c>
      <c r="AB49" s="0" t="n">
        <v>2</v>
      </c>
      <c r="AN49" s="0" t="n">
        <v>4</v>
      </c>
      <c r="AO49" s="0" t="n">
        <v>1383</v>
      </c>
      <c r="AP49" s="0" t="n">
        <v>480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5</v>
      </c>
      <c r="AW49" s="0" t="n">
        <v>-5</v>
      </c>
      <c r="AX49" s="0" t="n">
        <v>162195</v>
      </c>
      <c r="AY49" s="0" t="s">
        <v>86</v>
      </c>
      <c r="AZ49" s="0" t="n">
        <v>299</v>
      </c>
      <c r="BA49" s="0" t="n">
        <v>162494</v>
      </c>
      <c r="BC49" s="0" t="str">
        <f aca="false">$AP49&amp;LEFT($AS49,1)</f>
        <v>480T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299</v>
      </c>
      <c r="BI49" s="1" t="str">
        <f aca="false">IF($BC49=BI$14,$BH49,"")</f>
        <v/>
      </c>
      <c r="BJ49" s="1" t="str">
        <f aca="false">IF($BC49=BJ$14,$BH49,"")</f>
        <v/>
      </c>
      <c r="BK49" s="1" t="n">
        <f aca="false">IF($BC49=BK$14,$BH49,"")</f>
        <v>299</v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41</v>
      </c>
      <c r="C50" s="0" t="n">
        <v>1</v>
      </c>
      <c r="D50" s="0" t="n">
        <v>8</v>
      </c>
      <c r="E50" s="0" t="s">
        <v>190</v>
      </c>
      <c r="F50" s="0" t="n">
        <v>60.123</v>
      </c>
      <c r="G50" s="0" t="n">
        <v>1</v>
      </c>
      <c r="H50" s="0" t="s">
        <v>79</v>
      </c>
      <c r="I50" s="0" t="s">
        <v>191</v>
      </c>
      <c r="J50" s="0" t="n">
        <v>1435835015</v>
      </c>
      <c r="K50" s="0" t="s">
        <v>81</v>
      </c>
      <c r="L50" s="0" t="s">
        <v>192</v>
      </c>
      <c r="M50" s="12" t="n">
        <v>0.679780092592593</v>
      </c>
      <c r="N50" s="13" t="n">
        <v>0.263113425925926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18</v>
      </c>
      <c r="AA50" s="0" t="n">
        <v>1</v>
      </c>
      <c r="AB50" s="0" t="n">
        <v>3</v>
      </c>
      <c r="AN50" s="0" t="n">
        <v>1</v>
      </c>
      <c r="AO50" s="0" t="n">
        <v>1206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-7</v>
      </c>
      <c r="AW50" s="0" t="n">
        <v>7</v>
      </c>
      <c r="AX50" s="0" t="n">
        <v>165853</v>
      </c>
      <c r="AY50" s="0" t="s">
        <v>86</v>
      </c>
      <c r="AZ50" s="0" t="n">
        <v>60</v>
      </c>
      <c r="BA50" s="0" t="n">
        <v>165913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n">
        <f aca="false">IF(AND($AZ50&gt;0,$AZ50&lt;$BC$11),1,"")</f>
        <v>1</v>
      </c>
      <c r="BG50" s="1" t="str">
        <f aca="false">IF($BD50="Target",IF($AZ50=0,1,""),"")</f>
        <v/>
      </c>
      <c r="BH50" s="1" t="str">
        <f aca="false">IF($BD50="Catch","", IF($AZ50&lt;$BC$11,"",$AZ50))</f>
        <v/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41</v>
      </c>
      <c r="C51" s="0" t="n">
        <v>1</v>
      </c>
      <c r="D51" s="0" t="n">
        <v>8</v>
      </c>
      <c r="E51" s="0" t="s">
        <v>190</v>
      </c>
      <c r="F51" s="0" t="n">
        <v>60.123</v>
      </c>
      <c r="G51" s="0" t="n">
        <v>1</v>
      </c>
      <c r="H51" s="0" t="s">
        <v>79</v>
      </c>
      <c r="I51" s="0" t="s">
        <v>191</v>
      </c>
      <c r="J51" s="0" t="n">
        <v>1435835015</v>
      </c>
      <c r="K51" s="0" t="s">
        <v>81</v>
      </c>
      <c r="L51" s="0" t="s">
        <v>192</v>
      </c>
      <c r="M51" s="12" t="n">
        <v>0.679780092592593</v>
      </c>
      <c r="N51" s="13" t="n">
        <v>0.263113425925926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23</v>
      </c>
      <c r="AA51" s="0" t="n">
        <v>1</v>
      </c>
      <c r="AB51" s="0" t="n">
        <v>4</v>
      </c>
      <c r="AF51" s="0" t="n">
        <v>1</v>
      </c>
      <c r="AH51" s="0" t="n">
        <v>-6</v>
      </c>
      <c r="AI51" s="0" t="n">
        <v>6</v>
      </c>
      <c r="AJ51" s="0" t="n">
        <v>169346</v>
      </c>
      <c r="AL51" s="0" t="n">
        <v>0</v>
      </c>
      <c r="AM51" s="0" t="n">
        <v>0</v>
      </c>
      <c r="AN51" s="0" t="n">
        <v>8</v>
      </c>
      <c r="AO51" s="0" t="n">
        <v>1054</v>
      </c>
      <c r="AP51" s="0" t="n">
        <v>600</v>
      </c>
      <c r="AQ51" s="0" t="s">
        <v>87</v>
      </c>
      <c r="AR51" s="0" t="s">
        <v>37</v>
      </c>
      <c r="AS51" s="0" t="s">
        <v>88</v>
      </c>
      <c r="BC51" s="0" t="str">
        <f aca="false">$AP51&amp;LEFT($AS51,1)</f>
        <v>600C</v>
      </c>
      <c r="BD51" s="0" t="str">
        <f aca="false">AS51</f>
        <v>Catch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str">
        <f aca="false">IF($BD51="Catch","", IF($AZ51&lt;$BC$11,"",$AZ51))</f>
        <v/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41</v>
      </c>
      <c r="C52" s="0" t="n">
        <v>1</v>
      </c>
      <c r="D52" s="0" t="n">
        <v>8</v>
      </c>
      <c r="E52" s="0" t="s">
        <v>190</v>
      </c>
      <c r="F52" s="0" t="n">
        <v>60.123</v>
      </c>
      <c r="G52" s="0" t="n">
        <v>1</v>
      </c>
      <c r="H52" s="0" t="s">
        <v>79</v>
      </c>
      <c r="I52" s="0" t="s">
        <v>191</v>
      </c>
      <c r="J52" s="0" t="n">
        <v>1435835015</v>
      </c>
      <c r="K52" s="0" t="s">
        <v>81</v>
      </c>
      <c r="L52" s="0" t="s">
        <v>192</v>
      </c>
      <c r="M52" s="12" t="n">
        <v>0.679780092592593</v>
      </c>
      <c r="N52" s="13" t="n">
        <v>0.263113425925926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29</v>
      </c>
      <c r="AA52" s="0" t="n">
        <v>1</v>
      </c>
      <c r="AB52" s="0" t="n">
        <v>5</v>
      </c>
      <c r="AN52" s="0" t="n">
        <v>5</v>
      </c>
      <c r="AO52" s="0" t="n">
        <v>1020</v>
      </c>
      <c r="AP52" s="0" t="n">
        <v>720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-2</v>
      </c>
      <c r="AW52" s="0" t="n">
        <v>2</v>
      </c>
      <c r="AX52" s="0" t="n">
        <v>172922</v>
      </c>
      <c r="AY52" s="0" t="s">
        <v>86</v>
      </c>
      <c r="AZ52" s="0" t="n">
        <v>297</v>
      </c>
      <c r="BA52" s="0" t="n">
        <v>173219</v>
      </c>
      <c r="BC52" s="0" t="str">
        <f aca="false">$AP52&amp;LEFT($AS52,1)</f>
        <v>720T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297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n">
        <f aca="false">IF($BC52=BM$14,$BH52,"")</f>
        <v>297</v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41</v>
      </c>
      <c r="C53" s="0" t="n">
        <v>1</v>
      </c>
      <c r="D53" s="0" t="n">
        <v>8</v>
      </c>
      <c r="E53" s="0" t="s">
        <v>190</v>
      </c>
      <c r="F53" s="0" t="n">
        <v>60.123</v>
      </c>
      <c r="G53" s="0" t="n">
        <v>1</v>
      </c>
      <c r="H53" s="0" t="s">
        <v>79</v>
      </c>
      <c r="I53" s="0" t="s">
        <v>191</v>
      </c>
      <c r="J53" s="0" t="n">
        <v>1435835015</v>
      </c>
      <c r="K53" s="0" t="s">
        <v>81</v>
      </c>
      <c r="L53" s="0" t="s">
        <v>192</v>
      </c>
      <c r="M53" s="12" t="n">
        <v>0.679780092592593</v>
      </c>
      <c r="N53" s="13" t="n">
        <v>0.263113425925926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24</v>
      </c>
      <c r="AA53" s="0" t="n">
        <v>1</v>
      </c>
      <c r="AB53" s="0" t="n">
        <v>6</v>
      </c>
      <c r="AN53" s="0" t="n">
        <v>1</v>
      </c>
      <c r="AO53" s="0" t="n">
        <v>1412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-9</v>
      </c>
      <c r="AW53" s="0" t="n">
        <v>9</v>
      </c>
      <c r="AX53" s="0" t="n">
        <v>176781</v>
      </c>
      <c r="AY53" s="0" t="s">
        <v>86</v>
      </c>
      <c r="AZ53" s="0" t="n">
        <v>279</v>
      </c>
      <c r="BA53" s="0" t="n">
        <v>177060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279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n">
        <f aca="false">IF($BC53=BL$14,$BH53,"")</f>
        <v>279</v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41</v>
      </c>
      <c r="C54" s="0" t="n">
        <v>1</v>
      </c>
      <c r="D54" s="0" t="n">
        <v>8</v>
      </c>
      <c r="E54" s="0" t="s">
        <v>190</v>
      </c>
      <c r="F54" s="0" t="n">
        <v>60.123</v>
      </c>
      <c r="G54" s="0" t="n">
        <v>1</v>
      </c>
      <c r="H54" s="0" t="s">
        <v>79</v>
      </c>
      <c r="I54" s="0" t="s">
        <v>191</v>
      </c>
      <c r="J54" s="0" t="n">
        <v>1435835015</v>
      </c>
      <c r="K54" s="0" t="s">
        <v>81</v>
      </c>
      <c r="L54" s="0" t="s">
        <v>192</v>
      </c>
      <c r="M54" s="12" t="n">
        <v>0.679780092592593</v>
      </c>
      <c r="N54" s="13" t="n">
        <v>0.263113425925926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12</v>
      </c>
      <c r="AA54" s="0" t="n">
        <v>1</v>
      </c>
      <c r="AB54" s="0" t="n">
        <v>7</v>
      </c>
      <c r="AN54" s="0" t="n">
        <v>7</v>
      </c>
      <c r="AO54" s="0" t="n">
        <v>1391</v>
      </c>
      <c r="AP54" s="0" t="n">
        <v>960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-10</v>
      </c>
      <c r="AW54" s="0" t="n">
        <v>10</v>
      </c>
      <c r="AX54" s="0" t="n">
        <v>180973</v>
      </c>
      <c r="AY54" s="0" t="s">
        <v>86</v>
      </c>
      <c r="AZ54" s="0" t="n">
        <v>287</v>
      </c>
      <c r="BA54" s="0" t="n">
        <v>181260</v>
      </c>
      <c r="BC54" s="0" t="str">
        <f aca="false">$AP54&amp;LEFT($AS54,1)</f>
        <v>960T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287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n">
        <f aca="false">IF($BC54=BO$14,$BH54,"")</f>
        <v>287</v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41</v>
      </c>
      <c r="C55" s="0" t="n">
        <v>1</v>
      </c>
      <c r="D55" s="0" t="n">
        <v>8</v>
      </c>
      <c r="E55" s="0" t="s">
        <v>190</v>
      </c>
      <c r="F55" s="0" t="n">
        <v>60.123</v>
      </c>
      <c r="G55" s="0" t="n">
        <v>1</v>
      </c>
      <c r="H55" s="0" t="s">
        <v>79</v>
      </c>
      <c r="I55" s="0" t="s">
        <v>191</v>
      </c>
      <c r="J55" s="0" t="n">
        <v>1435835015</v>
      </c>
      <c r="K55" s="0" t="s">
        <v>81</v>
      </c>
      <c r="L55" s="0" t="s">
        <v>192</v>
      </c>
      <c r="M55" s="12" t="n">
        <v>0.679780092592593</v>
      </c>
      <c r="N55" s="13" t="n">
        <v>0.263113425925926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15</v>
      </c>
      <c r="AA55" s="0" t="n">
        <v>1</v>
      </c>
      <c r="AB55" s="0" t="n">
        <v>8</v>
      </c>
      <c r="AN55" s="0" t="n">
        <v>1</v>
      </c>
      <c r="AO55" s="0" t="n">
        <v>1414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2</v>
      </c>
      <c r="AW55" s="0" t="n">
        <v>-2</v>
      </c>
      <c r="AX55" s="0" t="n">
        <v>184815</v>
      </c>
      <c r="AY55" s="0" t="s">
        <v>86</v>
      </c>
      <c r="AZ55" s="0" t="n">
        <v>351</v>
      </c>
      <c r="BA55" s="0" t="n">
        <v>185166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351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351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41</v>
      </c>
      <c r="C56" s="0" t="n">
        <v>1</v>
      </c>
      <c r="D56" s="0" t="n">
        <v>8</v>
      </c>
      <c r="E56" s="0" t="s">
        <v>190</v>
      </c>
      <c r="F56" s="0" t="n">
        <v>60.123</v>
      </c>
      <c r="G56" s="0" t="n">
        <v>1</v>
      </c>
      <c r="H56" s="0" t="s">
        <v>79</v>
      </c>
      <c r="I56" s="0" t="s">
        <v>191</v>
      </c>
      <c r="J56" s="0" t="n">
        <v>1435835015</v>
      </c>
      <c r="K56" s="0" t="s">
        <v>81</v>
      </c>
      <c r="L56" s="0" t="s">
        <v>192</v>
      </c>
      <c r="M56" s="12" t="n">
        <v>0.679780092592593</v>
      </c>
      <c r="N56" s="13" t="n">
        <v>0.263113425925926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8</v>
      </c>
      <c r="AA56" s="0" t="n">
        <v>1</v>
      </c>
      <c r="AB56" s="0" t="n">
        <v>9</v>
      </c>
      <c r="AN56" s="0" t="n">
        <v>5</v>
      </c>
      <c r="AO56" s="0" t="n">
        <v>1222</v>
      </c>
      <c r="AP56" s="0" t="n">
        <v>720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-8</v>
      </c>
      <c r="AW56" s="0" t="n">
        <v>8</v>
      </c>
      <c r="AX56" s="0" t="n">
        <v>188607</v>
      </c>
      <c r="AY56" s="0" t="s">
        <v>86</v>
      </c>
      <c r="AZ56" s="0" t="n">
        <v>229</v>
      </c>
      <c r="BA56" s="0" t="n">
        <v>188836</v>
      </c>
      <c r="BC56" s="0" t="str">
        <f aca="false">$AP56&amp;LEFT($AS56,1)</f>
        <v>720T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229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str">
        <f aca="false">IF($BC56=BL$14,$BH56,"")</f>
        <v/>
      </c>
      <c r="BM56" s="1" t="n">
        <f aca="false">IF($BC56=BM$14,$BH56,"")</f>
        <v>229</v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41</v>
      </c>
      <c r="C57" s="0" t="n">
        <v>1</v>
      </c>
      <c r="D57" s="0" t="n">
        <v>8</v>
      </c>
      <c r="E57" s="0" t="s">
        <v>190</v>
      </c>
      <c r="F57" s="0" t="n">
        <v>60.123</v>
      </c>
      <c r="G57" s="0" t="n">
        <v>1</v>
      </c>
      <c r="H57" s="0" t="s">
        <v>79</v>
      </c>
      <c r="I57" s="0" t="s">
        <v>191</v>
      </c>
      <c r="J57" s="0" t="n">
        <v>1435835015</v>
      </c>
      <c r="K57" s="0" t="s">
        <v>81</v>
      </c>
      <c r="L57" s="0" t="s">
        <v>192</v>
      </c>
      <c r="M57" s="12" t="n">
        <v>0.679780092592593</v>
      </c>
      <c r="N57" s="13" t="n">
        <v>0.263113425925926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13</v>
      </c>
      <c r="AA57" s="0" t="n">
        <v>1</v>
      </c>
      <c r="AB57" s="0" t="n">
        <v>10</v>
      </c>
      <c r="AN57" s="0" t="n">
        <v>2</v>
      </c>
      <c r="AO57" s="0" t="n">
        <v>1294</v>
      </c>
      <c r="AP57" s="0" t="n">
        <v>240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-10</v>
      </c>
      <c r="AW57" s="0" t="n">
        <v>10</v>
      </c>
      <c r="AX57" s="0" t="n">
        <v>191983</v>
      </c>
      <c r="AY57" s="0" t="s">
        <v>86</v>
      </c>
      <c r="AZ57" s="0" t="n">
        <v>366</v>
      </c>
      <c r="BA57" s="0" t="n">
        <v>192349</v>
      </c>
      <c r="BC57" s="0" t="str">
        <f aca="false">$AP57&amp;LEFT($AS57,1)</f>
        <v>240T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366</v>
      </c>
      <c r="BI57" s="1" t="n">
        <f aca="false">IF($BC57=BI$14,$BH57,"")</f>
        <v>366</v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41</v>
      </c>
      <c r="C58" s="0" t="n">
        <v>1</v>
      </c>
      <c r="D58" s="0" t="n">
        <v>8</v>
      </c>
      <c r="E58" s="0" t="s">
        <v>190</v>
      </c>
      <c r="F58" s="0" t="n">
        <v>60.123</v>
      </c>
      <c r="G58" s="0" t="n">
        <v>1</v>
      </c>
      <c r="H58" s="0" t="s">
        <v>79</v>
      </c>
      <c r="I58" s="0" t="s">
        <v>191</v>
      </c>
      <c r="J58" s="0" t="n">
        <v>1435835015</v>
      </c>
      <c r="K58" s="0" t="s">
        <v>81</v>
      </c>
      <c r="L58" s="0" t="s">
        <v>192</v>
      </c>
      <c r="M58" s="12" t="n">
        <v>0.679780092592593</v>
      </c>
      <c r="N58" s="13" t="n">
        <v>0.263113425925926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</v>
      </c>
      <c r="AA58" s="0" t="n">
        <v>1</v>
      </c>
      <c r="AB58" s="0" t="n">
        <v>11</v>
      </c>
      <c r="AN58" s="0" t="n">
        <v>1</v>
      </c>
      <c r="AO58" s="0" t="n">
        <v>1427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-2</v>
      </c>
      <c r="AW58" s="0" t="n">
        <v>2</v>
      </c>
      <c r="AX58" s="0" t="n">
        <v>195842</v>
      </c>
      <c r="AY58" s="0" t="s">
        <v>86</v>
      </c>
      <c r="AZ58" s="0" t="n">
        <v>313</v>
      </c>
      <c r="BA58" s="0" t="n">
        <v>196155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313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313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41</v>
      </c>
      <c r="C59" s="0" t="n">
        <v>1</v>
      </c>
      <c r="D59" s="0" t="n">
        <v>8</v>
      </c>
      <c r="E59" s="0" t="s">
        <v>190</v>
      </c>
      <c r="F59" s="0" t="n">
        <v>60.123</v>
      </c>
      <c r="G59" s="0" t="n">
        <v>1</v>
      </c>
      <c r="H59" s="0" t="s">
        <v>79</v>
      </c>
      <c r="I59" s="0" t="s">
        <v>191</v>
      </c>
      <c r="J59" s="0" t="n">
        <v>1435835015</v>
      </c>
      <c r="K59" s="0" t="s">
        <v>81</v>
      </c>
      <c r="L59" s="0" t="s">
        <v>192</v>
      </c>
      <c r="M59" s="12" t="n">
        <v>0.679780092592593</v>
      </c>
      <c r="N59" s="13" t="n">
        <v>0.263113425925926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32</v>
      </c>
      <c r="AA59" s="0" t="n">
        <v>1</v>
      </c>
      <c r="AB59" s="0" t="n">
        <v>12</v>
      </c>
      <c r="AN59" s="0" t="n">
        <v>1</v>
      </c>
      <c r="AO59" s="0" t="n">
        <v>1064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-8</v>
      </c>
      <c r="AW59" s="0" t="n">
        <v>8</v>
      </c>
      <c r="AX59" s="0" t="n">
        <v>199352</v>
      </c>
      <c r="AY59" s="0" t="s">
        <v>86</v>
      </c>
      <c r="AZ59" s="0" t="n">
        <v>737</v>
      </c>
      <c r="BA59" s="0" t="n">
        <v>200089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737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n">
        <f aca="false">IF($BC59=BL$14,$BH59,"")</f>
        <v>737</v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41</v>
      </c>
      <c r="C60" s="0" t="n">
        <v>1</v>
      </c>
      <c r="D60" s="0" t="n">
        <v>8</v>
      </c>
      <c r="E60" s="0" t="s">
        <v>190</v>
      </c>
      <c r="F60" s="0" t="n">
        <v>60.123</v>
      </c>
      <c r="G60" s="0" t="n">
        <v>1</v>
      </c>
      <c r="H60" s="0" t="s">
        <v>79</v>
      </c>
      <c r="I60" s="0" t="s">
        <v>191</v>
      </c>
      <c r="J60" s="0" t="n">
        <v>1435835015</v>
      </c>
      <c r="K60" s="0" t="s">
        <v>81</v>
      </c>
      <c r="L60" s="0" t="s">
        <v>192</v>
      </c>
      <c r="M60" s="12" t="n">
        <v>0.679780092592593</v>
      </c>
      <c r="N60" s="13" t="n">
        <v>0.263113425925926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26</v>
      </c>
      <c r="AA60" s="0" t="n">
        <v>1</v>
      </c>
      <c r="AB60" s="0" t="n">
        <v>13</v>
      </c>
      <c r="AN60" s="0" t="n">
        <v>1</v>
      </c>
      <c r="AO60" s="0" t="n">
        <v>1436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-7</v>
      </c>
      <c r="AW60" s="0" t="n">
        <v>7</v>
      </c>
      <c r="AX60" s="0" t="n">
        <v>203227</v>
      </c>
      <c r="AY60" s="0" t="s">
        <v>86</v>
      </c>
      <c r="AZ60" s="0" t="n">
        <v>293</v>
      </c>
      <c r="BA60" s="0" t="n">
        <v>203520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293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293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41</v>
      </c>
      <c r="C61" s="0" t="n">
        <v>1</v>
      </c>
      <c r="D61" s="0" t="n">
        <v>8</v>
      </c>
      <c r="E61" s="0" t="s">
        <v>190</v>
      </c>
      <c r="F61" s="0" t="n">
        <v>60.123</v>
      </c>
      <c r="G61" s="0" t="n">
        <v>1</v>
      </c>
      <c r="H61" s="0" t="s">
        <v>79</v>
      </c>
      <c r="I61" s="0" t="s">
        <v>191</v>
      </c>
      <c r="J61" s="0" t="n">
        <v>1435835015</v>
      </c>
      <c r="K61" s="0" t="s">
        <v>81</v>
      </c>
      <c r="L61" s="0" t="s">
        <v>192</v>
      </c>
      <c r="M61" s="12" t="n">
        <v>0.679780092592593</v>
      </c>
      <c r="N61" s="13" t="n">
        <v>0.263113425925926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4</v>
      </c>
      <c r="AA61" s="0" t="n">
        <v>1</v>
      </c>
      <c r="AB61" s="0" t="n">
        <v>14</v>
      </c>
      <c r="AN61" s="0" t="n">
        <v>3</v>
      </c>
      <c r="AO61" s="0" t="n">
        <v>1341</v>
      </c>
      <c r="AP61" s="0" t="n">
        <v>360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-9</v>
      </c>
      <c r="AW61" s="0" t="n">
        <v>9</v>
      </c>
      <c r="AX61" s="0" t="n">
        <v>206770</v>
      </c>
      <c r="AY61" s="0" t="s">
        <v>86</v>
      </c>
      <c r="AZ61" s="0" t="n">
        <v>292</v>
      </c>
      <c r="BA61" s="0" t="n">
        <v>207062</v>
      </c>
      <c r="BC61" s="0" t="str">
        <f aca="false">$AP61&amp;LEFT($AS61,1)</f>
        <v>360T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292</v>
      </c>
      <c r="BI61" s="1" t="str">
        <f aca="false">IF($BC61=BI$14,$BH61,"")</f>
        <v/>
      </c>
      <c r="BJ61" s="1" t="n">
        <f aca="false">IF($BC61=BJ$14,$BH61,"")</f>
        <v>292</v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41</v>
      </c>
      <c r="C62" s="0" t="n">
        <v>1</v>
      </c>
      <c r="D62" s="0" t="n">
        <v>8</v>
      </c>
      <c r="E62" s="0" t="s">
        <v>190</v>
      </c>
      <c r="F62" s="0" t="n">
        <v>60.123</v>
      </c>
      <c r="G62" s="0" t="n">
        <v>1</v>
      </c>
      <c r="H62" s="0" t="s">
        <v>79</v>
      </c>
      <c r="I62" s="0" t="s">
        <v>191</v>
      </c>
      <c r="J62" s="0" t="n">
        <v>1435835015</v>
      </c>
      <c r="K62" s="0" t="s">
        <v>81</v>
      </c>
      <c r="L62" s="0" t="s">
        <v>192</v>
      </c>
      <c r="M62" s="12" t="n">
        <v>0.679780092592593</v>
      </c>
      <c r="N62" s="13" t="n">
        <v>0.263113425925926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17</v>
      </c>
      <c r="AA62" s="0" t="n">
        <v>1</v>
      </c>
      <c r="AB62" s="0" t="n">
        <v>15</v>
      </c>
      <c r="AN62" s="0" t="n">
        <v>1</v>
      </c>
      <c r="AO62" s="0" t="n">
        <v>1361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0</v>
      </c>
      <c r="AW62" s="0" t="n">
        <v>0</v>
      </c>
      <c r="AX62" s="0" t="n">
        <v>210562</v>
      </c>
      <c r="AY62" s="0" t="s">
        <v>86</v>
      </c>
      <c r="AZ62" s="0" t="n">
        <v>184</v>
      </c>
      <c r="BA62" s="0" t="n">
        <v>210746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184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184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41</v>
      </c>
      <c r="C63" s="0" t="n">
        <v>1</v>
      </c>
      <c r="D63" s="0" t="n">
        <v>8</v>
      </c>
      <c r="E63" s="0" t="s">
        <v>190</v>
      </c>
      <c r="F63" s="0" t="n">
        <v>60.123</v>
      </c>
      <c r="G63" s="0" t="n">
        <v>1</v>
      </c>
      <c r="H63" s="0" t="s">
        <v>79</v>
      </c>
      <c r="I63" s="0" t="s">
        <v>191</v>
      </c>
      <c r="J63" s="0" t="n">
        <v>1435835015</v>
      </c>
      <c r="K63" s="0" t="s">
        <v>81</v>
      </c>
      <c r="L63" s="0" t="s">
        <v>192</v>
      </c>
      <c r="M63" s="12" t="n">
        <v>0.679780092592593</v>
      </c>
      <c r="N63" s="13" t="n">
        <v>0.263113425925926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27</v>
      </c>
      <c r="AA63" s="0" t="n">
        <v>1</v>
      </c>
      <c r="AB63" s="0" t="n">
        <v>16</v>
      </c>
      <c r="AN63" s="0" t="n">
        <v>6</v>
      </c>
      <c r="AO63" s="0" t="n">
        <v>1441</v>
      </c>
      <c r="AP63" s="0" t="n">
        <v>840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-4</v>
      </c>
      <c r="AW63" s="0" t="n">
        <v>4</v>
      </c>
      <c r="AX63" s="0" t="n">
        <v>214687</v>
      </c>
      <c r="AY63" s="0" t="s">
        <v>86</v>
      </c>
      <c r="AZ63" s="0" t="n">
        <v>259</v>
      </c>
      <c r="BA63" s="0" t="n">
        <v>214946</v>
      </c>
      <c r="BC63" s="0" t="str">
        <f aca="false">$AP63&amp;LEFT($AS63,1)</f>
        <v>840T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259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n">
        <f aca="false">IF($BC63=BN$14,$BH63,"")</f>
        <v>259</v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41</v>
      </c>
      <c r="C64" s="0" t="n">
        <v>1</v>
      </c>
      <c r="D64" s="0" t="n">
        <v>8</v>
      </c>
      <c r="E64" s="0" t="s">
        <v>190</v>
      </c>
      <c r="F64" s="0" t="n">
        <v>60.123</v>
      </c>
      <c r="G64" s="0" t="n">
        <v>1</v>
      </c>
      <c r="H64" s="0" t="s">
        <v>79</v>
      </c>
      <c r="I64" s="0" t="s">
        <v>191</v>
      </c>
      <c r="J64" s="0" t="n">
        <v>1435835015</v>
      </c>
      <c r="K64" s="0" t="s">
        <v>81</v>
      </c>
      <c r="L64" s="0" t="s">
        <v>192</v>
      </c>
      <c r="M64" s="12" t="n">
        <v>0.679780092592593</v>
      </c>
      <c r="N64" s="13" t="n">
        <v>0.263113425925926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30</v>
      </c>
      <c r="AA64" s="0" t="n">
        <v>1</v>
      </c>
      <c r="AB64" s="0" t="n">
        <v>17</v>
      </c>
      <c r="AN64" s="0" t="n">
        <v>5</v>
      </c>
      <c r="AO64" s="0" t="n">
        <v>1230</v>
      </c>
      <c r="AP64" s="0" t="n">
        <v>720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-6</v>
      </c>
      <c r="AW64" s="0" t="n">
        <v>6</v>
      </c>
      <c r="AX64" s="0" t="n">
        <v>218479</v>
      </c>
      <c r="AY64" s="0" t="s">
        <v>86</v>
      </c>
      <c r="AZ64" s="0" t="n">
        <v>258</v>
      </c>
      <c r="BA64" s="0" t="n">
        <v>218737</v>
      </c>
      <c r="BC64" s="0" t="str">
        <f aca="false">$AP64&amp;LEFT($AS64,1)</f>
        <v>720T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258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n">
        <f aca="false">IF($BC64=BM$14,$BH64,"")</f>
        <v>258</v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41</v>
      </c>
      <c r="C65" s="0" t="n">
        <v>1</v>
      </c>
      <c r="D65" s="0" t="n">
        <v>8</v>
      </c>
      <c r="E65" s="0" t="s">
        <v>190</v>
      </c>
      <c r="F65" s="0" t="n">
        <v>60.123</v>
      </c>
      <c r="G65" s="0" t="n">
        <v>1</v>
      </c>
      <c r="H65" s="0" t="s">
        <v>79</v>
      </c>
      <c r="I65" s="0" t="s">
        <v>191</v>
      </c>
      <c r="J65" s="0" t="n">
        <v>1435835015</v>
      </c>
      <c r="K65" s="0" t="s">
        <v>81</v>
      </c>
      <c r="L65" s="0" t="s">
        <v>192</v>
      </c>
      <c r="M65" s="12" t="n">
        <v>0.679780092592593</v>
      </c>
      <c r="N65" s="13" t="n">
        <v>0.263113425925926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19</v>
      </c>
      <c r="AA65" s="0" t="n">
        <v>1</v>
      </c>
      <c r="AB65" s="0" t="n">
        <v>18</v>
      </c>
      <c r="AN65" s="0" t="n">
        <v>1</v>
      </c>
      <c r="AO65" s="0" t="n">
        <v>1250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-9</v>
      </c>
      <c r="AW65" s="0" t="n">
        <v>9</v>
      </c>
      <c r="AX65" s="0" t="n">
        <v>222172</v>
      </c>
      <c r="AY65" s="0" t="s">
        <v>86</v>
      </c>
      <c r="AZ65" s="0" t="n">
        <v>317</v>
      </c>
      <c r="BA65" s="0" t="n">
        <v>222489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317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317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41</v>
      </c>
      <c r="C66" s="0" t="n">
        <v>1</v>
      </c>
      <c r="D66" s="0" t="n">
        <v>8</v>
      </c>
      <c r="E66" s="0" t="s">
        <v>190</v>
      </c>
      <c r="F66" s="0" t="n">
        <v>60.123</v>
      </c>
      <c r="G66" s="0" t="n">
        <v>1</v>
      </c>
      <c r="H66" s="0" t="s">
        <v>79</v>
      </c>
      <c r="I66" s="0" t="s">
        <v>191</v>
      </c>
      <c r="J66" s="0" t="n">
        <v>1435835015</v>
      </c>
      <c r="K66" s="0" t="s">
        <v>81</v>
      </c>
      <c r="L66" s="0" t="s">
        <v>192</v>
      </c>
      <c r="M66" s="12" t="n">
        <v>0.679780092592593</v>
      </c>
      <c r="N66" s="13" t="n">
        <v>0.263113425925926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10</v>
      </c>
      <c r="AA66" s="0" t="n">
        <v>1</v>
      </c>
      <c r="AB66" s="0" t="n">
        <v>19</v>
      </c>
      <c r="AN66" s="0" t="n">
        <v>3</v>
      </c>
      <c r="AO66" s="0" t="n">
        <v>1105</v>
      </c>
      <c r="AP66" s="0" t="n">
        <v>360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3</v>
      </c>
      <c r="AW66" s="0" t="n">
        <v>-3</v>
      </c>
      <c r="AX66" s="0" t="n">
        <v>225465</v>
      </c>
      <c r="AY66" s="0" t="s">
        <v>86</v>
      </c>
      <c r="AZ66" s="0" t="n">
        <v>421</v>
      </c>
      <c r="BA66" s="0" t="n">
        <v>225886</v>
      </c>
      <c r="BC66" s="0" t="str">
        <f aca="false">$AP66&amp;LEFT($AS66,1)</f>
        <v>360T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421</v>
      </c>
      <c r="BI66" s="1" t="str">
        <f aca="false">IF($BC66=BI$14,$BH66,"")</f>
        <v/>
      </c>
      <c r="BJ66" s="1" t="n">
        <f aca="false">IF($BC66=BJ$14,$BH66,"")</f>
        <v>421</v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41</v>
      </c>
      <c r="C67" s="0" t="n">
        <v>1</v>
      </c>
      <c r="D67" s="0" t="n">
        <v>8</v>
      </c>
      <c r="E67" s="0" t="s">
        <v>190</v>
      </c>
      <c r="F67" s="0" t="n">
        <v>60.123</v>
      </c>
      <c r="G67" s="0" t="n">
        <v>1</v>
      </c>
      <c r="H67" s="0" t="s">
        <v>79</v>
      </c>
      <c r="I67" s="0" t="s">
        <v>191</v>
      </c>
      <c r="J67" s="0" t="n">
        <v>1435835015</v>
      </c>
      <c r="K67" s="0" t="s">
        <v>81</v>
      </c>
      <c r="L67" s="0" t="s">
        <v>192</v>
      </c>
      <c r="M67" s="12" t="n">
        <v>0.679780092592593</v>
      </c>
      <c r="N67" s="13" t="n">
        <v>0.263113425925926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5</v>
      </c>
      <c r="AA67" s="0" t="n">
        <v>1</v>
      </c>
      <c r="AB67" s="0" t="n">
        <v>20</v>
      </c>
      <c r="AN67" s="0" t="n">
        <v>1</v>
      </c>
      <c r="AO67" s="0" t="n">
        <v>1056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5</v>
      </c>
      <c r="AW67" s="0" t="n">
        <v>-5</v>
      </c>
      <c r="AX67" s="0" t="n">
        <v>228959</v>
      </c>
      <c r="AY67" s="0" t="s">
        <v>86</v>
      </c>
      <c r="AZ67" s="0" t="n">
        <v>453</v>
      </c>
      <c r="BA67" s="0" t="n">
        <v>229412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453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453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41</v>
      </c>
      <c r="C68" s="0" t="n">
        <v>1</v>
      </c>
      <c r="D68" s="0" t="n">
        <v>8</v>
      </c>
      <c r="E68" s="0" t="s">
        <v>190</v>
      </c>
      <c r="F68" s="0" t="n">
        <v>60.123</v>
      </c>
      <c r="G68" s="0" t="n">
        <v>1</v>
      </c>
      <c r="H68" s="0" t="s">
        <v>79</v>
      </c>
      <c r="I68" s="0" t="s">
        <v>191</v>
      </c>
      <c r="J68" s="0" t="n">
        <v>1435835015</v>
      </c>
      <c r="K68" s="0" t="s">
        <v>81</v>
      </c>
      <c r="L68" s="0" t="s">
        <v>192</v>
      </c>
      <c r="M68" s="12" t="n">
        <v>0.679780092592593</v>
      </c>
      <c r="N68" s="13" t="n">
        <v>0.263113425925926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31</v>
      </c>
      <c r="AA68" s="0" t="n">
        <v>1</v>
      </c>
      <c r="AB68" s="0" t="n">
        <v>21</v>
      </c>
      <c r="AN68" s="0" t="n">
        <v>4</v>
      </c>
      <c r="AO68" s="0" t="n">
        <v>1083</v>
      </c>
      <c r="AP68" s="0" t="n">
        <v>480</v>
      </c>
      <c r="AQ68" s="0" t="s">
        <v>85</v>
      </c>
      <c r="AR68" s="0" t="s">
        <v>37</v>
      </c>
      <c r="AS68" s="0" t="s">
        <v>56</v>
      </c>
      <c r="AT68" s="0" t="n">
        <v>1</v>
      </c>
      <c r="AV68" s="0" t="n">
        <v>-1</v>
      </c>
      <c r="AW68" s="0" t="n">
        <v>1</v>
      </c>
      <c r="AX68" s="0" t="n">
        <v>232368</v>
      </c>
      <c r="AZ68" s="0" t="n">
        <v>0</v>
      </c>
      <c r="BA68" s="0" t="n">
        <v>0</v>
      </c>
      <c r="BC68" s="0" t="str">
        <f aca="false">$AP68&amp;LEFT($AS68,1)</f>
        <v>480T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n">
        <f aca="false">IF($BD68="Target",IF($AZ68=0,1,""),"")</f>
        <v>1</v>
      </c>
      <c r="BH68" s="1" t="str">
        <f aca="false">IF($BD68="Catch","", IF($AZ68&lt;$BC$11,"",$AZ68))</f>
        <v/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n">
        <f aca="false">IF($BC68=BT$14,$BG68,"")</f>
        <v>1</v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41</v>
      </c>
      <c r="C69" s="0" t="n">
        <v>1</v>
      </c>
      <c r="D69" s="0" t="n">
        <v>8</v>
      </c>
      <c r="E69" s="0" t="s">
        <v>190</v>
      </c>
      <c r="F69" s="0" t="n">
        <v>60.123</v>
      </c>
      <c r="G69" s="0" t="n">
        <v>1</v>
      </c>
      <c r="H69" s="0" t="s">
        <v>79</v>
      </c>
      <c r="I69" s="0" t="s">
        <v>191</v>
      </c>
      <c r="J69" s="0" t="n">
        <v>1435835015</v>
      </c>
      <c r="K69" s="0" t="s">
        <v>81</v>
      </c>
      <c r="L69" s="0" t="s">
        <v>192</v>
      </c>
      <c r="M69" s="12" t="n">
        <v>0.679780092592593</v>
      </c>
      <c r="N69" s="13" t="n">
        <v>0.263113425925926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7</v>
      </c>
      <c r="AA69" s="0" t="n">
        <v>1</v>
      </c>
      <c r="AB69" s="0" t="n">
        <v>22</v>
      </c>
      <c r="AN69" s="0" t="n">
        <v>2</v>
      </c>
      <c r="AO69" s="0" t="n">
        <v>1005</v>
      </c>
      <c r="AP69" s="0" t="n">
        <v>240</v>
      </c>
      <c r="AQ69" s="0" t="s">
        <v>85</v>
      </c>
      <c r="AR69" s="0" t="s">
        <v>37</v>
      </c>
      <c r="AS69" s="0" t="s">
        <v>56</v>
      </c>
      <c r="AT69" s="0" t="n">
        <v>1</v>
      </c>
      <c r="AV69" s="0" t="n">
        <v>-9</v>
      </c>
      <c r="AW69" s="0" t="n">
        <v>9</v>
      </c>
      <c r="AX69" s="0" t="n">
        <v>235461</v>
      </c>
      <c r="AZ69" s="0" t="n">
        <v>0</v>
      </c>
      <c r="BA69" s="0" t="n">
        <v>0</v>
      </c>
      <c r="BC69" s="0" t="str">
        <f aca="false">$AP69&amp;LEFT($AS69,1)</f>
        <v>240T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n">
        <f aca="false">IF($BD69="Target",IF($AZ69=0,1,""),"")</f>
        <v>1</v>
      </c>
      <c r="BH69" s="1" t="str">
        <f aca="false">IF($BD69="Catch","", IF($AZ69&lt;$BC$11,"",$AZ69))</f>
        <v/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n">
        <f aca="false">IF($BC69=BR$14,$BG69,"")</f>
        <v>1</v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41</v>
      </c>
      <c r="C70" s="0" t="n">
        <v>1</v>
      </c>
      <c r="D70" s="0" t="n">
        <v>8</v>
      </c>
      <c r="E70" s="0" t="s">
        <v>190</v>
      </c>
      <c r="F70" s="0" t="n">
        <v>60.123</v>
      </c>
      <c r="G70" s="0" t="n">
        <v>1</v>
      </c>
      <c r="H70" s="0" t="s">
        <v>79</v>
      </c>
      <c r="I70" s="0" t="s">
        <v>191</v>
      </c>
      <c r="J70" s="0" t="n">
        <v>1435835015</v>
      </c>
      <c r="K70" s="0" t="s">
        <v>81</v>
      </c>
      <c r="L70" s="0" t="s">
        <v>192</v>
      </c>
      <c r="M70" s="12" t="n">
        <v>0.679780092592593</v>
      </c>
      <c r="N70" s="13" t="n">
        <v>0.263113425925926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9</v>
      </c>
      <c r="AA70" s="0" t="n">
        <v>1</v>
      </c>
      <c r="AB70" s="0" t="n">
        <v>23</v>
      </c>
      <c r="AN70" s="0" t="n">
        <v>2</v>
      </c>
      <c r="AO70" s="0" t="n">
        <v>1187</v>
      </c>
      <c r="AP70" s="0" t="n">
        <v>240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-2</v>
      </c>
      <c r="AW70" s="0" t="n">
        <v>2</v>
      </c>
      <c r="AX70" s="0" t="n">
        <v>238721</v>
      </c>
      <c r="AY70" s="0" t="s">
        <v>86</v>
      </c>
      <c r="AZ70" s="0" t="n">
        <v>402</v>
      </c>
      <c r="BA70" s="0" t="n">
        <v>239123</v>
      </c>
      <c r="BC70" s="0" t="str">
        <f aca="false">$AP70&amp;LEFT($AS70,1)</f>
        <v>240T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402</v>
      </c>
      <c r="BI70" s="1" t="n">
        <f aca="false">IF($BC70=BI$14,$BH70,"")</f>
        <v>402</v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41</v>
      </c>
      <c r="C71" s="0" t="n">
        <v>1</v>
      </c>
      <c r="D71" s="0" t="n">
        <v>8</v>
      </c>
      <c r="E71" s="0" t="s">
        <v>190</v>
      </c>
      <c r="F71" s="0" t="n">
        <v>60.123</v>
      </c>
      <c r="G71" s="0" t="n">
        <v>1</v>
      </c>
      <c r="H71" s="0" t="s">
        <v>79</v>
      </c>
      <c r="I71" s="0" t="s">
        <v>191</v>
      </c>
      <c r="J71" s="0" t="n">
        <v>1435835015</v>
      </c>
      <c r="K71" s="0" t="s">
        <v>81</v>
      </c>
      <c r="L71" s="0" t="s">
        <v>192</v>
      </c>
      <c r="M71" s="12" t="n">
        <v>0.679780092592593</v>
      </c>
      <c r="N71" s="13" t="n">
        <v>0.263113425925926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</v>
      </c>
      <c r="AA71" s="0" t="n">
        <v>1</v>
      </c>
      <c r="AB71" s="0" t="n">
        <v>24</v>
      </c>
      <c r="AF71" s="0" t="n">
        <v>1</v>
      </c>
      <c r="AH71" s="0" t="n">
        <v>5</v>
      </c>
      <c r="AI71" s="0" t="n">
        <v>-5</v>
      </c>
      <c r="AJ71" s="0" t="n">
        <v>242248</v>
      </c>
      <c r="AL71" s="0" t="n">
        <v>0</v>
      </c>
      <c r="AM71" s="0" t="n">
        <v>0</v>
      </c>
      <c r="AN71" s="0" t="n">
        <v>8</v>
      </c>
      <c r="AO71" s="0" t="n">
        <v>1094</v>
      </c>
      <c r="AP71" s="0" t="n">
        <v>600</v>
      </c>
      <c r="AQ71" s="0" t="s">
        <v>87</v>
      </c>
      <c r="AR71" s="0" t="s">
        <v>37</v>
      </c>
      <c r="AS71" s="0" t="s">
        <v>88</v>
      </c>
      <c r="BC71" s="0" t="str">
        <f aca="false">$AP71&amp;LEFT($AS71,1)</f>
        <v>600C</v>
      </c>
      <c r="BD71" s="0" t="str">
        <f aca="false">AS71</f>
        <v>Catch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41</v>
      </c>
      <c r="C72" s="0" t="n">
        <v>1</v>
      </c>
      <c r="D72" s="0" t="n">
        <v>8</v>
      </c>
      <c r="E72" s="0" t="s">
        <v>190</v>
      </c>
      <c r="F72" s="0" t="n">
        <v>60.123</v>
      </c>
      <c r="G72" s="0" t="n">
        <v>1</v>
      </c>
      <c r="H72" s="0" t="s">
        <v>79</v>
      </c>
      <c r="I72" s="0" t="s">
        <v>191</v>
      </c>
      <c r="J72" s="0" t="n">
        <v>1435835015</v>
      </c>
      <c r="K72" s="0" t="s">
        <v>81</v>
      </c>
      <c r="L72" s="0" t="s">
        <v>192</v>
      </c>
      <c r="M72" s="12" t="n">
        <v>0.679780092592593</v>
      </c>
      <c r="N72" s="13" t="n">
        <v>0.263113425925926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16</v>
      </c>
      <c r="AA72" s="0" t="n">
        <v>1</v>
      </c>
      <c r="AB72" s="0" t="n">
        <v>25</v>
      </c>
      <c r="AN72" s="0" t="n">
        <v>6</v>
      </c>
      <c r="AO72" s="0" t="n">
        <v>1062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5</v>
      </c>
      <c r="AW72" s="0" t="n">
        <v>-5</v>
      </c>
      <c r="AX72" s="0" t="n">
        <v>245990</v>
      </c>
      <c r="AY72" s="0" t="s">
        <v>86</v>
      </c>
      <c r="AZ72" s="0" t="n">
        <v>555</v>
      </c>
      <c r="BA72" s="0" t="n">
        <v>246545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555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n">
        <f aca="false">IF($BC72=BN$14,$BH72,"")</f>
        <v>555</v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41</v>
      </c>
      <c r="C73" s="0" t="n">
        <v>1</v>
      </c>
      <c r="D73" s="0" t="n">
        <v>8</v>
      </c>
      <c r="E73" s="0" t="s">
        <v>190</v>
      </c>
      <c r="F73" s="0" t="n">
        <v>60.123</v>
      </c>
      <c r="G73" s="0" t="n">
        <v>1</v>
      </c>
      <c r="H73" s="0" t="s">
        <v>79</v>
      </c>
      <c r="I73" s="0" t="s">
        <v>191</v>
      </c>
      <c r="J73" s="0" t="n">
        <v>1435835015</v>
      </c>
      <c r="K73" s="0" t="s">
        <v>81</v>
      </c>
      <c r="L73" s="0" t="s">
        <v>192</v>
      </c>
      <c r="M73" s="12" t="n">
        <v>0.679780092592593</v>
      </c>
      <c r="N73" s="13" t="n">
        <v>0.263113425925926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20</v>
      </c>
      <c r="AA73" s="0" t="n">
        <v>1</v>
      </c>
      <c r="AB73" s="0" t="n">
        <v>26</v>
      </c>
      <c r="AN73" s="0" t="n">
        <v>1</v>
      </c>
      <c r="AO73" s="0" t="n">
        <v>1096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-2</v>
      </c>
      <c r="AW73" s="0" t="n">
        <v>2</v>
      </c>
      <c r="AX73" s="0" t="n">
        <v>249533</v>
      </c>
      <c r="AY73" s="0" t="s">
        <v>86</v>
      </c>
      <c r="AZ73" s="0" t="n">
        <v>379</v>
      </c>
      <c r="BA73" s="0" t="n">
        <v>249912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379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379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41</v>
      </c>
      <c r="C74" s="0" t="n">
        <v>1</v>
      </c>
      <c r="D74" s="0" t="n">
        <v>8</v>
      </c>
      <c r="E74" s="0" t="s">
        <v>190</v>
      </c>
      <c r="F74" s="0" t="n">
        <v>60.123</v>
      </c>
      <c r="G74" s="0" t="n">
        <v>1</v>
      </c>
      <c r="H74" s="0" t="s">
        <v>79</v>
      </c>
      <c r="I74" s="0" t="s">
        <v>191</v>
      </c>
      <c r="J74" s="0" t="n">
        <v>1435835015</v>
      </c>
      <c r="K74" s="0" t="s">
        <v>81</v>
      </c>
      <c r="L74" s="0" t="s">
        <v>192</v>
      </c>
      <c r="M74" s="12" t="n">
        <v>0.679780092592593</v>
      </c>
      <c r="N74" s="13" t="n">
        <v>0.263113425925926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6</v>
      </c>
      <c r="AA74" s="0" t="n">
        <v>1</v>
      </c>
      <c r="AB74" s="0" t="n">
        <v>27</v>
      </c>
      <c r="AN74" s="0" t="n">
        <v>1</v>
      </c>
      <c r="AO74" s="0" t="n">
        <v>1035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-3</v>
      </c>
      <c r="AW74" s="0" t="n">
        <v>3</v>
      </c>
      <c r="AX74" s="0" t="n">
        <v>253009</v>
      </c>
      <c r="AY74" s="0" t="s">
        <v>86</v>
      </c>
      <c r="AZ74" s="0" t="n">
        <v>439</v>
      </c>
      <c r="BA74" s="0" t="n">
        <v>253448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439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439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41</v>
      </c>
      <c r="C75" s="0" t="n">
        <v>1</v>
      </c>
      <c r="D75" s="0" t="n">
        <v>8</v>
      </c>
      <c r="E75" s="0" t="s">
        <v>190</v>
      </c>
      <c r="F75" s="0" t="n">
        <v>60.123</v>
      </c>
      <c r="G75" s="0" t="n">
        <v>1</v>
      </c>
      <c r="H75" s="0" t="s">
        <v>79</v>
      </c>
      <c r="I75" s="0" t="s">
        <v>191</v>
      </c>
      <c r="J75" s="0" t="n">
        <v>1435835015</v>
      </c>
      <c r="K75" s="0" t="s">
        <v>81</v>
      </c>
      <c r="L75" s="0" t="s">
        <v>192</v>
      </c>
      <c r="M75" s="12" t="n">
        <v>0.679780092592593</v>
      </c>
      <c r="N75" s="13" t="n">
        <v>0.263113425925926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</v>
      </c>
      <c r="AA75" s="0" t="n">
        <v>1</v>
      </c>
      <c r="AB75" s="0" t="n">
        <v>28</v>
      </c>
      <c r="AN75" s="0" t="n">
        <v>7</v>
      </c>
      <c r="AO75" s="0" t="n">
        <v>1329</v>
      </c>
      <c r="AP75" s="0" t="n">
        <v>960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1</v>
      </c>
      <c r="AW75" s="0" t="n">
        <v>-1</v>
      </c>
      <c r="AX75" s="0" t="n">
        <v>257134</v>
      </c>
      <c r="AY75" s="0" t="s">
        <v>86</v>
      </c>
      <c r="AZ75" s="0" t="n">
        <v>274</v>
      </c>
      <c r="BA75" s="0" t="n">
        <v>257408</v>
      </c>
      <c r="BC75" s="0" t="str">
        <f aca="false">$AP75&amp;LEFT($AS75,1)</f>
        <v>960T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274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n">
        <f aca="false">IF($BC75=BO$14,$BH75,"")</f>
        <v>274</v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41</v>
      </c>
      <c r="C76" s="0" t="n">
        <v>1</v>
      </c>
      <c r="D76" s="0" t="n">
        <v>8</v>
      </c>
      <c r="E76" s="0" t="s">
        <v>190</v>
      </c>
      <c r="F76" s="0" t="n">
        <v>60.123</v>
      </c>
      <c r="G76" s="0" t="n">
        <v>1</v>
      </c>
      <c r="H76" s="0" t="s">
        <v>79</v>
      </c>
      <c r="I76" s="0" t="s">
        <v>191</v>
      </c>
      <c r="J76" s="0" t="n">
        <v>1435835015</v>
      </c>
      <c r="K76" s="0" t="s">
        <v>81</v>
      </c>
      <c r="L76" s="0" t="s">
        <v>192</v>
      </c>
      <c r="M76" s="12" t="n">
        <v>0.679780092592593</v>
      </c>
      <c r="N76" s="13" t="n">
        <v>0.263113425925926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21</v>
      </c>
      <c r="AA76" s="0" t="n">
        <v>1</v>
      </c>
      <c r="AB76" s="0" t="n">
        <v>29</v>
      </c>
      <c r="AF76" s="0" t="n">
        <v>1</v>
      </c>
      <c r="AH76" s="0" t="n">
        <v>5</v>
      </c>
      <c r="AI76" s="0" t="n">
        <v>-5</v>
      </c>
      <c r="AJ76" s="0" t="n">
        <v>260910</v>
      </c>
      <c r="AL76" s="0" t="n">
        <v>0</v>
      </c>
      <c r="AM76" s="0" t="n">
        <v>0</v>
      </c>
      <c r="AN76" s="0" t="n">
        <v>8</v>
      </c>
      <c r="AO76" s="0" t="n">
        <v>1340</v>
      </c>
      <c r="AP76" s="0" t="n">
        <v>600</v>
      </c>
      <c r="AQ76" s="0" t="s">
        <v>87</v>
      </c>
      <c r="AR76" s="0" t="s">
        <v>37</v>
      </c>
      <c r="AS76" s="0" t="s">
        <v>88</v>
      </c>
      <c r="BC76" s="0" t="str">
        <f aca="false">$AP76&amp;LEFT($AS76,1)</f>
        <v>600C</v>
      </c>
      <c r="BD76" s="0" t="str">
        <f aca="false">AS76</f>
        <v>Catch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41</v>
      </c>
      <c r="C77" s="0" t="n">
        <v>1</v>
      </c>
      <c r="D77" s="0" t="n">
        <v>8</v>
      </c>
      <c r="E77" s="0" t="s">
        <v>190</v>
      </c>
      <c r="F77" s="0" t="n">
        <v>60.123</v>
      </c>
      <c r="G77" s="0" t="n">
        <v>1</v>
      </c>
      <c r="H77" s="0" t="s">
        <v>79</v>
      </c>
      <c r="I77" s="0" t="s">
        <v>191</v>
      </c>
      <c r="J77" s="0" t="n">
        <v>1435835015</v>
      </c>
      <c r="K77" s="0" t="s">
        <v>81</v>
      </c>
      <c r="L77" s="0" t="s">
        <v>192</v>
      </c>
      <c r="M77" s="12" t="n">
        <v>0.679780092592593</v>
      </c>
      <c r="N77" s="13" t="n">
        <v>0.263113425925926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11</v>
      </c>
      <c r="AA77" s="0" t="n">
        <v>1</v>
      </c>
      <c r="AB77" s="0" t="n">
        <v>30</v>
      </c>
      <c r="AN77" s="0" t="n">
        <v>1</v>
      </c>
      <c r="AO77" s="0" t="n">
        <v>1222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-8</v>
      </c>
      <c r="AW77" s="0" t="n">
        <v>8</v>
      </c>
      <c r="AX77" s="0" t="n">
        <v>264585</v>
      </c>
      <c r="AY77" s="0" t="s">
        <v>86</v>
      </c>
      <c r="AZ77" s="0" t="n">
        <v>548</v>
      </c>
      <c r="BA77" s="0" t="n">
        <v>265133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548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548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41</v>
      </c>
      <c r="C78" s="0" t="n">
        <v>1</v>
      </c>
      <c r="D78" s="0" t="n">
        <v>8</v>
      </c>
      <c r="E78" s="0" t="s">
        <v>190</v>
      </c>
      <c r="F78" s="0" t="n">
        <v>60.123</v>
      </c>
      <c r="G78" s="0" t="n">
        <v>1</v>
      </c>
      <c r="H78" s="0" t="s">
        <v>79</v>
      </c>
      <c r="I78" s="0" t="s">
        <v>191</v>
      </c>
      <c r="J78" s="0" t="n">
        <v>1435835015</v>
      </c>
      <c r="K78" s="0" t="s">
        <v>81</v>
      </c>
      <c r="L78" s="0" t="s">
        <v>192</v>
      </c>
      <c r="M78" s="12" t="n">
        <v>0.679780092592593</v>
      </c>
      <c r="N78" s="13" t="n">
        <v>0.263113425925926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14</v>
      </c>
      <c r="AA78" s="0" t="n">
        <v>1</v>
      </c>
      <c r="AB78" s="0" t="n">
        <v>31</v>
      </c>
      <c r="AN78" s="0" t="n">
        <v>6</v>
      </c>
      <c r="AO78" s="0" t="n">
        <v>1123</v>
      </c>
      <c r="AP78" s="0" t="n">
        <v>840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2</v>
      </c>
      <c r="AW78" s="0" t="n">
        <v>-2</v>
      </c>
      <c r="AX78" s="0" t="n">
        <v>268378</v>
      </c>
      <c r="AY78" s="0" t="s">
        <v>86</v>
      </c>
      <c r="AZ78" s="0" t="n">
        <v>514</v>
      </c>
      <c r="BA78" s="0" t="n">
        <v>268892</v>
      </c>
      <c r="BC78" s="0" t="str">
        <f aca="false">$AP78&amp;LEFT($AS78,1)</f>
        <v>840T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514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n">
        <f aca="false">IF($BC78=BN$14,$BH78,"")</f>
        <v>514</v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41</v>
      </c>
      <c r="C79" s="0" t="n">
        <v>1</v>
      </c>
      <c r="D79" s="0" t="n">
        <v>8</v>
      </c>
      <c r="E79" s="0" t="s">
        <v>190</v>
      </c>
      <c r="F79" s="0" t="n">
        <v>60.123</v>
      </c>
      <c r="G79" s="0" t="n">
        <v>1</v>
      </c>
      <c r="H79" s="0" t="s">
        <v>79</v>
      </c>
      <c r="I79" s="0" t="s">
        <v>191</v>
      </c>
      <c r="J79" s="0" t="n">
        <v>1435835015</v>
      </c>
      <c r="K79" s="0" t="s">
        <v>81</v>
      </c>
      <c r="L79" s="0" t="s">
        <v>192</v>
      </c>
      <c r="M79" s="12" t="n">
        <v>0.679780092592593</v>
      </c>
      <c r="N79" s="13" t="n">
        <v>0.263113425925926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25</v>
      </c>
      <c r="AA79" s="0" t="n">
        <v>1</v>
      </c>
      <c r="AB79" s="0" t="n">
        <v>32</v>
      </c>
      <c r="AN79" s="0" t="n">
        <v>4</v>
      </c>
      <c r="AO79" s="0" t="n">
        <v>1392</v>
      </c>
      <c r="AP79" s="0" t="n">
        <v>480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5</v>
      </c>
      <c r="AW79" s="0" t="n">
        <v>-5</v>
      </c>
      <c r="AX79" s="0" t="n">
        <v>272087</v>
      </c>
      <c r="AY79" s="0" t="s">
        <v>86</v>
      </c>
      <c r="AZ79" s="0" t="n">
        <v>1005</v>
      </c>
      <c r="BA79" s="0" t="n">
        <v>273092</v>
      </c>
      <c r="BC79" s="0" t="str">
        <f aca="false">$AP79&amp;LEFT($AS79,1)</f>
        <v>480T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1005</v>
      </c>
      <c r="BI79" s="1" t="str">
        <f aca="false">IF($BC79=BI$14,$BH79,"")</f>
        <v/>
      </c>
      <c r="BJ79" s="1" t="str">
        <f aca="false">IF($BC79=BJ$14,$BH79,"")</f>
        <v/>
      </c>
      <c r="BK79" s="1" t="n">
        <f aca="false">IF($BC79=BK$14,$BH79,"")</f>
        <v>1005</v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41</v>
      </c>
      <c r="C80" s="0" t="n">
        <v>1</v>
      </c>
      <c r="D80" s="0" t="n">
        <v>8</v>
      </c>
      <c r="E80" s="0" t="s">
        <v>190</v>
      </c>
      <c r="F80" s="0" t="n">
        <v>60.123</v>
      </c>
      <c r="G80" s="0" t="n">
        <v>1</v>
      </c>
      <c r="H80" s="0" t="s">
        <v>79</v>
      </c>
      <c r="I80" s="0" t="s">
        <v>191</v>
      </c>
      <c r="J80" s="0" t="n">
        <v>1435835015</v>
      </c>
      <c r="K80" s="0" t="s">
        <v>81</v>
      </c>
      <c r="L80" s="0" t="s">
        <v>192</v>
      </c>
      <c r="M80" s="12" t="n">
        <v>0.679780092592593</v>
      </c>
      <c r="N80" s="13" t="n">
        <v>0.263113425925926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28</v>
      </c>
      <c r="AA80" s="0" t="n">
        <v>1</v>
      </c>
      <c r="AB80" s="0" t="n">
        <v>33</v>
      </c>
      <c r="AN80" s="0" t="n">
        <v>3</v>
      </c>
      <c r="AO80" s="0" t="n">
        <v>1182</v>
      </c>
      <c r="AP80" s="0" t="n">
        <v>360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-6</v>
      </c>
      <c r="AW80" s="0" t="n">
        <v>6</v>
      </c>
      <c r="AX80" s="0" t="n">
        <v>275480</v>
      </c>
      <c r="AY80" s="0" t="s">
        <v>86</v>
      </c>
      <c r="AZ80" s="0" t="n">
        <v>410</v>
      </c>
      <c r="BA80" s="0" t="n">
        <v>275890</v>
      </c>
      <c r="BC80" s="0" t="str">
        <f aca="false">$AP80&amp;LEFT($AS80,1)</f>
        <v>360T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410</v>
      </c>
      <c r="BI80" s="1" t="str">
        <f aca="false">IF($BC80=BI$14,$BH80,"")</f>
        <v/>
      </c>
      <c r="BJ80" s="1" t="n">
        <f aca="false">IF($BC80=BJ$14,$BH80,"")</f>
        <v>410</v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41</v>
      </c>
      <c r="C81" s="0" t="n">
        <v>1</v>
      </c>
      <c r="D81" s="0" t="n">
        <v>8</v>
      </c>
      <c r="E81" s="0" t="s">
        <v>190</v>
      </c>
      <c r="F81" s="0" t="n">
        <v>60.123</v>
      </c>
      <c r="G81" s="0" t="n">
        <v>1</v>
      </c>
      <c r="H81" s="0" t="s">
        <v>79</v>
      </c>
      <c r="I81" s="0" t="s">
        <v>191</v>
      </c>
      <c r="J81" s="0" t="n">
        <v>1435835015</v>
      </c>
      <c r="K81" s="0" t="s">
        <v>81</v>
      </c>
      <c r="L81" s="0" t="s">
        <v>192</v>
      </c>
      <c r="M81" s="12" t="n">
        <v>0.679780092592593</v>
      </c>
      <c r="N81" s="13" t="n">
        <v>0.263113425925926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27</v>
      </c>
      <c r="AD81" s="0" t="n">
        <v>1</v>
      </c>
      <c r="AE81" s="0" t="n">
        <v>1</v>
      </c>
      <c r="AN81" s="0" t="n">
        <v>5</v>
      </c>
      <c r="AO81" s="0" t="n">
        <v>1184</v>
      </c>
      <c r="AP81" s="0" t="n">
        <v>720</v>
      </c>
      <c r="AQ81" s="0" t="s">
        <v>85</v>
      </c>
      <c r="AR81" s="0" t="s">
        <v>40</v>
      </c>
      <c r="AS81" s="0" t="s">
        <v>56</v>
      </c>
      <c r="AT81" s="0" t="n">
        <v>1</v>
      </c>
      <c r="AV81" s="0" t="n">
        <v>-5</v>
      </c>
      <c r="AW81" s="0" t="n">
        <v>5</v>
      </c>
      <c r="AX81" s="0" t="n">
        <v>288304</v>
      </c>
      <c r="AZ81" s="0" t="n">
        <v>0</v>
      </c>
      <c r="BA81" s="0" t="n">
        <v>0</v>
      </c>
      <c r="BC81" s="0" t="str">
        <f aca="false">$AP81&amp;LEFT($AS81,1)</f>
        <v>720T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n">
        <f aca="false">IF($BD81="Target",IF($AZ81=0,1,""),"")</f>
        <v>1</v>
      </c>
      <c r="BH81" s="1" t="str">
        <f aca="false">IF($BD81="Catch","", IF($AZ81&lt;$BC$11,"",$AZ81))</f>
        <v/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n">
        <f aca="false">IF($BC81=BV$14,$BG81,"")</f>
        <v>1</v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41</v>
      </c>
      <c r="C82" s="0" t="n">
        <v>1</v>
      </c>
      <c r="D82" s="0" t="n">
        <v>8</v>
      </c>
      <c r="E82" s="0" t="s">
        <v>190</v>
      </c>
      <c r="F82" s="0" t="n">
        <v>60.123</v>
      </c>
      <c r="G82" s="0" t="n">
        <v>1</v>
      </c>
      <c r="H82" s="0" t="s">
        <v>79</v>
      </c>
      <c r="I82" s="0" t="s">
        <v>191</v>
      </c>
      <c r="J82" s="0" t="n">
        <v>1435835015</v>
      </c>
      <c r="K82" s="0" t="s">
        <v>81</v>
      </c>
      <c r="L82" s="0" t="s">
        <v>192</v>
      </c>
      <c r="M82" s="12" t="n">
        <v>0.679780092592593</v>
      </c>
      <c r="N82" s="13" t="n">
        <v>0.263113425925926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13</v>
      </c>
      <c r="AD82" s="0" t="n">
        <v>1</v>
      </c>
      <c r="AE82" s="0" t="n">
        <v>2</v>
      </c>
      <c r="AN82" s="0" t="n">
        <v>2</v>
      </c>
      <c r="AO82" s="0" t="n">
        <v>1393</v>
      </c>
      <c r="AP82" s="0" t="n">
        <v>240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-8</v>
      </c>
      <c r="AW82" s="0" t="n">
        <v>8</v>
      </c>
      <c r="AX82" s="0" t="n">
        <v>291780</v>
      </c>
      <c r="AY82" s="0" t="s">
        <v>86</v>
      </c>
      <c r="AZ82" s="0" t="n">
        <v>345</v>
      </c>
      <c r="BA82" s="0" t="n">
        <v>292125</v>
      </c>
      <c r="BC82" s="0" t="str">
        <f aca="false">$AP82&amp;LEFT($AS82,1)</f>
        <v>240T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345</v>
      </c>
      <c r="BI82" s="1" t="n">
        <f aca="false">IF($BC82=BI$14,$BH82,"")</f>
        <v>345</v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41</v>
      </c>
      <c r="C83" s="0" t="n">
        <v>1</v>
      </c>
      <c r="D83" s="0" t="n">
        <v>8</v>
      </c>
      <c r="E83" s="0" t="s">
        <v>190</v>
      </c>
      <c r="F83" s="0" t="n">
        <v>60.123</v>
      </c>
      <c r="G83" s="0" t="n">
        <v>1</v>
      </c>
      <c r="H83" s="0" t="s">
        <v>79</v>
      </c>
      <c r="I83" s="0" t="s">
        <v>191</v>
      </c>
      <c r="J83" s="0" t="n">
        <v>1435835015</v>
      </c>
      <c r="K83" s="0" t="s">
        <v>81</v>
      </c>
      <c r="L83" s="0" t="s">
        <v>192</v>
      </c>
      <c r="M83" s="12" t="n">
        <v>0.679780092592593</v>
      </c>
      <c r="N83" s="13" t="n">
        <v>0.263113425925926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20</v>
      </c>
      <c r="AD83" s="0" t="n">
        <v>1</v>
      </c>
      <c r="AE83" s="0" t="n">
        <v>3</v>
      </c>
      <c r="AN83" s="0" t="n">
        <v>6</v>
      </c>
      <c r="AO83" s="0" t="n">
        <v>1038</v>
      </c>
      <c r="AP83" s="0" t="n">
        <v>840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1</v>
      </c>
      <c r="AW83" s="0" t="n">
        <v>-1</v>
      </c>
      <c r="AX83" s="0" t="n">
        <v>295489</v>
      </c>
      <c r="AY83" s="0" t="s">
        <v>86</v>
      </c>
      <c r="AZ83" s="0" t="n">
        <v>253</v>
      </c>
      <c r="BA83" s="0" t="n">
        <v>295742</v>
      </c>
      <c r="BC83" s="0" t="str">
        <f aca="false">$AP83&amp;LEFT($AS83,1)</f>
        <v>840T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253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n">
        <f aca="false">IF($BC83=BN$14,$BH83,"")</f>
        <v>253</v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41</v>
      </c>
      <c r="C84" s="0" t="n">
        <v>1</v>
      </c>
      <c r="D84" s="0" t="n">
        <v>8</v>
      </c>
      <c r="E84" s="0" t="s">
        <v>190</v>
      </c>
      <c r="F84" s="0" t="n">
        <v>60.123</v>
      </c>
      <c r="G84" s="0" t="n">
        <v>1</v>
      </c>
      <c r="H84" s="0" t="s">
        <v>79</v>
      </c>
      <c r="I84" s="0" t="s">
        <v>191</v>
      </c>
      <c r="J84" s="0" t="n">
        <v>1435835015</v>
      </c>
      <c r="K84" s="0" t="s">
        <v>81</v>
      </c>
      <c r="L84" s="0" t="s">
        <v>192</v>
      </c>
      <c r="M84" s="12" t="n">
        <v>0.679780092592593</v>
      </c>
      <c r="N84" s="13" t="n">
        <v>0.263113425925926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10</v>
      </c>
      <c r="AD84" s="0" t="n">
        <v>1</v>
      </c>
      <c r="AE84" s="0" t="n">
        <v>4</v>
      </c>
      <c r="AN84" s="0" t="n">
        <v>7</v>
      </c>
      <c r="AO84" s="0" t="n">
        <v>1318</v>
      </c>
      <c r="AP84" s="0" t="n">
        <v>960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-6</v>
      </c>
      <c r="AW84" s="0" t="n">
        <v>6</v>
      </c>
      <c r="AX84" s="0" t="n">
        <v>299614</v>
      </c>
      <c r="AY84" s="0" t="s">
        <v>86</v>
      </c>
      <c r="AZ84" s="0" t="n">
        <v>350</v>
      </c>
      <c r="BA84" s="0" t="n">
        <v>299964</v>
      </c>
      <c r="BC84" s="0" t="str">
        <f aca="false">$AP84&amp;LEFT($AS84,1)</f>
        <v>960T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350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n">
        <f aca="false">IF($BC84=BO$14,$BH84,"")</f>
        <v>350</v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41</v>
      </c>
      <c r="C85" s="0" t="n">
        <v>1</v>
      </c>
      <c r="D85" s="0" t="n">
        <v>8</v>
      </c>
      <c r="E85" s="0" t="s">
        <v>190</v>
      </c>
      <c r="F85" s="0" t="n">
        <v>60.123</v>
      </c>
      <c r="G85" s="0" t="n">
        <v>1</v>
      </c>
      <c r="H85" s="0" t="s">
        <v>79</v>
      </c>
      <c r="I85" s="0" t="s">
        <v>191</v>
      </c>
      <c r="J85" s="0" t="n">
        <v>1435835015</v>
      </c>
      <c r="K85" s="0" t="s">
        <v>81</v>
      </c>
      <c r="L85" s="0" t="s">
        <v>192</v>
      </c>
      <c r="M85" s="12" t="n">
        <v>0.679780092592593</v>
      </c>
      <c r="N85" s="13" t="n">
        <v>0.263113425925926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11</v>
      </c>
      <c r="AD85" s="0" t="n">
        <v>1</v>
      </c>
      <c r="AE85" s="0" t="n">
        <v>5</v>
      </c>
      <c r="AN85" s="0" t="n">
        <v>1</v>
      </c>
      <c r="AO85" s="0" t="n">
        <v>1259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1</v>
      </c>
      <c r="AW85" s="0" t="n">
        <v>-1</v>
      </c>
      <c r="AX85" s="0" t="n">
        <v>303306</v>
      </c>
      <c r="AY85" s="0" t="s">
        <v>86</v>
      </c>
      <c r="AZ85" s="0" t="n">
        <v>239</v>
      </c>
      <c r="BA85" s="0" t="n">
        <v>303545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239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239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41</v>
      </c>
      <c r="C86" s="0" t="n">
        <v>1</v>
      </c>
      <c r="D86" s="0" t="n">
        <v>8</v>
      </c>
      <c r="E86" s="0" t="s">
        <v>190</v>
      </c>
      <c r="F86" s="0" t="n">
        <v>60.123</v>
      </c>
      <c r="G86" s="0" t="n">
        <v>1</v>
      </c>
      <c r="H86" s="0" t="s">
        <v>79</v>
      </c>
      <c r="I86" s="0" t="s">
        <v>191</v>
      </c>
      <c r="J86" s="0" t="n">
        <v>1435835015</v>
      </c>
      <c r="K86" s="0" t="s">
        <v>81</v>
      </c>
      <c r="L86" s="0" t="s">
        <v>192</v>
      </c>
      <c r="M86" s="12" t="n">
        <v>0.679780092592593</v>
      </c>
      <c r="N86" s="13" t="n">
        <v>0.263113425925926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5</v>
      </c>
      <c r="AD86" s="0" t="n">
        <v>1</v>
      </c>
      <c r="AE86" s="0" t="n">
        <v>6</v>
      </c>
      <c r="AN86" s="0" t="n">
        <v>4</v>
      </c>
      <c r="AO86" s="0" t="n">
        <v>1468</v>
      </c>
      <c r="AP86" s="0" t="n">
        <v>480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-4</v>
      </c>
      <c r="AW86" s="0" t="n">
        <v>4</v>
      </c>
      <c r="AX86" s="0" t="n">
        <v>307099</v>
      </c>
      <c r="AY86" s="0" t="s">
        <v>86</v>
      </c>
      <c r="AZ86" s="0" t="n">
        <v>268</v>
      </c>
      <c r="BA86" s="0" t="n">
        <v>307367</v>
      </c>
      <c r="BC86" s="0" t="str">
        <f aca="false">$AP86&amp;LEFT($AS86,1)</f>
        <v>480T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268</v>
      </c>
      <c r="BI86" s="1" t="str">
        <f aca="false">IF($BC86=BI$14,$BH86,"")</f>
        <v/>
      </c>
      <c r="BJ86" s="1" t="str">
        <f aca="false">IF($BC86=BJ$14,$BH86,"")</f>
        <v/>
      </c>
      <c r="BK86" s="1" t="n">
        <f aca="false">IF($BC86=BK$14,$BH86,"")</f>
        <v>268</v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41</v>
      </c>
      <c r="C87" s="0" t="n">
        <v>1</v>
      </c>
      <c r="D87" s="0" t="n">
        <v>8</v>
      </c>
      <c r="E87" s="0" t="s">
        <v>190</v>
      </c>
      <c r="F87" s="0" t="n">
        <v>60.123</v>
      </c>
      <c r="G87" s="0" t="n">
        <v>1</v>
      </c>
      <c r="H87" s="0" t="s">
        <v>79</v>
      </c>
      <c r="I87" s="0" t="s">
        <v>191</v>
      </c>
      <c r="J87" s="0" t="n">
        <v>1435835015</v>
      </c>
      <c r="K87" s="0" t="s">
        <v>81</v>
      </c>
      <c r="L87" s="0" t="s">
        <v>192</v>
      </c>
      <c r="M87" s="12" t="n">
        <v>0.679780092592593</v>
      </c>
      <c r="N87" s="13" t="n">
        <v>0.263113425925926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12</v>
      </c>
      <c r="AD87" s="0" t="n">
        <v>1</v>
      </c>
      <c r="AE87" s="0" t="n">
        <v>7</v>
      </c>
      <c r="AN87" s="0" t="n">
        <v>2</v>
      </c>
      <c r="AO87" s="0" t="n">
        <v>1059</v>
      </c>
      <c r="AP87" s="0" t="n">
        <v>240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-8</v>
      </c>
      <c r="AW87" s="0" t="n">
        <v>8</v>
      </c>
      <c r="AX87" s="0" t="n">
        <v>310242</v>
      </c>
      <c r="AY87" s="0" t="s">
        <v>86</v>
      </c>
      <c r="AZ87" s="0" t="n">
        <v>370</v>
      </c>
      <c r="BA87" s="0" t="n">
        <v>310612</v>
      </c>
      <c r="BC87" s="0" t="str">
        <f aca="false">$AP87&amp;LEFT($AS87,1)</f>
        <v>240T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370</v>
      </c>
      <c r="BI87" s="1" t="n">
        <f aca="false">IF($BC87=BI$14,$BH87,"")</f>
        <v>370</v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41</v>
      </c>
      <c r="C88" s="0" t="n">
        <v>1</v>
      </c>
      <c r="D88" s="0" t="n">
        <v>8</v>
      </c>
      <c r="E88" s="0" t="s">
        <v>190</v>
      </c>
      <c r="F88" s="0" t="n">
        <v>60.123</v>
      </c>
      <c r="G88" s="0" t="n">
        <v>1</v>
      </c>
      <c r="H88" s="0" t="s">
        <v>79</v>
      </c>
      <c r="I88" s="0" t="s">
        <v>191</v>
      </c>
      <c r="J88" s="0" t="n">
        <v>1435835015</v>
      </c>
      <c r="K88" s="0" t="s">
        <v>81</v>
      </c>
      <c r="L88" s="0" t="s">
        <v>192</v>
      </c>
      <c r="M88" s="12" t="n">
        <v>0.679780092592593</v>
      </c>
      <c r="N88" s="13" t="n">
        <v>0.263113425925926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3</v>
      </c>
      <c r="AD88" s="0" t="n">
        <v>1</v>
      </c>
      <c r="AE88" s="0" t="n">
        <v>8</v>
      </c>
      <c r="AN88" s="0" t="n">
        <v>6</v>
      </c>
      <c r="AO88" s="0" t="n">
        <v>1433</v>
      </c>
      <c r="AP88" s="0" t="n">
        <v>840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-4</v>
      </c>
      <c r="AW88" s="0" t="n">
        <v>4</v>
      </c>
      <c r="AX88" s="0" t="n">
        <v>314351</v>
      </c>
      <c r="AY88" s="0" t="s">
        <v>86</v>
      </c>
      <c r="AZ88" s="0" t="n">
        <v>304</v>
      </c>
      <c r="BA88" s="0" t="n">
        <v>314655</v>
      </c>
      <c r="BC88" s="0" t="str">
        <f aca="false">$AP88&amp;LEFT($AS88,1)</f>
        <v>840T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304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n">
        <f aca="false">IF($BC88=BN$14,$BH88,"")</f>
        <v>304</v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41</v>
      </c>
      <c r="C89" s="0" t="n">
        <v>1</v>
      </c>
      <c r="D89" s="0" t="n">
        <v>8</v>
      </c>
      <c r="E89" s="0" t="s">
        <v>190</v>
      </c>
      <c r="F89" s="0" t="n">
        <v>60.123</v>
      </c>
      <c r="G89" s="0" t="n">
        <v>1</v>
      </c>
      <c r="H89" s="0" t="s">
        <v>79</v>
      </c>
      <c r="I89" s="0" t="s">
        <v>191</v>
      </c>
      <c r="J89" s="0" t="n">
        <v>1435835015</v>
      </c>
      <c r="K89" s="0" t="s">
        <v>81</v>
      </c>
      <c r="L89" s="0" t="s">
        <v>192</v>
      </c>
      <c r="M89" s="12" t="n">
        <v>0.679780092592593</v>
      </c>
      <c r="N89" s="13" t="n">
        <v>0.263113425925926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4</v>
      </c>
      <c r="AD89" s="0" t="n">
        <v>1</v>
      </c>
      <c r="AE89" s="0" t="n">
        <v>9</v>
      </c>
      <c r="AN89" s="0" t="n">
        <v>5</v>
      </c>
      <c r="AO89" s="0" t="n">
        <v>1095</v>
      </c>
      <c r="AP89" s="0" t="n">
        <v>720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-8</v>
      </c>
      <c r="AW89" s="0" t="n">
        <v>8</v>
      </c>
      <c r="AX89" s="0" t="n">
        <v>318010</v>
      </c>
      <c r="AY89" s="0" t="s">
        <v>86</v>
      </c>
      <c r="AZ89" s="0" t="n">
        <v>264</v>
      </c>
      <c r="BA89" s="0" t="n">
        <v>318274</v>
      </c>
      <c r="BC89" s="0" t="str">
        <f aca="false">$AP89&amp;LEFT($AS89,1)</f>
        <v>720T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264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n">
        <f aca="false">IF($BC89=BM$14,$BH89,"")</f>
        <v>264</v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41</v>
      </c>
      <c r="C90" s="0" t="n">
        <v>1</v>
      </c>
      <c r="D90" s="0" t="n">
        <v>8</v>
      </c>
      <c r="E90" s="0" t="s">
        <v>190</v>
      </c>
      <c r="F90" s="0" t="n">
        <v>60.123</v>
      </c>
      <c r="G90" s="0" t="n">
        <v>1</v>
      </c>
      <c r="H90" s="0" t="s">
        <v>79</v>
      </c>
      <c r="I90" s="0" t="s">
        <v>191</v>
      </c>
      <c r="J90" s="0" t="n">
        <v>1435835015</v>
      </c>
      <c r="K90" s="0" t="s">
        <v>81</v>
      </c>
      <c r="L90" s="0" t="s">
        <v>192</v>
      </c>
      <c r="M90" s="12" t="n">
        <v>0.679780092592593</v>
      </c>
      <c r="N90" s="13" t="n">
        <v>0.263113425925926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28</v>
      </c>
      <c r="AD90" s="0" t="n">
        <v>1</v>
      </c>
      <c r="AE90" s="0" t="n">
        <v>10</v>
      </c>
      <c r="AN90" s="0" t="n">
        <v>6</v>
      </c>
      <c r="AO90" s="0" t="n">
        <v>1308</v>
      </c>
      <c r="AP90" s="0" t="n">
        <v>840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5</v>
      </c>
      <c r="AW90" s="0" t="n">
        <v>-5</v>
      </c>
      <c r="AX90" s="0" t="n">
        <v>321985</v>
      </c>
      <c r="AY90" s="0" t="s">
        <v>86</v>
      </c>
      <c r="AZ90" s="0" t="n">
        <v>319</v>
      </c>
      <c r="BA90" s="0" t="n">
        <v>322304</v>
      </c>
      <c r="BC90" s="0" t="str">
        <f aca="false">$AP90&amp;LEFT($AS90,1)</f>
        <v>840T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319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n">
        <f aca="false">IF($BC90=BN$14,$BH90,"")</f>
        <v>319</v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41</v>
      </c>
      <c r="C91" s="0" t="n">
        <v>1</v>
      </c>
      <c r="D91" s="0" t="n">
        <v>8</v>
      </c>
      <c r="E91" s="0" t="s">
        <v>190</v>
      </c>
      <c r="F91" s="0" t="n">
        <v>60.123</v>
      </c>
      <c r="G91" s="0" t="n">
        <v>1</v>
      </c>
      <c r="H91" s="0" t="s">
        <v>79</v>
      </c>
      <c r="I91" s="0" t="s">
        <v>191</v>
      </c>
      <c r="J91" s="0" t="n">
        <v>1435835015</v>
      </c>
      <c r="K91" s="0" t="s">
        <v>81</v>
      </c>
      <c r="L91" s="0" t="s">
        <v>192</v>
      </c>
      <c r="M91" s="12" t="n">
        <v>0.679780092592593</v>
      </c>
      <c r="N91" s="13" t="n">
        <v>0.263113425925926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18</v>
      </c>
      <c r="AD91" s="0" t="n">
        <v>1</v>
      </c>
      <c r="AE91" s="0" t="n">
        <v>11</v>
      </c>
      <c r="AF91" s="0" t="n">
        <v>1</v>
      </c>
      <c r="AH91" s="0" t="n">
        <v>-10</v>
      </c>
      <c r="AI91" s="0" t="n">
        <v>10</v>
      </c>
      <c r="AJ91" s="0" t="n">
        <v>325594</v>
      </c>
      <c r="AL91" s="0" t="n">
        <v>0</v>
      </c>
      <c r="AM91" s="0" t="n">
        <v>0</v>
      </c>
      <c r="AN91" s="0" t="n">
        <v>8</v>
      </c>
      <c r="AO91" s="0" t="n">
        <v>1154</v>
      </c>
      <c r="AP91" s="0" t="n">
        <v>600</v>
      </c>
      <c r="AQ91" s="0" t="s">
        <v>87</v>
      </c>
      <c r="AR91" s="0" t="s">
        <v>40</v>
      </c>
      <c r="AS91" s="0" t="s">
        <v>88</v>
      </c>
      <c r="BC91" s="0" t="str">
        <f aca="false">$AP91&amp;LEFT($AS91,1)</f>
        <v>600C</v>
      </c>
      <c r="BD91" s="0" t="str">
        <f aca="false">AS91</f>
        <v>Catch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41</v>
      </c>
      <c r="C92" s="0" t="n">
        <v>1</v>
      </c>
      <c r="D92" s="0" t="n">
        <v>8</v>
      </c>
      <c r="E92" s="0" t="s">
        <v>190</v>
      </c>
      <c r="F92" s="0" t="n">
        <v>60.123</v>
      </c>
      <c r="G92" s="0" t="n">
        <v>1</v>
      </c>
      <c r="H92" s="0" t="s">
        <v>79</v>
      </c>
      <c r="I92" s="0" t="s">
        <v>191</v>
      </c>
      <c r="J92" s="0" t="n">
        <v>1435835015</v>
      </c>
      <c r="K92" s="0" t="s">
        <v>81</v>
      </c>
      <c r="L92" s="0" t="s">
        <v>192</v>
      </c>
      <c r="M92" s="12" t="n">
        <v>0.679780092592593</v>
      </c>
      <c r="N92" s="13" t="n">
        <v>0.263113425925926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33</v>
      </c>
      <c r="AD92" s="0" t="n">
        <v>1</v>
      </c>
      <c r="AE92" s="0" t="n">
        <v>12</v>
      </c>
      <c r="AN92" s="0" t="n">
        <v>1</v>
      </c>
      <c r="AO92" s="0" t="n">
        <v>1081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1</v>
      </c>
      <c r="AW92" s="0" t="n">
        <v>-1</v>
      </c>
      <c r="AX92" s="0" t="n">
        <v>329104</v>
      </c>
      <c r="AY92" s="0" t="s">
        <v>86</v>
      </c>
      <c r="AZ92" s="0" t="n">
        <v>344</v>
      </c>
      <c r="BA92" s="0" t="n">
        <v>329448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344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344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41</v>
      </c>
      <c r="C93" s="0" t="n">
        <v>1</v>
      </c>
      <c r="D93" s="0" t="n">
        <v>8</v>
      </c>
      <c r="E93" s="0" t="s">
        <v>190</v>
      </c>
      <c r="F93" s="0" t="n">
        <v>60.123</v>
      </c>
      <c r="G93" s="0" t="n">
        <v>1</v>
      </c>
      <c r="H93" s="0" t="s">
        <v>79</v>
      </c>
      <c r="I93" s="0" t="s">
        <v>191</v>
      </c>
      <c r="J93" s="0" t="n">
        <v>1435835015</v>
      </c>
      <c r="K93" s="0" t="s">
        <v>81</v>
      </c>
      <c r="L93" s="0" t="s">
        <v>192</v>
      </c>
      <c r="M93" s="12" t="n">
        <v>0.679780092592593</v>
      </c>
      <c r="N93" s="13" t="n">
        <v>0.263113425925926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8</v>
      </c>
      <c r="AD93" s="0" t="n">
        <v>1</v>
      </c>
      <c r="AE93" s="0" t="n">
        <v>13</v>
      </c>
      <c r="AN93" s="0" t="n">
        <v>1</v>
      </c>
      <c r="AO93" s="0" t="n">
        <v>1453</v>
      </c>
      <c r="AP93" s="0" t="n">
        <v>600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2</v>
      </c>
      <c r="AW93" s="0" t="n">
        <v>-2</v>
      </c>
      <c r="AX93" s="0" t="n">
        <v>332996</v>
      </c>
      <c r="AY93" s="0" t="s">
        <v>86</v>
      </c>
      <c r="AZ93" s="0" t="n">
        <v>381</v>
      </c>
      <c r="BA93" s="0" t="n">
        <v>333377</v>
      </c>
      <c r="BC93" s="0" t="str">
        <f aca="false">$AP93&amp;LEFT($AS93,1)</f>
        <v>600T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381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n">
        <f aca="false">IF($BC93=BL$14,$BH93,"")</f>
        <v>381</v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41</v>
      </c>
      <c r="C94" s="0" t="n">
        <v>1</v>
      </c>
      <c r="D94" s="0" t="n">
        <v>8</v>
      </c>
      <c r="E94" s="0" t="s">
        <v>190</v>
      </c>
      <c r="F94" s="0" t="n">
        <v>60.123</v>
      </c>
      <c r="G94" s="0" t="n">
        <v>1</v>
      </c>
      <c r="H94" s="0" t="s">
        <v>79</v>
      </c>
      <c r="I94" s="0" t="s">
        <v>191</v>
      </c>
      <c r="J94" s="0" t="n">
        <v>1435835015</v>
      </c>
      <c r="K94" s="0" t="s">
        <v>81</v>
      </c>
      <c r="L94" s="0" t="s">
        <v>192</v>
      </c>
      <c r="M94" s="12" t="n">
        <v>0.679780092592593</v>
      </c>
      <c r="N94" s="13" t="n">
        <v>0.263113425925926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29</v>
      </c>
      <c r="AD94" s="0" t="n">
        <v>1</v>
      </c>
      <c r="AE94" s="0" t="n">
        <v>14</v>
      </c>
      <c r="AN94" s="0" t="n">
        <v>1</v>
      </c>
      <c r="AO94" s="0" t="n">
        <v>1345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-5</v>
      </c>
      <c r="AW94" s="0" t="n">
        <v>5</v>
      </c>
      <c r="AX94" s="0" t="n">
        <v>336788</v>
      </c>
      <c r="AY94" s="0" t="s">
        <v>86</v>
      </c>
      <c r="AZ94" s="0" t="n">
        <v>185</v>
      </c>
      <c r="BA94" s="0" t="n">
        <v>336973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185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n">
        <f aca="false">IF($BC94=BL$14,$BH94,"")</f>
        <v>185</v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41</v>
      </c>
      <c r="C95" s="0" t="n">
        <v>1</v>
      </c>
      <c r="D95" s="0" t="n">
        <v>8</v>
      </c>
      <c r="E95" s="0" t="s">
        <v>190</v>
      </c>
      <c r="F95" s="0" t="n">
        <v>60.123</v>
      </c>
      <c r="G95" s="0" t="n">
        <v>1</v>
      </c>
      <c r="H95" s="0" t="s">
        <v>79</v>
      </c>
      <c r="I95" s="0" t="s">
        <v>191</v>
      </c>
      <c r="J95" s="0" t="n">
        <v>1435835015</v>
      </c>
      <c r="K95" s="0" t="s">
        <v>81</v>
      </c>
      <c r="L95" s="0" t="s">
        <v>192</v>
      </c>
      <c r="M95" s="12" t="n">
        <v>0.679780092592593</v>
      </c>
      <c r="N95" s="13" t="n">
        <v>0.263113425925926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15</v>
      </c>
      <c r="AD95" s="0" t="n">
        <v>1</v>
      </c>
      <c r="AE95" s="0" t="n">
        <v>15</v>
      </c>
      <c r="AN95" s="0" t="n">
        <v>1</v>
      </c>
      <c r="AO95" s="0" t="n">
        <v>1361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4</v>
      </c>
      <c r="AW95" s="0" t="n">
        <v>-4</v>
      </c>
      <c r="AX95" s="0" t="n">
        <v>340580</v>
      </c>
      <c r="AY95" s="0" t="s">
        <v>86</v>
      </c>
      <c r="AZ95" s="0" t="n">
        <v>288</v>
      </c>
      <c r="BA95" s="0" t="n">
        <v>340868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288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288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41</v>
      </c>
      <c r="C96" s="0" t="n">
        <v>1</v>
      </c>
      <c r="D96" s="0" t="n">
        <v>8</v>
      </c>
      <c r="E96" s="0" t="s">
        <v>190</v>
      </c>
      <c r="F96" s="0" t="n">
        <v>60.123</v>
      </c>
      <c r="G96" s="0" t="n">
        <v>1</v>
      </c>
      <c r="H96" s="0" t="s">
        <v>79</v>
      </c>
      <c r="I96" s="0" t="s">
        <v>191</v>
      </c>
      <c r="J96" s="0" t="n">
        <v>1435835015</v>
      </c>
      <c r="K96" s="0" t="s">
        <v>81</v>
      </c>
      <c r="L96" s="0" t="s">
        <v>192</v>
      </c>
      <c r="M96" s="12" t="n">
        <v>0.679780092592593</v>
      </c>
      <c r="N96" s="13" t="n">
        <v>0.263113425925926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6</v>
      </c>
      <c r="AD96" s="0" t="n">
        <v>1</v>
      </c>
      <c r="AE96" s="0" t="n">
        <v>16</v>
      </c>
      <c r="AN96" s="0" t="n">
        <v>1</v>
      </c>
      <c r="AO96" s="0" t="n">
        <v>1412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-3</v>
      </c>
      <c r="AW96" s="0" t="n">
        <v>3</v>
      </c>
      <c r="AX96" s="0" t="n">
        <v>344439</v>
      </c>
      <c r="AY96" s="0" t="s">
        <v>86</v>
      </c>
      <c r="AZ96" s="0" t="n">
        <v>386</v>
      </c>
      <c r="BA96" s="0" t="n">
        <v>344825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386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386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41</v>
      </c>
      <c r="C97" s="0" t="n">
        <v>1</v>
      </c>
      <c r="D97" s="0" t="n">
        <v>8</v>
      </c>
      <c r="E97" s="0" t="s">
        <v>190</v>
      </c>
      <c r="F97" s="0" t="n">
        <v>60.123</v>
      </c>
      <c r="G97" s="0" t="n">
        <v>1</v>
      </c>
      <c r="H97" s="0" t="s">
        <v>79</v>
      </c>
      <c r="I97" s="0" t="s">
        <v>191</v>
      </c>
      <c r="J97" s="0" t="n">
        <v>1435835015</v>
      </c>
      <c r="K97" s="0" t="s">
        <v>81</v>
      </c>
      <c r="L97" s="0" t="s">
        <v>192</v>
      </c>
      <c r="M97" s="12" t="n">
        <v>0.679780092592593</v>
      </c>
      <c r="N97" s="13" t="n">
        <v>0.263113425925926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7</v>
      </c>
      <c r="AD97" s="0" t="n">
        <v>1</v>
      </c>
      <c r="AE97" s="0" t="n">
        <v>17</v>
      </c>
      <c r="AN97" s="0" t="n">
        <v>4</v>
      </c>
      <c r="AO97" s="0" t="n">
        <v>1416</v>
      </c>
      <c r="AP97" s="0" t="n">
        <v>480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-10</v>
      </c>
      <c r="AW97" s="0" t="n">
        <v>10</v>
      </c>
      <c r="AX97" s="0" t="n">
        <v>348182</v>
      </c>
      <c r="AY97" s="0" t="s">
        <v>86</v>
      </c>
      <c r="AZ97" s="0" t="n">
        <v>457</v>
      </c>
      <c r="BA97" s="0" t="n">
        <v>348639</v>
      </c>
      <c r="BC97" s="0" t="str">
        <f aca="false">$AP97&amp;LEFT($AS97,1)</f>
        <v>480T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457</v>
      </c>
      <c r="BI97" s="1" t="str">
        <f aca="false">IF($BC97=BI$14,$BH97,"")</f>
        <v/>
      </c>
      <c r="BJ97" s="1" t="str">
        <f aca="false">IF($BC97=BJ$14,$BH97,"")</f>
        <v/>
      </c>
      <c r="BK97" s="1" t="n">
        <f aca="false">IF($BC97=BK$14,$BH97,"")</f>
        <v>457</v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41</v>
      </c>
      <c r="C98" s="0" t="n">
        <v>1</v>
      </c>
      <c r="D98" s="0" t="n">
        <v>8</v>
      </c>
      <c r="E98" s="0" t="s">
        <v>190</v>
      </c>
      <c r="F98" s="0" t="n">
        <v>60.123</v>
      </c>
      <c r="G98" s="0" t="n">
        <v>1</v>
      </c>
      <c r="H98" s="0" t="s">
        <v>79</v>
      </c>
      <c r="I98" s="0" t="s">
        <v>191</v>
      </c>
      <c r="J98" s="0" t="n">
        <v>1435835015</v>
      </c>
      <c r="K98" s="0" t="s">
        <v>81</v>
      </c>
      <c r="L98" s="0" t="s">
        <v>192</v>
      </c>
      <c r="M98" s="12" t="n">
        <v>0.679780092592593</v>
      </c>
      <c r="N98" s="13" t="n">
        <v>0.263113425925926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31</v>
      </c>
      <c r="AD98" s="0" t="n">
        <v>1</v>
      </c>
      <c r="AE98" s="0" t="n">
        <v>18</v>
      </c>
      <c r="AN98" s="0" t="n">
        <v>3</v>
      </c>
      <c r="AO98" s="0" t="n">
        <v>1438</v>
      </c>
      <c r="AP98" s="0" t="n">
        <v>360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2</v>
      </c>
      <c r="AW98" s="0" t="n">
        <v>-2</v>
      </c>
      <c r="AX98" s="0" t="n">
        <v>351808</v>
      </c>
      <c r="AY98" s="0" t="s">
        <v>86</v>
      </c>
      <c r="AZ98" s="0" t="n">
        <v>303</v>
      </c>
      <c r="BA98" s="0" t="n">
        <v>352111</v>
      </c>
      <c r="BC98" s="0" t="str">
        <f aca="false">$AP98&amp;LEFT($AS98,1)</f>
        <v>360T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303</v>
      </c>
      <c r="BI98" s="1" t="str">
        <f aca="false">IF($BC98=BI$14,$BH98,"")</f>
        <v/>
      </c>
      <c r="BJ98" s="1" t="n">
        <f aca="false">IF($BC98=BJ$14,$BH98,"")</f>
        <v>303</v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41</v>
      </c>
      <c r="C99" s="0" t="n">
        <v>1</v>
      </c>
      <c r="D99" s="0" t="n">
        <v>8</v>
      </c>
      <c r="E99" s="0" t="s">
        <v>190</v>
      </c>
      <c r="F99" s="0" t="n">
        <v>60.123</v>
      </c>
      <c r="G99" s="0" t="n">
        <v>1</v>
      </c>
      <c r="H99" s="0" t="s">
        <v>79</v>
      </c>
      <c r="I99" s="0" t="s">
        <v>191</v>
      </c>
      <c r="J99" s="0" t="n">
        <v>1435835015</v>
      </c>
      <c r="K99" s="0" t="s">
        <v>81</v>
      </c>
      <c r="L99" s="0" t="s">
        <v>192</v>
      </c>
      <c r="M99" s="12" t="n">
        <v>0.679780092592593</v>
      </c>
      <c r="N99" s="13" t="n">
        <v>0.263113425925926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</v>
      </c>
      <c r="AD99" s="0" t="n">
        <v>1</v>
      </c>
      <c r="AE99" s="0" t="n">
        <v>19</v>
      </c>
      <c r="AN99" s="0" t="n">
        <v>1</v>
      </c>
      <c r="AO99" s="0" t="n">
        <v>1234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1</v>
      </c>
      <c r="AW99" s="0" t="n">
        <v>-1</v>
      </c>
      <c r="AX99" s="0" t="n">
        <v>355483</v>
      </c>
      <c r="AY99" s="0" t="s">
        <v>86</v>
      </c>
      <c r="AZ99" s="0" t="n">
        <v>302</v>
      </c>
      <c r="BA99" s="0" t="n">
        <v>355785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302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302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41</v>
      </c>
      <c r="C100" s="0" t="n">
        <v>1</v>
      </c>
      <c r="D100" s="0" t="n">
        <v>8</v>
      </c>
      <c r="E100" s="0" t="s">
        <v>190</v>
      </c>
      <c r="F100" s="0" t="n">
        <v>60.123</v>
      </c>
      <c r="G100" s="0" t="n">
        <v>1</v>
      </c>
      <c r="H100" s="0" t="s">
        <v>79</v>
      </c>
      <c r="I100" s="0" t="s">
        <v>191</v>
      </c>
      <c r="J100" s="0" t="n">
        <v>1435835015</v>
      </c>
      <c r="K100" s="0" t="s">
        <v>81</v>
      </c>
      <c r="L100" s="0" t="s">
        <v>192</v>
      </c>
      <c r="M100" s="12" t="n">
        <v>0.679780092592593</v>
      </c>
      <c r="N100" s="13" t="n">
        <v>0.263113425925926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9</v>
      </c>
      <c r="AD100" s="0" t="n">
        <v>1</v>
      </c>
      <c r="AE100" s="0" t="n">
        <v>20</v>
      </c>
      <c r="AN100" s="0" t="n">
        <v>4</v>
      </c>
      <c r="AO100" s="0" t="n">
        <v>1131</v>
      </c>
      <c r="AP100" s="0" t="n">
        <v>480</v>
      </c>
      <c r="AQ100" s="0" t="s">
        <v>85</v>
      </c>
      <c r="AR100" s="0" t="s">
        <v>40</v>
      </c>
      <c r="AS100" s="0" t="s">
        <v>56</v>
      </c>
      <c r="AT100" s="0" t="n">
        <v>1</v>
      </c>
      <c r="AV100" s="0" t="n">
        <v>-8</v>
      </c>
      <c r="AW100" s="0" t="n">
        <v>8</v>
      </c>
      <c r="AX100" s="0" t="n">
        <v>358943</v>
      </c>
      <c r="AZ100" s="0" t="n">
        <v>0</v>
      </c>
      <c r="BA100" s="0" t="n">
        <v>0</v>
      </c>
      <c r="BC100" s="0" t="str">
        <f aca="false">$AP100&amp;LEFT($AS100,1)</f>
        <v>480T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n">
        <f aca="false">IF($BD100="Target",IF($AZ100=0,1,""),"")</f>
        <v>1</v>
      </c>
      <c r="BH100" s="1" t="str">
        <f aca="false">IF($BD100="Catch","", IF($AZ100&lt;$BC$11,"",$AZ100))</f>
        <v/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n">
        <f aca="false">IF($BC100=BT$14,$BG100,"")</f>
        <v>1</v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41</v>
      </c>
      <c r="C101" s="0" t="n">
        <v>1</v>
      </c>
      <c r="D101" s="0" t="n">
        <v>8</v>
      </c>
      <c r="E101" s="0" t="s">
        <v>190</v>
      </c>
      <c r="F101" s="0" t="n">
        <v>60.123</v>
      </c>
      <c r="G101" s="0" t="n">
        <v>1</v>
      </c>
      <c r="H101" s="0" t="s">
        <v>79</v>
      </c>
      <c r="I101" s="0" t="s">
        <v>191</v>
      </c>
      <c r="J101" s="0" t="n">
        <v>1435835015</v>
      </c>
      <c r="K101" s="0" t="s">
        <v>81</v>
      </c>
      <c r="L101" s="0" t="s">
        <v>192</v>
      </c>
      <c r="M101" s="12" t="n">
        <v>0.679780092592593</v>
      </c>
      <c r="N101" s="13" t="n">
        <v>0.263113425925926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</v>
      </c>
      <c r="AD101" s="0" t="n">
        <v>1</v>
      </c>
      <c r="AE101" s="0" t="n">
        <v>21</v>
      </c>
      <c r="AN101" s="0" t="n">
        <v>3</v>
      </c>
      <c r="AO101" s="0" t="n">
        <v>1269</v>
      </c>
      <c r="AP101" s="0" t="n">
        <v>360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1</v>
      </c>
      <c r="AW101" s="0" t="n">
        <v>-1</v>
      </c>
      <c r="AX101" s="0" t="n">
        <v>362403</v>
      </c>
      <c r="AY101" s="0" t="s">
        <v>86</v>
      </c>
      <c r="AZ101" s="0" t="n">
        <v>339</v>
      </c>
      <c r="BA101" s="0" t="n">
        <v>362742</v>
      </c>
      <c r="BC101" s="0" t="str">
        <f aca="false">$AP101&amp;LEFT($AS101,1)</f>
        <v>360T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339</v>
      </c>
      <c r="BI101" s="1" t="str">
        <f aca="false">IF($BC101=BI$14,$BH101,"")</f>
        <v/>
      </c>
      <c r="BJ101" s="1" t="n">
        <f aca="false">IF($BC101=BJ$14,$BH101,"")</f>
        <v>339</v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41</v>
      </c>
      <c r="C102" s="0" t="n">
        <v>1</v>
      </c>
      <c r="D102" s="0" t="n">
        <v>8</v>
      </c>
      <c r="E102" s="0" t="s">
        <v>190</v>
      </c>
      <c r="F102" s="0" t="n">
        <v>60.123</v>
      </c>
      <c r="G102" s="0" t="n">
        <v>1</v>
      </c>
      <c r="H102" s="0" t="s">
        <v>79</v>
      </c>
      <c r="I102" s="0" t="s">
        <v>191</v>
      </c>
      <c r="J102" s="0" t="n">
        <v>1435835015</v>
      </c>
      <c r="K102" s="0" t="s">
        <v>81</v>
      </c>
      <c r="L102" s="0" t="s">
        <v>192</v>
      </c>
      <c r="M102" s="12" t="n">
        <v>0.679780092592593</v>
      </c>
      <c r="N102" s="13" t="n">
        <v>0.263113425925926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21</v>
      </c>
      <c r="AD102" s="0" t="n">
        <v>1</v>
      </c>
      <c r="AE102" s="0" t="n">
        <v>22</v>
      </c>
      <c r="AN102" s="0" t="n">
        <v>1</v>
      </c>
      <c r="AO102" s="0" t="n">
        <v>1214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-4</v>
      </c>
      <c r="AW102" s="0" t="n">
        <v>4</v>
      </c>
      <c r="AX102" s="0" t="n">
        <v>366062</v>
      </c>
      <c r="AY102" s="0" t="s">
        <v>86</v>
      </c>
      <c r="AZ102" s="0" t="n">
        <v>264</v>
      </c>
      <c r="BA102" s="0" t="n">
        <v>366326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264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264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41</v>
      </c>
      <c r="C103" s="0" t="n">
        <v>1</v>
      </c>
      <c r="D103" s="0" t="n">
        <v>8</v>
      </c>
      <c r="E103" s="0" t="s">
        <v>190</v>
      </c>
      <c r="F103" s="0" t="n">
        <v>60.123</v>
      </c>
      <c r="G103" s="0" t="n">
        <v>1</v>
      </c>
      <c r="H103" s="0" t="s">
        <v>79</v>
      </c>
      <c r="I103" s="0" t="s">
        <v>191</v>
      </c>
      <c r="J103" s="0" t="n">
        <v>1435835015</v>
      </c>
      <c r="K103" s="0" t="s">
        <v>81</v>
      </c>
      <c r="L103" s="0" t="s">
        <v>192</v>
      </c>
      <c r="M103" s="12" t="n">
        <v>0.679780092592593</v>
      </c>
      <c r="N103" s="13" t="n">
        <v>0.263113425925926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30</v>
      </c>
      <c r="AD103" s="0" t="n">
        <v>1</v>
      </c>
      <c r="AE103" s="0" t="n">
        <v>23</v>
      </c>
      <c r="AN103" s="0" t="n">
        <v>7</v>
      </c>
      <c r="AO103" s="0" t="n">
        <v>1343</v>
      </c>
      <c r="AP103" s="0" t="n">
        <v>960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-2</v>
      </c>
      <c r="AW103" s="0" t="n">
        <v>2</v>
      </c>
      <c r="AX103" s="0" t="n">
        <v>370203</v>
      </c>
      <c r="AY103" s="0" t="s">
        <v>86</v>
      </c>
      <c r="AZ103" s="0" t="n">
        <v>578</v>
      </c>
      <c r="BA103" s="0" t="n">
        <v>370781</v>
      </c>
      <c r="BC103" s="0" t="str">
        <f aca="false">$AP103&amp;LEFT($AS103,1)</f>
        <v>960T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578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n">
        <f aca="false">IF($BC103=BO$14,$BH103,"")</f>
        <v>578</v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41</v>
      </c>
      <c r="C104" s="0" t="n">
        <v>1</v>
      </c>
      <c r="D104" s="0" t="n">
        <v>8</v>
      </c>
      <c r="E104" s="0" t="s">
        <v>190</v>
      </c>
      <c r="F104" s="0" t="n">
        <v>60.123</v>
      </c>
      <c r="G104" s="0" t="n">
        <v>1</v>
      </c>
      <c r="H104" s="0" t="s">
        <v>79</v>
      </c>
      <c r="I104" s="0" t="s">
        <v>191</v>
      </c>
      <c r="J104" s="0" t="n">
        <v>1435835015</v>
      </c>
      <c r="K104" s="0" t="s">
        <v>81</v>
      </c>
      <c r="L104" s="0" t="s">
        <v>192</v>
      </c>
      <c r="M104" s="12" t="n">
        <v>0.679780092592593</v>
      </c>
      <c r="N104" s="13" t="n">
        <v>0.263113425925926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19</v>
      </c>
      <c r="AD104" s="0" t="n">
        <v>1</v>
      </c>
      <c r="AE104" s="0" t="n">
        <v>24</v>
      </c>
      <c r="AN104" s="0" t="n">
        <v>1</v>
      </c>
      <c r="AO104" s="0" t="n">
        <v>1150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-5</v>
      </c>
      <c r="AW104" s="0" t="n">
        <v>5</v>
      </c>
      <c r="AX104" s="0" t="n">
        <v>373796</v>
      </c>
      <c r="AY104" s="0" t="s">
        <v>86</v>
      </c>
      <c r="AZ104" s="0" t="n">
        <v>254</v>
      </c>
      <c r="BA104" s="0" t="n">
        <v>374050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254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n">
        <f aca="false">IF($BC104=BL$14,$BH104,"")</f>
        <v>254</v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41</v>
      </c>
      <c r="C105" s="0" t="n">
        <v>1</v>
      </c>
      <c r="D105" s="0" t="n">
        <v>8</v>
      </c>
      <c r="E105" s="0" t="s">
        <v>190</v>
      </c>
      <c r="F105" s="0" t="n">
        <v>60.123</v>
      </c>
      <c r="G105" s="0" t="n">
        <v>1</v>
      </c>
      <c r="H105" s="0" t="s">
        <v>79</v>
      </c>
      <c r="I105" s="0" t="s">
        <v>191</v>
      </c>
      <c r="J105" s="0" t="n">
        <v>1435835015</v>
      </c>
      <c r="K105" s="0" t="s">
        <v>81</v>
      </c>
      <c r="L105" s="0" t="s">
        <v>192</v>
      </c>
      <c r="M105" s="12" t="n">
        <v>0.679780092592593</v>
      </c>
      <c r="N105" s="13" t="n">
        <v>0.263113425925926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26</v>
      </c>
      <c r="AD105" s="0" t="n">
        <v>1</v>
      </c>
      <c r="AE105" s="0" t="n">
        <v>25</v>
      </c>
      <c r="AN105" s="0" t="n">
        <v>2</v>
      </c>
      <c r="AO105" s="0" t="n">
        <v>1158</v>
      </c>
      <c r="AP105" s="0" t="n">
        <v>240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-10</v>
      </c>
      <c r="AW105" s="0" t="n">
        <v>10</v>
      </c>
      <c r="AX105" s="0" t="n">
        <v>377039</v>
      </c>
      <c r="AY105" s="0" t="s">
        <v>86</v>
      </c>
      <c r="AZ105" s="0" t="n">
        <v>329</v>
      </c>
      <c r="BA105" s="0" t="n">
        <v>377368</v>
      </c>
      <c r="BC105" s="0" t="str">
        <f aca="false">$AP105&amp;LEFT($AS105,1)</f>
        <v>240T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329</v>
      </c>
      <c r="BI105" s="1" t="n">
        <f aca="false">IF($BC105=BI$14,$BH105,"")</f>
        <v>329</v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41</v>
      </c>
      <c r="C106" s="0" t="n">
        <v>1</v>
      </c>
      <c r="D106" s="0" t="n">
        <v>8</v>
      </c>
      <c r="E106" s="0" t="s">
        <v>190</v>
      </c>
      <c r="F106" s="0" t="n">
        <v>60.123</v>
      </c>
      <c r="G106" s="0" t="n">
        <v>1</v>
      </c>
      <c r="H106" s="0" t="s">
        <v>79</v>
      </c>
      <c r="I106" s="0" t="s">
        <v>191</v>
      </c>
      <c r="J106" s="0" t="n">
        <v>1435835015</v>
      </c>
      <c r="K106" s="0" t="s">
        <v>81</v>
      </c>
      <c r="L106" s="0" t="s">
        <v>192</v>
      </c>
      <c r="M106" s="12" t="n">
        <v>0.679780092592593</v>
      </c>
      <c r="N106" s="13" t="n">
        <v>0.263113425925926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16</v>
      </c>
      <c r="AD106" s="0" t="n">
        <v>1</v>
      </c>
      <c r="AE106" s="0" t="n">
        <v>26</v>
      </c>
      <c r="AF106" s="0" t="n">
        <v>1</v>
      </c>
      <c r="AH106" s="0" t="n">
        <v>-1</v>
      </c>
      <c r="AI106" s="0" t="n">
        <v>1</v>
      </c>
      <c r="AJ106" s="0" t="n">
        <v>380566</v>
      </c>
      <c r="AL106" s="0" t="n">
        <v>0</v>
      </c>
      <c r="AM106" s="0" t="n">
        <v>0</v>
      </c>
      <c r="AN106" s="0" t="n">
        <v>8</v>
      </c>
      <c r="AO106" s="0" t="n">
        <v>1096</v>
      </c>
      <c r="AP106" s="0" t="n">
        <v>600</v>
      </c>
      <c r="AQ106" s="0" t="s">
        <v>87</v>
      </c>
      <c r="AR106" s="0" t="s">
        <v>40</v>
      </c>
      <c r="AS106" s="0" t="s">
        <v>88</v>
      </c>
      <c r="BC106" s="0" t="str">
        <f aca="false">$AP106&amp;LEFT($AS106,1)</f>
        <v>600C</v>
      </c>
      <c r="BD106" s="0" t="str">
        <f aca="false">AS106</f>
        <v>Catch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str">
        <f aca="false">IF($BD106="Catch","", IF($AZ106&lt;$BC$11,"",$AZ106))</f>
        <v/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41</v>
      </c>
      <c r="C107" s="0" t="n">
        <v>1</v>
      </c>
      <c r="D107" s="0" t="n">
        <v>8</v>
      </c>
      <c r="E107" s="0" t="s">
        <v>190</v>
      </c>
      <c r="F107" s="0" t="n">
        <v>60.123</v>
      </c>
      <c r="G107" s="0" t="n">
        <v>1</v>
      </c>
      <c r="H107" s="0" t="s">
        <v>79</v>
      </c>
      <c r="I107" s="0" t="s">
        <v>191</v>
      </c>
      <c r="J107" s="0" t="n">
        <v>1435835015</v>
      </c>
      <c r="K107" s="0" t="s">
        <v>81</v>
      </c>
      <c r="L107" s="0" t="s">
        <v>192</v>
      </c>
      <c r="M107" s="12" t="n">
        <v>0.679780092592593</v>
      </c>
      <c r="N107" s="13" t="n">
        <v>0.263113425925926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25</v>
      </c>
      <c r="AD107" s="0" t="n">
        <v>1</v>
      </c>
      <c r="AE107" s="0" t="n">
        <v>27</v>
      </c>
      <c r="AF107" s="0" t="n">
        <v>1</v>
      </c>
      <c r="AH107" s="0" t="n">
        <v>-2</v>
      </c>
      <c r="AI107" s="0" t="n">
        <v>2</v>
      </c>
      <c r="AJ107" s="0" t="n">
        <v>384374</v>
      </c>
      <c r="AL107" s="0" t="n">
        <v>0</v>
      </c>
      <c r="AM107" s="0" t="n">
        <v>0</v>
      </c>
      <c r="AN107" s="0" t="n">
        <v>8</v>
      </c>
      <c r="AO107" s="0" t="n">
        <v>1367</v>
      </c>
      <c r="AP107" s="0" t="n">
        <v>600</v>
      </c>
      <c r="AQ107" s="0" t="s">
        <v>87</v>
      </c>
      <c r="AR107" s="0" t="s">
        <v>40</v>
      </c>
      <c r="AS107" s="0" t="s">
        <v>88</v>
      </c>
      <c r="BC107" s="0" t="str">
        <f aca="false">$AP107&amp;LEFT($AS107,1)</f>
        <v>600C</v>
      </c>
      <c r="BD107" s="0" t="str">
        <f aca="false">AS107</f>
        <v>Catch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str">
        <f aca="false">IF($BD107="Catch","", IF($AZ107&lt;$BC$11,"",$AZ107))</f>
        <v/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41</v>
      </c>
      <c r="C108" s="0" t="n">
        <v>1</v>
      </c>
      <c r="D108" s="0" t="n">
        <v>8</v>
      </c>
      <c r="E108" s="0" t="s">
        <v>190</v>
      </c>
      <c r="F108" s="0" t="n">
        <v>60.123</v>
      </c>
      <c r="G108" s="0" t="n">
        <v>1</v>
      </c>
      <c r="H108" s="0" t="s">
        <v>79</v>
      </c>
      <c r="I108" s="0" t="s">
        <v>191</v>
      </c>
      <c r="J108" s="0" t="n">
        <v>1435835015</v>
      </c>
      <c r="K108" s="0" t="s">
        <v>81</v>
      </c>
      <c r="L108" s="0" t="s">
        <v>192</v>
      </c>
      <c r="M108" s="12" t="n">
        <v>0.679780092592593</v>
      </c>
      <c r="N108" s="13" t="n">
        <v>0.263113425925926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17</v>
      </c>
      <c r="AD108" s="0" t="n">
        <v>1</v>
      </c>
      <c r="AE108" s="0" t="n">
        <v>28</v>
      </c>
      <c r="AN108" s="0" t="n">
        <v>7</v>
      </c>
      <c r="AO108" s="0" t="n">
        <v>1150</v>
      </c>
      <c r="AP108" s="0" t="n">
        <v>960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5</v>
      </c>
      <c r="AW108" s="0" t="n">
        <v>-5</v>
      </c>
      <c r="AX108" s="0" t="n">
        <v>388317</v>
      </c>
      <c r="AY108" s="0" t="s">
        <v>86</v>
      </c>
      <c r="AZ108" s="0" t="n">
        <v>512</v>
      </c>
      <c r="BA108" s="0" t="n">
        <v>388829</v>
      </c>
      <c r="BC108" s="0" t="str">
        <f aca="false">$AP108&amp;LEFT($AS108,1)</f>
        <v>960T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512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n">
        <f aca="false">IF($BC108=BO$14,$BH108,"")</f>
        <v>512</v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41</v>
      </c>
      <c r="C109" s="0" t="n">
        <v>1</v>
      </c>
      <c r="D109" s="0" t="n">
        <v>8</v>
      </c>
      <c r="E109" s="0" t="s">
        <v>190</v>
      </c>
      <c r="F109" s="0" t="n">
        <v>60.123</v>
      </c>
      <c r="G109" s="0" t="n">
        <v>1</v>
      </c>
      <c r="H109" s="0" t="s">
        <v>79</v>
      </c>
      <c r="I109" s="0" t="s">
        <v>191</v>
      </c>
      <c r="J109" s="0" t="n">
        <v>1435835015</v>
      </c>
      <c r="K109" s="0" t="s">
        <v>81</v>
      </c>
      <c r="L109" s="0" t="s">
        <v>192</v>
      </c>
      <c r="M109" s="12" t="n">
        <v>0.679780092592593</v>
      </c>
      <c r="N109" s="13" t="n">
        <v>0.263113425925926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14</v>
      </c>
      <c r="AD109" s="0" t="n">
        <v>1</v>
      </c>
      <c r="AE109" s="0" t="n">
        <v>29</v>
      </c>
      <c r="AN109" s="0" t="n">
        <v>5</v>
      </c>
      <c r="AO109" s="0" t="n">
        <v>1240</v>
      </c>
      <c r="AP109" s="0" t="n">
        <v>720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-3</v>
      </c>
      <c r="AW109" s="0" t="n">
        <v>3</v>
      </c>
      <c r="AX109" s="0" t="n">
        <v>392125</v>
      </c>
      <c r="AY109" s="0" t="s">
        <v>86</v>
      </c>
      <c r="AZ109" s="0" t="n">
        <v>314</v>
      </c>
      <c r="BA109" s="0" t="n">
        <v>392439</v>
      </c>
      <c r="BC109" s="0" t="str">
        <f aca="false">$AP109&amp;LEFT($AS109,1)</f>
        <v>720T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314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n">
        <f aca="false">IF($BC109=BM$14,$BH109,"")</f>
        <v>314</v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41</v>
      </c>
      <c r="C110" s="0" t="n">
        <v>1</v>
      </c>
      <c r="D110" s="0" t="n">
        <v>8</v>
      </c>
      <c r="E110" s="0" t="s">
        <v>190</v>
      </c>
      <c r="F110" s="0" t="n">
        <v>60.123</v>
      </c>
      <c r="G110" s="0" t="n">
        <v>1</v>
      </c>
      <c r="H110" s="0" t="s">
        <v>79</v>
      </c>
      <c r="I110" s="0" t="s">
        <v>191</v>
      </c>
      <c r="J110" s="0" t="n">
        <v>1435835015</v>
      </c>
      <c r="K110" s="0" t="s">
        <v>81</v>
      </c>
      <c r="L110" s="0" t="s">
        <v>192</v>
      </c>
      <c r="M110" s="12" t="n">
        <v>0.679780092592593</v>
      </c>
      <c r="N110" s="13" t="n">
        <v>0.263113425925926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22</v>
      </c>
      <c r="AD110" s="0" t="n">
        <v>1</v>
      </c>
      <c r="AE110" s="0" t="n">
        <v>30</v>
      </c>
      <c r="AN110" s="0" t="n">
        <v>1</v>
      </c>
      <c r="AO110" s="0" t="n">
        <v>1318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-4</v>
      </c>
      <c r="AW110" s="0" t="n">
        <v>4</v>
      </c>
      <c r="AX110" s="0" t="n">
        <v>395884</v>
      </c>
      <c r="AY110" s="0" t="s">
        <v>86</v>
      </c>
      <c r="AZ110" s="0" t="n">
        <v>285</v>
      </c>
      <c r="BA110" s="0" t="n">
        <v>396169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285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285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41</v>
      </c>
      <c r="C111" s="0" t="n">
        <v>1</v>
      </c>
      <c r="D111" s="0" t="n">
        <v>8</v>
      </c>
      <c r="E111" s="0" t="s">
        <v>190</v>
      </c>
      <c r="F111" s="0" t="n">
        <v>60.123</v>
      </c>
      <c r="G111" s="0" t="n">
        <v>1</v>
      </c>
      <c r="H111" s="0" t="s">
        <v>79</v>
      </c>
      <c r="I111" s="0" t="s">
        <v>191</v>
      </c>
      <c r="J111" s="0" t="n">
        <v>1435835015</v>
      </c>
      <c r="K111" s="0" t="s">
        <v>81</v>
      </c>
      <c r="L111" s="0" t="s">
        <v>192</v>
      </c>
      <c r="M111" s="12" t="n">
        <v>0.679780092592593</v>
      </c>
      <c r="N111" s="13" t="n">
        <v>0.263113425925926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24</v>
      </c>
      <c r="AD111" s="0" t="n">
        <v>1</v>
      </c>
      <c r="AE111" s="0" t="n">
        <v>31</v>
      </c>
      <c r="AN111" s="0" t="n">
        <v>1</v>
      </c>
      <c r="AO111" s="0" t="n">
        <v>1455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-1</v>
      </c>
      <c r="AW111" s="0" t="n">
        <v>1</v>
      </c>
      <c r="AX111" s="0" t="n">
        <v>399776</v>
      </c>
      <c r="AY111" s="0" t="s">
        <v>86</v>
      </c>
      <c r="AZ111" s="0" t="n">
        <v>254</v>
      </c>
      <c r="BA111" s="0" t="n">
        <v>400030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254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254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41</v>
      </c>
      <c r="C112" s="0" t="n">
        <v>1</v>
      </c>
      <c r="D112" s="0" t="n">
        <v>8</v>
      </c>
      <c r="E112" s="0" t="s">
        <v>190</v>
      </c>
      <c r="F112" s="0" t="n">
        <v>60.123</v>
      </c>
      <c r="G112" s="0" t="n">
        <v>1</v>
      </c>
      <c r="H112" s="0" t="s">
        <v>79</v>
      </c>
      <c r="I112" s="0" t="s">
        <v>191</v>
      </c>
      <c r="J112" s="0" t="n">
        <v>1435835015</v>
      </c>
      <c r="K112" s="0" t="s">
        <v>81</v>
      </c>
      <c r="L112" s="0" t="s">
        <v>192</v>
      </c>
      <c r="M112" s="12" t="n">
        <v>0.679780092592593</v>
      </c>
      <c r="N112" s="13" t="n">
        <v>0.263113425925926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32</v>
      </c>
      <c r="AD112" s="0" t="n">
        <v>1</v>
      </c>
      <c r="AE112" s="0" t="n">
        <v>32</v>
      </c>
      <c r="AN112" s="0" t="n">
        <v>3</v>
      </c>
      <c r="AO112" s="0" t="n">
        <v>1182</v>
      </c>
      <c r="AP112" s="0" t="n">
        <v>360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4</v>
      </c>
      <c r="AW112" s="0" t="n">
        <v>-4</v>
      </c>
      <c r="AX112" s="0" t="n">
        <v>403153</v>
      </c>
      <c r="AY112" s="0" t="s">
        <v>86</v>
      </c>
      <c r="AZ112" s="0" t="n">
        <v>357</v>
      </c>
      <c r="BA112" s="0" t="n">
        <v>403510</v>
      </c>
      <c r="BC112" s="0" t="str">
        <f aca="false">$AP112&amp;LEFT($AS112,1)</f>
        <v>360T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357</v>
      </c>
      <c r="BI112" s="1" t="str">
        <f aca="false">IF($BC112=BI$14,$BH112,"")</f>
        <v/>
      </c>
      <c r="BJ112" s="1" t="n">
        <f aca="false">IF($BC112=BJ$14,$BH112,"")</f>
        <v>357</v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41</v>
      </c>
      <c r="C113" s="0" t="n">
        <v>1</v>
      </c>
      <c r="D113" s="0" t="n">
        <v>8</v>
      </c>
      <c r="E113" s="0" t="s">
        <v>190</v>
      </c>
      <c r="F113" s="0" t="n">
        <v>60.123</v>
      </c>
      <c r="G113" s="0" t="n">
        <v>1</v>
      </c>
      <c r="H113" s="0" t="s">
        <v>79</v>
      </c>
      <c r="I113" s="0" t="s">
        <v>191</v>
      </c>
      <c r="J113" s="0" t="n">
        <v>1435835015</v>
      </c>
      <c r="K113" s="0" t="s">
        <v>81</v>
      </c>
      <c r="L113" s="0" t="s">
        <v>192</v>
      </c>
      <c r="M113" s="12" t="n">
        <v>0.679780092592593</v>
      </c>
      <c r="N113" s="13" t="n">
        <v>0.263113425925926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23</v>
      </c>
      <c r="AD113" s="0" t="n">
        <v>1</v>
      </c>
      <c r="AE113" s="0" t="n">
        <v>33</v>
      </c>
      <c r="AN113" s="0" t="n">
        <v>1</v>
      </c>
      <c r="AO113" s="0" t="n">
        <v>1390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1</v>
      </c>
      <c r="AV113" s="0" t="n">
        <v>-8</v>
      </c>
      <c r="AW113" s="0" t="n">
        <v>8</v>
      </c>
      <c r="AX113" s="0" t="n">
        <v>406995</v>
      </c>
      <c r="AZ113" s="0" t="n">
        <v>0</v>
      </c>
      <c r="BA113" s="0" t="n">
        <v>0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n">
        <f aca="false">IF($BD113="Target",IF($AZ113=0,1,""),"")</f>
        <v>1</v>
      </c>
      <c r="BH113" s="1" t="str">
        <f aca="false">IF($BD113="Catch","", IF($AZ113&lt;$BC$11,"",$AZ113))</f>
        <v/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n">
        <f aca="false">IF($BC113=BU$14,$BG113,"")</f>
        <v>1</v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0.25</v>
      </c>
      <c r="BJ115" s="21" t="n">
        <f aca="false">(COUNTIF(BJ15:BJ113,"&lt;"&amp;$BP$3))/BJ5</f>
        <v>0.444444444444444</v>
      </c>
      <c r="BK115" s="21" t="n">
        <f aca="false">(COUNTIF(BK15:BK113,"&lt;"&amp;$BP$3))/BK5</f>
        <v>0.714285714285714</v>
      </c>
      <c r="BL115" s="21" t="n">
        <f aca="false">(COUNTIF(BL15:BL113,"&lt;"&amp;$BP$3))/BL5</f>
        <v>0.757575757575758</v>
      </c>
      <c r="BM115" s="21" t="n">
        <f aca="false">(COUNTIF(BM15:BM113,"&lt;"&amp;$BP$3))/BM5</f>
        <v>1</v>
      </c>
      <c r="BN115" s="21" t="n">
        <f aca="false">(COUNTIF(BN15:BN113,"&lt;"&amp;$BP$3))/BN5</f>
        <v>0.571428571428571</v>
      </c>
      <c r="BO115" s="21" t="n">
        <f aca="false">(COUNTIF(BO15:BO113,"&lt;"&amp;$BP$3))/BO5</f>
        <v>0.666666666666667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0.333333333333333</v>
      </c>
      <c r="BK116" s="1" t="n">
        <f aca="false">COUNTIF(BK15:BK113,"&lt;"&amp;$BP$116)/BK5</f>
        <v>0.571428571428571</v>
      </c>
      <c r="BL116" s="1" t="n">
        <f aca="false">COUNTIF(BL15:BL113,"&lt;"&amp;$BP$116)/BL5</f>
        <v>0.606060606060606</v>
      </c>
      <c r="BM116" s="1" t="n">
        <f aca="false">COUNTIF(BM15:BM113,"&lt;"&amp;$BP$116)/BM5</f>
        <v>0.857142857142857</v>
      </c>
      <c r="BN116" s="1" t="n">
        <f aca="false">COUNTIF(BN15:BN113,"&lt;"&amp;$BP$116)/BN5</f>
        <v>0.428571428571429</v>
      </c>
      <c r="BO116" s="1" t="n">
        <f aca="false">COUNTIF(BO15:BO113,"&lt;"&amp;$BP$116)/BO5</f>
        <v>0.444444444444444</v>
      </c>
      <c r="BP116" s="0" t="n">
        <f aca="false">MEDIAN(BH15:BH113)</f>
        <v>313.5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</v>
      </c>
      <c r="BJ117" s="1" t="n">
        <f aca="false">COUNTIF(BJ15:BJ113,"&lt;"&amp;$BL$3)/BJ5</f>
        <v>0.333333333333333</v>
      </c>
      <c r="BK117" s="1" t="n">
        <f aca="false">COUNTIF(BK15:BK113,"&lt;"&amp;$BL$3)/BK5</f>
        <v>0.571428571428571</v>
      </c>
      <c r="BL117" s="1" t="n">
        <f aca="false">COUNTIF(BL15:BL113,"&lt;"&amp;$BL$3)/BL5</f>
        <v>0.636363636363636</v>
      </c>
      <c r="BM117" s="1" t="n">
        <f aca="false">COUNTIF(BM15:BM113,"&lt;"&amp;$BL$3)/BM5</f>
        <v>1</v>
      </c>
      <c r="BN117" s="1" t="n">
        <f aca="false">COUNTIF(BN15:BN113,"&lt;"&amp;$BL$3)/BN5</f>
        <v>0.571428571428571</v>
      </c>
      <c r="BO117" s="1" t="n">
        <f aca="false">COUNTIF(BO15:BO113,"&lt;"&amp;$BL$3)/BO5</f>
        <v>0.555555555555556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800-000028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41'!BI3:BO3</xm:f>
              <xm:sqref>BG3</xm:sqref>
            </x14:sparkline>
          </x14:sparklines>
        </x14:sparklineGroup>
      </x14:sparklineGroup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D92" activePane="bottomRight" state="frozen"/>
      <selection pane="topLeft" activeCell="A1" activeCellId="0" sqref="A1"/>
      <selection pane="topRight" activeCell="BD1" activeCellId="0" sqref="BD1"/>
      <selection pane="bottomLeft" activeCell="A92" activeCellId="0" sqref="A92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496.125</v>
      </c>
      <c r="BJ3" s="7" t="n">
        <f aca="false">AVERAGE(BJ$15:BJ$113)</f>
        <v>563</v>
      </c>
      <c r="BK3" s="7" t="n">
        <f aca="false">AVERAGE(BK$15:BK$113)</f>
        <v>522.888888888889</v>
      </c>
      <c r="BL3" s="7" t="n">
        <f aca="false">AVERAGE(BL$15:BL$113)</f>
        <v>554.8125</v>
      </c>
      <c r="BM3" s="7" t="n">
        <f aca="false">AVERAGE(BM$15:BM$113)</f>
        <v>639.333333333333</v>
      </c>
      <c r="BN3" s="7" t="n">
        <f aca="false">AVERAGE(BN$15:BN$113)</f>
        <v>590.333333333333</v>
      </c>
      <c r="BO3" s="7" t="n">
        <f aca="false">AVERAGE(BO$15:BO$113)</f>
        <v>563</v>
      </c>
      <c r="BP3" s="7" t="n">
        <f aca="false">AVERAGE(BH15:BH113)</f>
        <v>560.289156626506</v>
      </c>
      <c r="BQ3" s="1" t="s">
        <v>3</v>
      </c>
      <c r="BR3" s="1" t="n">
        <f aca="false">SUM(BR15:BR113)</f>
        <v>1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4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2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163.588715555636</v>
      </c>
      <c r="BJ4" s="7" t="n">
        <f aca="false">STDEV(BJ$15:BJ$113)</f>
        <v>132.803426160623</v>
      </c>
      <c r="BK4" s="7" t="n">
        <f aca="false">STDEV(BK$15:BK$113)</f>
        <v>179.985030241715</v>
      </c>
      <c r="BL4" s="7" t="n">
        <f aca="false">STDEV(BL$15:BL$113)</f>
        <v>160.365597931726</v>
      </c>
      <c r="BM4" s="7" t="n">
        <f aca="false">STDEV(BM$15:BM$113)</f>
        <v>276.168426870271</v>
      </c>
      <c r="BN4" s="7" t="n">
        <f aca="false">STDEV(BN$15:BN$113)</f>
        <v>257.799340573245</v>
      </c>
      <c r="BO4" s="7" t="n">
        <f aca="false">STDEV(BO$15:BO$113)</f>
        <v>131.842077249008</v>
      </c>
      <c r="BP4" s="7" t="n">
        <f aca="false">STDEV(BH15:BH113)</f>
        <v>182.860037781831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8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32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7</v>
      </c>
      <c r="BP5" s="1" t="n">
        <f aca="false">COUNT(BH15:BH113)</f>
        <v>83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57.8373450474938</v>
      </c>
      <c r="BJ6" s="7" t="n">
        <f aca="false">BJ4/SQRT(BJ5)</f>
        <v>44.2678087202076</v>
      </c>
      <c r="BK6" s="7" t="n">
        <f aca="false">BK4/SQRT(BK5)</f>
        <v>59.9950100805717</v>
      </c>
      <c r="BL6" s="7" t="n">
        <f aca="false">BL4/SQRT(BL5)</f>
        <v>28.3489004416397</v>
      </c>
      <c r="BM6" s="7" t="n">
        <f aca="false">BM4/SQRT(BM5)</f>
        <v>92.0561422900902</v>
      </c>
      <c r="BN6" s="7" t="n">
        <f aca="false">BN4/SQRT(BN5)</f>
        <v>85.933113524415</v>
      </c>
      <c r="BO6" s="7" t="n">
        <f aca="false">BO4/SQRT(BO5)</f>
        <v>49.831621247863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7</v>
      </c>
      <c r="BH8" s="1" t="s">
        <v>8</v>
      </c>
      <c r="BI8" s="1" t="n">
        <f aca="false">BI7-BI5</f>
        <v>1</v>
      </c>
      <c r="BJ8" s="1" t="n">
        <f aca="false">BJ7-BJ5</f>
        <v>0</v>
      </c>
      <c r="BK8" s="1" t="n">
        <f aca="false">BK7-BK5</f>
        <v>0</v>
      </c>
      <c r="BL8" s="1" t="n">
        <f aca="false">BL7-BL5</f>
        <v>4</v>
      </c>
      <c r="BM8" s="1" t="n">
        <f aca="false">BM7-BM5</f>
        <v>0</v>
      </c>
      <c r="BN8" s="1" t="n">
        <f aca="false">BN7-BN5</f>
        <v>0</v>
      </c>
      <c r="BO8" s="1" t="n">
        <f aca="false">BO7-BO5</f>
        <v>2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39.3394107042802</v>
      </c>
      <c r="BQ10" s="16" t="n">
        <f aca="false">MAX(BI11:BL11)</f>
        <v>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0</v>
      </c>
      <c r="BG11" s="1" t="n">
        <f aca="false">SUM(BG15:BG113)</f>
        <v>7</v>
      </c>
      <c r="BH11" s="15" t="s">
        <v>90</v>
      </c>
      <c r="BI11" s="17" t="str">
        <f aca="false">IF(BI3&gt;$BP$11,BI2,"")</f>
        <v/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n">
        <f aca="false">IF(BM3&gt;$BP$11,BM2,"")</f>
        <v>720</v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599.628567330786</v>
      </c>
      <c r="BQ11" s="16" t="n">
        <f aca="false">MIN(BL11:BO11)</f>
        <v>720</v>
      </c>
    </row>
    <row r="12" customFormat="false" ht="15" hidden="false" customHeight="false" outlineLevel="0" collapsed="false">
      <c r="BP12" s="19"/>
      <c r="BR12" s="0" t="n">
        <f aca="false">SUM(BR15:BX113)</f>
        <v>7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42</v>
      </c>
      <c r="C15" s="0" t="n">
        <v>1</v>
      </c>
      <c r="D15" s="0" t="n">
        <v>6</v>
      </c>
      <c r="E15" s="0" t="s">
        <v>193</v>
      </c>
      <c r="F15" s="0" t="n">
        <v>60.122</v>
      </c>
      <c r="G15" s="0" t="n">
        <v>1</v>
      </c>
      <c r="H15" s="0" t="s">
        <v>79</v>
      </c>
      <c r="I15" s="0" t="s">
        <v>194</v>
      </c>
      <c r="J15" s="0" t="n">
        <v>1069732162</v>
      </c>
      <c r="K15" s="0" t="s">
        <v>81</v>
      </c>
      <c r="L15" s="0" t="s">
        <v>195</v>
      </c>
      <c r="M15" s="12" t="n">
        <v>0.506030092592593</v>
      </c>
      <c r="N15" s="13" t="n">
        <v>0.0893634259259259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14</v>
      </c>
      <c r="X15" s="0" t="n">
        <v>1</v>
      </c>
      <c r="Y15" s="0" t="n">
        <v>1</v>
      </c>
      <c r="AN15" s="0" t="n">
        <v>6</v>
      </c>
      <c r="AO15" s="0" t="n">
        <v>1376</v>
      </c>
      <c r="AP15" s="0" t="n">
        <v>840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2</v>
      </c>
      <c r="AW15" s="0" t="n">
        <v>-2</v>
      </c>
      <c r="AX15" s="0" t="n">
        <v>22326</v>
      </c>
      <c r="AY15" s="0" t="s">
        <v>86</v>
      </c>
      <c r="AZ15" s="0" t="n">
        <v>382</v>
      </c>
      <c r="BA15" s="0" t="n">
        <v>22708</v>
      </c>
      <c r="BC15" s="0" t="str">
        <f aca="false">$AP15&amp;LEFT($AS15,1)</f>
        <v>840T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382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n">
        <f aca="false">IF($BC15=BN$14,$BH15,"")</f>
        <v>382</v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42</v>
      </c>
      <c r="C16" s="0" t="n">
        <v>1</v>
      </c>
      <c r="D16" s="0" t="n">
        <v>6</v>
      </c>
      <c r="E16" s="0" t="s">
        <v>193</v>
      </c>
      <c r="F16" s="0" t="n">
        <v>60.122</v>
      </c>
      <c r="G16" s="0" t="n">
        <v>1</v>
      </c>
      <c r="H16" s="0" t="s">
        <v>79</v>
      </c>
      <c r="I16" s="0" t="s">
        <v>194</v>
      </c>
      <c r="J16" s="0" t="n">
        <v>1069732162</v>
      </c>
      <c r="K16" s="0" t="s">
        <v>81</v>
      </c>
      <c r="L16" s="0" t="s">
        <v>195</v>
      </c>
      <c r="M16" s="12" t="n">
        <v>0.506030092592593</v>
      </c>
      <c r="N16" s="13" t="n">
        <v>0.0893634259259259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12</v>
      </c>
      <c r="X16" s="0" t="n">
        <v>1</v>
      </c>
      <c r="Y16" s="0" t="n">
        <v>2</v>
      </c>
      <c r="AN16" s="0" t="n">
        <v>2</v>
      </c>
      <c r="AO16" s="0" t="n">
        <v>1295</v>
      </c>
      <c r="AP16" s="0" t="n">
        <v>240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0</v>
      </c>
      <c r="AW16" s="0" t="n">
        <v>0</v>
      </c>
      <c r="AX16" s="0" t="n">
        <v>25703</v>
      </c>
      <c r="AY16" s="0" t="s">
        <v>86</v>
      </c>
      <c r="AZ16" s="0" t="n">
        <v>192</v>
      </c>
      <c r="BA16" s="0" t="n">
        <v>25895</v>
      </c>
      <c r="BC16" s="0" t="str">
        <f aca="false">$AP16&amp;LEFT($AS16,1)</f>
        <v>240T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192</v>
      </c>
      <c r="BI16" s="1" t="n">
        <f aca="false">IF($BC16=BI$14,$BH16,"")</f>
        <v>192</v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42</v>
      </c>
      <c r="C17" s="0" t="n">
        <v>1</v>
      </c>
      <c r="D17" s="0" t="n">
        <v>6</v>
      </c>
      <c r="E17" s="0" t="s">
        <v>193</v>
      </c>
      <c r="F17" s="0" t="n">
        <v>60.122</v>
      </c>
      <c r="G17" s="0" t="n">
        <v>1</v>
      </c>
      <c r="H17" s="0" t="s">
        <v>79</v>
      </c>
      <c r="I17" s="0" t="s">
        <v>194</v>
      </c>
      <c r="J17" s="0" t="n">
        <v>1069732162</v>
      </c>
      <c r="K17" s="0" t="s">
        <v>81</v>
      </c>
      <c r="L17" s="0" t="s">
        <v>195</v>
      </c>
      <c r="M17" s="12" t="n">
        <v>0.506030092592593</v>
      </c>
      <c r="N17" s="13" t="n">
        <v>0.0893634259259259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8</v>
      </c>
      <c r="X17" s="0" t="n">
        <v>1</v>
      </c>
      <c r="Y17" s="0" t="n">
        <v>3</v>
      </c>
      <c r="AN17" s="0" t="n">
        <v>7</v>
      </c>
      <c r="AO17" s="0" t="n">
        <v>1188</v>
      </c>
      <c r="AP17" s="0" t="n">
        <v>960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-4</v>
      </c>
      <c r="AW17" s="0" t="n">
        <v>4</v>
      </c>
      <c r="AX17" s="0" t="n">
        <v>29695</v>
      </c>
      <c r="AY17" s="0" t="s">
        <v>86</v>
      </c>
      <c r="AZ17" s="0" t="n">
        <v>574</v>
      </c>
      <c r="BA17" s="0" t="n">
        <v>30269</v>
      </c>
      <c r="BC17" s="0" t="str">
        <f aca="false">$AP17&amp;LEFT($AS17,1)</f>
        <v>960T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574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n">
        <f aca="false">IF($BC17=BO$14,$BH17,"")</f>
        <v>574</v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42</v>
      </c>
      <c r="C18" s="0" t="n">
        <v>1</v>
      </c>
      <c r="D18" s="0" t="n">
        <v>6</v>
      </c>
      <c r="E18" s="0" t="s">
        <v>193</v>
      </c>
      <c r="F18" s="0" t="n">
        <v>60.122</v>
      </c>
      <c r="G18" s="0" t="n">
        <v>1</v>
      </c>
      <c r="H18" s="0" t="s">
        <v>79</v>
      </c>
      <c r="I18" s="0" t="s">
        <v>194</v>
      </c>
      <c r="J18" s="0" t="n">
        <v>1069732162</v>
      </c>
      <c r="K18" s="0" t="s">
        <v>81</v>
      </c>
      <c r="L18" s="0" t="s">
        <v>195</v>
      </c>
      <c r="M18" s="12" t="n">
        <v>0.506030092592593</v>
      </c>
      <c r="N18" s="13" t="n">
        <v>0.0893634259259259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30</v>
      </c>
      <c r="X18" s="0" t="n">
        <v>1</v>
      </c>
      <c r="Y18" s="0" t="n">
        <v>4</v>
      </c>
      <c r="AN18" s="0" t="n">
        <v>1</v>
      </c>
      <c r="AO18" s="0" t="n">
        <v>1400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-6</v>
      </c>
      <c r="AW18" s="0" t="n">
        <v>6</v>
      </c>
      <c r="AX18" s="0" t="n">
        <v>33537</v>
      </c>
      <c r="AY18" s="0" t="s">
        <v>86</v>
      </c>
      <c r="AZ18" s="0" t="n">
        <v>425</v>
      </c>
      <c r="BA18" s="0" t="n">
        <v>33962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425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425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42</v>
      </c>
      <c r="C19" s="0" t="n">
        <v>1</v>
      </c>
      <c r="D19" s="0" t="n">
        <v>6</v>
      </c>
      <c r="E19" s="0" t="s">
        <v>193</v>
      </c>
      <c r="F19" s="0" t="n">
        <v>60.122</v>
      </c>
      <c r="G19" s="0" t="n">
        <v>1</v>
      </c>
      <c r="H19" s="0" t="s">
        <v>79</v>
      </c>
      <c r="I19" s="0" t="s">
        <v>194</v>
      </c>
      <c r="J19" s="0" t="n">
        <v>1069732162</v>
      </c>
      <c r="K19" s="0" t="s">
        <v>81</v>
      </c>
      <c r="L19" s="0" t="s">
        <v>195</v>
      </c>
      <c r="M19" s="12" t="n">
        <v>0.506030092592593</v>
      </c>
      <c r="N19" s="13" t="n">
        <v>0.0893634259259259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15</v>
      </c>
      <c r="X19" s="0" t="n">
        <v>1</v>
      </c>
      <c r="Y19" s="0" t="n">
        <v>5</v>
      </c>
      <c r="AN19" s="0" t="n">
        <v>3</v>
      </c>
      <c r="AO19" s="0" t="n">
        <v>1130</v>
      </c>
      <c r="AP19" s="0" t="n">
        <v>360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-2</v>
      </c>
      <c r="AW19" s="0" t="n">
        <v>2</v>
      </c>
      <c r="AX19" s="0" t="n">
        <v>36863</v>
      </c>
      <c r="AY19" s="0" t="s">
        <v>86</v>
      </c>
      <c r="AZ19" s="0" t="n">
        <v>431</v>
      </c>
      <c r="BA19" s="0" t="n">
        <v>37294</v>
      </c>
      <c r="BC19" s="0" t="str">
        <f aca="false">$AP19&amp;LEFT($AS19,1)</f>
        <v>360T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431</v>
      </c>
      <c r="BI19" s="1" t="str">
        <f aca="false">IF($BC19=BI$14,$BH19,"")</f>
        <v/>
      </c>
      <c r="BJ19" s="1" t="n">
        <f aca="false">IF($BC19=BJ$14,$BH19,"")</f>
        <v>431</v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42</v>
      </c>
      <c r="C20" s="0" t="n">
        <v>1</v>
      </c>
      <c r="D20" s="0" t="n">
        <v>6</v>
      </c>
      <c r="E20" s="0" t="s">
        <v>193</v>
      </c>
      <c r="F20" s="0" t="n">
        <v>60.122</v>
      </c>
      <c r="G20" s="0" t="n">
        <v>1</v>
      </c>
      <c r="H20" s="0" t="s">
        <v>79</v>
      </c>
      <c r="I20" s="0" t="s">
        <v>194</v>
      </c>
      <c r="J20" s="0" t="n">
        <v>1069732162</v>
      </c>
      <c r="K20" s="0" t="s">
        <v>81</v>
      </c>
      <c r="L20" s="0" t="s">
        <v>195</v>
      </c>
      <c r="M20" s="12" t="n">
        <v>0.506030092592593</v>
      </c>
      <c r="N20" s="13" t="n">
        <v>0.0893634259259259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6</v>
      </c>
      <c r="X20" s="0" t="n">
        <v>1</v>
      </c>
      <c r="Y20" s="0" t="n">
        <v>6</v>
      </c>
      <c r="AN20" s="0" t="n">
        <v>1</v>
      </c>
      <c r="AO20" s="0" t="n">
        <v>1080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1</v>
      </c>
      <c r="AV20" s="0" t="n">
        <v>-9</v>
      </c>
      <c r="AW20" s="0" t="n">
        <v>9</v>
      </c>
      <c r="AX20" s="0" t="n">
        <v>40390</v>
      </c>
      <c r="AZ20" s="0" t="n">
        <v>0</v>
      </c>
      <c r="BA20" s="0" t="n">
        <v>0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n">
        <f aca="false">IF($BD20="Target",IF($AZ20=0,1,""),"")</f>
        <v>1</v>
      </c>
      <c r="BH20" s="1" t="str">
        <f aca="false">IF($BD20="Catch","", IF($AZ20&lt;$BC$11,"",$AZ20))</f>
        <v/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n">
        <f aca="false">IF($BC20=BU$14,$BG20,"")</f>
        <v>1</v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42</v>
      </c>
      <c r="C21" s="0" t="n">
        <v>1</v>
      </c>
      <c r="D21" s="0" t="n">
        <v>6</v>
      </c>
      <c r="E21" s="0" t="s">
        <v>193</v>
      </c>
      <c r="F21" s="0" t="n">
        <v>60.122</v>
      </c>
      <c r="G21" s="0" t="n">
        <v>1</v>
      </c>
      <c r="H21" s="0" t="s">
        <v>79</v>
      </c>
      <c r="I21" s="0" t="s">
        <v>194</v>
      </c>
      <c r="J21" s="0" t="n">
        <v>1069732162</v>
      </c>
      <c r="K21" s="0" t="s">
        <v>81</v>
      </c>
      <c r="L21" s="0" t="s">
        <v>195</v>
      </c>
      <c r="M21" s="12" t="n">
        <v>0.506030092592593</v>
      </c>
      <c r="N21" s="13" t="n">
        <v>0.0893634259259259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11</v>
      </c>
      <c r="X21" s="0" t="n">
        <v>1</v>
      </c>
      <c r="Y21" s="0" t="n">
        <v>7</v>
      </c>
      <c r="AN21" s="0" t="n">
        <v>5</v>
      </c>
      <c r="AO21" s="0" t="n">
        <v>1250</v>
      </c>
      <c r="AP21" s="0" t="n">
        <v>720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-7</v>
      </c>
      <c r="AW21" s="0" t="n">
        <v>7</v>
      </c>
      <c r="AX21" s="0" t="n">
        <v>44198</v>
      </c>
      <c r="AY21" s="0" t="s">
        <v>86</v>
      </c>
      <c r="AZ21" s="0" t="n">
        <v>340</v>
      </c>
      <c r="BA21" s="0" t="n">
        <v>44538</v>
      </c>
      <c r="BC21" s="0" t="str">
        <f aca="false">$AP21&amp;LEFT($AS21,1)</f>
        <v>720T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340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n">
        <f aca="false">IF($BC21=BM$14,$BH21,"")</f>
        <v>340</v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42</v>
      </c>
      <c r="C22" s="0" t="n">
        <v>1</v>
      </c>
      <c r="D22" s="0" t="n">
        <v>6</v>
      </c>
      <c r="E22" s="0" t="s">
        <v>193</v>
      </c>
      <c r="F22" s="0" t="n">
        <v>60.122</v>
      </c>
      <c r="G22" s="0" t="n">
        <v>1</v>
      </c>
      <c r="H22" s="0" t="s">
        <v>79</v>
      </c>
      <c r="I22" s="0" t="s">
        <v>194</v>
      </c>
      <c r="J22" s="0" t="n">
        <v>1069732162</v>
      </c>
      <c r="K22" s="0" t="s">
        <v>81</v>
      </c>
      <c r="L22" s="0" t="s">
        <v>195</v>
      </c>
      <c r="M22" s="12" t="n">
        <v>0.506030092592593</v>
      </c>
      <c r="N22" s="13" t="n">
        <v>0.0893634259259259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23</v>
      </c>
      <c r="X22" s="0" t="n">
        <v>1</v>
      </c>
      <c r="Y22" s="0" t="n">
        <v>8</v>
      </c>
      <c r="AN22" s="0" t="n">
        <v>1</v>
      </c>
      <c r="AO22" s="0" t="n">
        <v>1292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-1</v>
      </c>
      <c r="AW22" s="0" t="n">
        <v>1</v>
      </c>
      <c r="AX22" s="0" t="n">
        <v>47924</v>
      </c>
      <c r="AY22" s="0" t="s">
        <v>86</v>
      </c>
      <c r="AZ22" s="0" t="n">
        <v>620</v>
      </c>
      <c r="BA22" s="0" t="n">
        <v>48544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620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620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42</v>
      </c>
      <c r="C23" s="0" t="n">
        <v>1</v>
      </c>
      <c r="D23" s="0" t="n">
        <v>6</v>
      </c>
      <c r="E23" s="0" t="s">
        <v>193</v>
      </c>
      <c r="F23" s="0" t="n">
        <v>60.122</v>
      </c>
      <c r="G23" s="0" t="n">
        <v>1</v>
      </c>
      <c r="H23" s="0" t="s">
        <v>79</v>
      </c>
      <c r="I23" s="0" t="s">
        <v>194</v>
      </c>
      <c r="J23" s="0" t="n">
        <v>1069732162</v>
      </c>
      <c r="K23" s="0" t="s">
        <v>81</v>
      </c>
      <c r="L23" s="0" t="s">
        <v>195</v>
      </c>
      <c r="M23" s="12" t="n">
        <v>0.506030092592593</v>
      </c>
      <c r="N23" s="13" t="n">
        <v>0.0893634259259259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26</v>
      </c>
      <c r="X23" s="0" t="n">
        <v>1</v>
      </c>
      <c r="Y23" s="0" t="n">
        <v>9</v>
      </c>
      <c r="AN23" s="0" t="n">
        <v>1</v>
      </c>
      <c r="AO23" s="0" t="n">
        <v>1080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-7</v>
      </c>
      <c r="AW23" s="0" t="n">
        <v>7</v>
      </c>
      <c r="AX23" s="0" t="n">
        <v>51450</v>
      </c>
      <c r="AY23" s="0" t="s">
        <v>86</v>
      </c>
      <c r="AZ23" s="0" t="n">
        <v>747</v>
      </c>
      <c r="BA23" s="0" t="n">
        <v>52197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747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747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42</v>
      </c>
      <c r="C24" s="0" t="n">
        <v>1</v>
      </c>
      <c r="D24" s="0" t="n">
        <v>6</v>
      </c>
      <c r="E24" s="0" t="s">
        <v>193</v>
      </c>
      <c r="F24" s="0" t="n">
        <v>60.122</v>
      </c>
      <c r="G24" s="0" t="n">
        <v>1</v>
      </c>
      <c r="H24" s="0" t="s">
        <v>79</v>
      </c>
      <c r="I24" s="0" t="s">
        <v>194</v>
      </c>
      <c r="J24" s="0" t="n">
        <v>1069732162</v>
      </c>
      <c r="K24" s="0" t="s">
        <v>81</v>
      </c>
      <c r="L24" s="0" t="s">
        <v>195</v>
      </c>
      <c r="M24" s="12" t="n">
        <v>0.506030092592593</v>
      </c>
      <c r="N24" s="13" t="n">
        <v>0.0893634259259259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10</v>
      </c>
      <c r="X24" s="0" t="n">
        <v>1</v>
      </c>
      <c r="Y24" s="0" t="n">
        <v>10</v>
      </c>
      <c r="AN24" s="0" t="n">
        <v>1</v>
      </c>
      <c r="AO24" s="0" t="n">
        <v>1400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-10</v>
      </c>
      <c r="AW24" s="0" t="n">
        <v>10</v>
      </c>
      <c r="AX24" s="0" t="n">
        <v>55293</v>
      </c>
      <c r="AY24" s="0" t="s">
        <v>86</v>
      </c>
      <c r="AZ24" s="0" t="n">
        <v>649</v>
      </c>
      <c r="BA24" s="0" t="n">
        <v>55942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649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649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42</v>
      </c>
      <c r="C25" s="0" t="n">
        <v>1</v>
      </c>
      <c r="D25" s="0" t="n">
        <v>6</v>
      </c>
      <c r="E25" s="0" t="s">
        <v>193</v>
      </c>
      <c r="F25" s="0" t="n">
        <v>60.122</v>
      </c>
      <c r="G25" s="0" t="n">
        <v>1</v>
      </c>
      <c r="H25" s="0" t="s">
        <v>79</v>
      </c>
      <c r="I25" s="0" t="s">
        <v>194</v>
      </c>
      <c r="J25" s="0" t="n">
        <v>1069732162</v>
      </c>
      <c r="K25" s="0" t="s">
        <v>81</v>
      </c>
      <c r="L25" s="0" t="s">
        <v>195</v>
      </c>
      <c r="M25" s="12" t="n">
        <v>0.506030092592593</v>
      </c>
      <c r="N25" s="13" t="n">
        <v>0.0893634259259259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22</v>
      </c>
      <c r="X25" s="0" t="n">
        <v>1</v>
      </c>
      <c r="Y25" s="0" t="n">
        <v>11</v>
      </c>
      <c r="AN25" s="0" t="n">
        <v>4</v>
      </c>
      <c r="AO25" s="0" t="n">
        <v>1143</v>
      </c>
      <c r="AP25" s="0" t="n">
        <v>480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-6</v>
      </c>
      <c r="AW25" s="0" t="n">
        <v>6</v>
      </c>
      <c r="AX25" s="0" t="n">
        <v>58752</v>
      </c>
      <c r="AY25" s="0" t="s">
        <v>86</v>
      </c>
      <c r="AZ25" s="0" t="n">
        <v>610</v>
      </c>
      <c r="BA25" s="0" t="n">
        <v>59362</v>
      </c>
      <c r="BC25" s="0" t="str">
        <f aca="false">$AP25&amp;LEFT($AS25,1)</f>
        <v>480T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610</v>
      </c>
      <c r="BI25" s="1" t="str">
        <f aca="false">IF($BC25=BI$14,$BH25,"")</f>
        <v/>
      </c>
      <c r="BJ25" s="1" t="str">
        <f aca="false">IF($BC25=BJ$14,$BH25,"")</f>
        <v/>
      </c>
      <c r="BK25" s="1" t="n">
        <f aca="false">IF($BC25=BK$14,$BH25,"")</f>
        <v>610</v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42</v>
      </c>
      <c r="C26" s="0" t="n">
        <v>1</v>
      </c>
      <c r="D26" s="0" t="n">
        <v>6</v>
      </c>
      <c r="E26" s="0" t="s">
        <v>193</v>
      </c>
      <c r="F26" s="0" t="n">
        <v>60.122</v>
      </c>
      <c r="G26" s="0" t="n">
        <v>1</v>
      </c>
      <c r="H26" s="0" t="s">
        <v>79</v>
      </c>
      <c r="I26" s="0" t="s">
        <v>194</v>
      </c>
      <c r="J26" s="0" t="n">
        <v>1069732162</v>
      </c>
      <c r="K26" s="0" t="s">
        <v>81</v>
      </c>
      <c r="L26" s="0" t="s">
        <v>195</v>
      </c>
      <c r="M26" s="12" t="n">
        <v>0.506030092592593</v>
      </c>
      <c r="N26" s="13" t="n">
        <v>0.0893634259259259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3</v>
      </c>
      <c r="X26" s="0" t="n">
        <v>1</v>
      </c>
      <c r="Y26" s="0" t="n">
        <v>12</v>
      </c>
      <c r="AN26" s="0" t="n">
        <v>1</v>
      </c>
      <c r="AO26" s="0" t="n">
        <v>1292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0</v>
      </c>
      <c r="AW26" s="0" t="n">
        <v>0</v>
      </c>
      <c r="AX26" s="0" t="n">
        <v>62478</v>
      </c>
      <c r="AY26" s="0" t="s">
        <v>86</v>
      </c>
      <c r="AZ26" s="0" t="n">
        <v>402</v>
      </c>
      <c r="BA26" s="0" t="n">
        <v>62880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402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402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42</v>
      </c>
      <c r="C27" s="0" t="n">
        <v>1</v>
      </c>
      <c r="D27" s="0" t="n">
        <v>6</v>
      </c>
      <c r="E27" s="0" t="s">
        <v>193</v>
      </c>
      <c r="F27" s="0" t="n">
        <v>60.122</v>
      </c>
      <c r="G27" s="0" t="n">
        <v>1</v>
      </c>
      <c r="H27" s="0" t="s">
        <v>79</v>
      </c>
      <c r="I27" s="0" t="s">
        <v>194</v>
      </c>
      <c r="J27" s="0" t="n">
        <v>1069732162</v>
      </c>
      <c r="K27" s="0" t="s">
        <v>81</v>
      </c>
      <c r="L27" s="0" t="s">
        <v>195</v>
      </c>
      <c r="M27" s="12" t="n">
        <v>0.506030092592593</v>
      </c>
      <c r="N27" s="13" t="n">
        <v>0.0893634259259259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13</v>
      </c>
      <c r="X27" s="0" t="n">
        <v>1</v>
      </c>
      <c r="Y27" s="0" t="n">
        <v>13</v>
      </c>
      <c r="AF27" s="0" t="n">
        <v>1</v>
      </c>
      <c r="AH27" s="0" t="n">
        <v>3</v>
      </c>
      <c r="AI27" s="0" t="n">
        <v>-3</v>
      </c>
      <c r="AJ27" s="0" t="n">
        <v>66037</v>
      </c>
      <c r="AL27" s="0" t="n">
        <v>0</v>
      </c>
      <c r="AM27" s="0" t="n">
        <v>0</v>
      </c>
      <c r="AN27" s="0" t="n">
        <v>8</v>
      </c>
      <c r="AO27" s="0" t="n">
        <v>1122</v>
      </c>
      <c r="AP27" s="0" t="n">
        <v>600</v>
      </c>
      <c r="AQ27" s="0" t="s">
        <v>87</v>
      </c>
      <c r="AR27" s="0" t="s">
        <v>34</v>
      </c>
      <c r="AS27" s="0" t="s">
        <v>88</v>
      </c>
      <c r="BC27" s="0" t="str">
        <f aca="false">$AP27&amp;LEFT($AS27,1)</f>
        <v>600C</v>
      </c>
      <c r="BD27" s="0" t="str">
        <f aca="false">AS27</f>
        <v>Catch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str">
        <f aca="false">IF($BD27="Catch","", IF($AZ27&lt;$BC$11,"",$AZ27))</f>
        <v/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42</v>
      </c>
      <c r="C28" s="0" t="n">
        <v>1</v>
      </c>
      <c r="D28" s="0" t="n">
        <v>6</v>
      </c>
      <c r="E28" s="0" t="s">
        <v>193</v>
      </c>
      <c r="F28" s="0" t="n">
        <v>60.122</v>
      </c>
      <c r="G28" s="0" t="n">
        <v>1</v>
      </c>
      <c r="H28" s="0" t="s">
        <v>79</v>
      </c>
      <c r="I28" s="0" t="s">
        <v>194</v>
      </c>
      <c r="J28" s="0" t="n">
        <v>1069732162</v>
      </c>
      <c r="K28" s="0" t="s">
        <v>81</v>
      </c>
      <c r="L28" s="0" t="s">
        <v>195</v>
      </c>
      <c r="M28" s="12" t="n">
        <v>0.506030092592593</v>
      </c>
      <c r="N28" s="13" t="n">
        <v>0.0893634259259259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20</v>
      </c>
      <c r="X28" s="0" t="n">
        <v>1</v>
      </c>
      <c r="Y28" s="0" t="n">
        <v>14</v>
      </c>
      <c r="AN28" s="0" t="n">
        <v>6</v>
      </c>
      <c r="AO28" s="0" t="n">
        <v>1219</v>
      </c>
      <c r="AP28" s="0" t="n">
        <v>840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-7</v>
      </c>
      <c r="AW28" s="0" t="n">
        <v>7</v>
      </c>
      <c r="AX28" s="0" t="n">
        <v>69946</v>
      </c>
      <c r="AY28" s="0" t="s">
        <v>86</v>
      </c>
      <c r="AZ28" s="0" t="n">
        <v>1013</v>
      </c>
      <c r="BA28" s="0" t="n">
        <v>70959</v>
      </c>
      <c r="BC28" s="0" t="str">
        <f aca="false">$AP28&amp;LEFT($AS28,1)</f>
        <v>840T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1013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n">
        <f aca="false">IF($BC28=BN$14,$BH28,"")</f>
        <v>1013</v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42</v>
      </c>
      <c r="C29" s="0" t="n">
        <v>1</v>
      </c>
      <c r="D29" s="0" t="n">
        <v>6</v>
      </c>
      <c r="E29" s="0" t="s">
        <v>193</v>
      </c>
      <c r="F29" s="0" t="n">
        <v>60.122</v>
      </c>
      <c r="G29" s="0" t="n">
        <v>1</v>
      </c>
      <c r="H29" s="0" t="s">
        <v>79</v>
      </c>
      <c r="I29" s="0" t="s">
        <v>194</v>
      </c>
      <c r="J29" s="0" t="n">
        <v>1069732162</v>
      </c>
      <c r="K29" s="0" t="s">
        <v>81</v>
      </c>
      <c r="L29" s="0" t="s">
        <v>195</v>
      </c>
      <c r="M29" s="12" t="n">
        <v>0.506030092592593</v>
      </c>
      <c r="N29" s="13" t="n">
        <v>0.0893634259259259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29</v>
      </c>
      <c r="X29" s="0" t="n">
        <v>1</v>
      </c>
      <c r="Y29" s="0" t="n">
        <v>15</v>
      </c>
      <c r="AN29" s="0" t="n">
        <v>2</v>
      </c>
      <c r="AO29" s="0" t="n">
        <v>1112</v>
      </c>
      <c r="AP29" s="0" t="n">
        <v>240</v>
      </c>
      <c r="AQ29" s="0" t="s">
        <v>85</v>
      </c>
      <c r="AR29" s="0" t="s">
        <v>34</v>
      </c>
      <c r="AS29" s="0" t="s">
        <v>56</v>
      </c>
      <c r="AT29" s="0" t="n">
        <v>1</v>
      </c>
      <c r="AV29" s="0" t="n">
        <v>-9</v>
      </c>
      <c r="AW29" s="0" t="n">
        <v>9</v>
      </c>
      <c r="AX29" s="0" t="n">
        <v>73140</v>
      </c>
      <c r="AZ29" s="0" t="n">
        <v>0</v>
      </c>
      <c r="BA29" s="0" t="n">
        <v>0</v>
      </c>
      <c r="BC29" s="0" t="str">
        <f aca="false">$AP29&amp;LEFT($AS29,1)</f>
        <v>240T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n">
        <f aca="false">IF($BD29="Target",IF($AZ29=0,1,""),"")</f>
        <v>1</v>
      </c>
      <c r="BH29" s="1" t="str">
        <f aca="false">IF($BD29="Catch","", IF($AZ29&lt;$BC$11,"",$AZ29))</f>
        <v/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n">
        <f aca="false">IF($BC29=BR$14,$BG29,"")</f>
        <v>1</v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42</v>
      </c>
      <c r="C30" s="0" t="n">
        <v>1</v>
      </c>
      <c r="D30" s="0" t="n">
        <v>6</v>
      </c>
      <c r="E30" s="0" t="s">
        <v>193</v>
      </c>
      <c r="F30" s="0" t="n">
        <v>60.122</v>
      </c>
      <c r="G30" s="0" t="n">
        <v>1</v>
      </c>
      <c r="H30" s="0" t="s">
        <v>79</v>
      </c>
      <c r="I30" s="0" t="s">
        <v>194</v>
      </c>
      <c r="J30" s="0" t="n">
        <v>1069732162</v>
      </c>
      <c r="K30" s="0" t="s">
        <v>81</v>
      </c>
      <c r="L30" s="0" t="s">
        <v>195</v>
      </c>
      <c r="M30" s="12" t="n">
        <v>0.506030092592593</v>
      </c>
      <c r="N30" s="13" t="n">
        <v>0.0893634259259259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4</v>
      </c>
      <c r="X30" s="0" t="n">
        <v>1</v>
      </c>
      <c r="Y30" s="0" t="n">
        <v>16</v>
      </c>
      <c r="AN30" s="0" t="n">
        <v>1</v>
      </c>
      <c r="AO30" s="0" t="n">
        <v>1105</v>
      </c>
      <c r="AP30" s="0" t="n">
        <v>600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-6</v>
      </c>
      <c r="AW30" s="0" t="n">
        <v>6</v>
      </c>
      <c r="AX30" s="0" t="n">
        <v>76682</v>
      </c>
      <c r="AY30" s="0" t="s">
        <v>86</v>
      </c>
      <c r="AZ30" s="0" t="n">
        <v>819</v>
      </c>
      <c r="BA30" s="0" t="n">
        <v>77501</v>
      </c>
      <c r="BC30" s="0" t="str">
        <f aca="false">$AP30&amp;LEFT($AS30,1)</f>
        <v>600T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819</v>
      </c>
      <c r="BI30" s="1" t="str">
        <f aca="false">IF($BC30=BI$14,$BH30,"")</f>
        <v/>
      </c>
      <c r="BJ30" s="1" t="str">
        <f aca="false">IF($BC30=BJ$14,$BH30,"")</f>
        <v/>
      </c>
      <c r="BK30" s="1" t="str">
        <f aca="false">IF($BC30=BK$14,$BH30,"")</f>
        <v/>
      </c>
      <c r="BL30" s="1" t="n">
        <f aca="false">IF($BC30=BL$14,$BH30,"")</f>
        <v>819</v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42</v>
      </c>
      <c r="C31" s="0" t="n">
        <v>1</v>
      </c>
      <c r="D31" s="0" t="n">
        <v>6</v>
      </c>
      <c r="E31" s="0" t="s">
        <v>193</v>
      </c>
      <c r="F31" s="0" t="n">
        <v>60.122</v>
      </c>
      <c r="G31" s="0" t="n">
        <v>1</v>
      </c>
      <c r="H31" s="0" t="s">
        <v>79</v>
      </c>
      <c r="I31" s="0" t="s">
        <v>194</v>
      </c>
      <c r="J31" s="0" t="n">
        <v>1069732162</v>
      </c>
      <c r="K31" s="0" t="s">
        <v>81</v>
      </c>
      <c r="L31" s="0" t="s">
        <v>195</v>
      </c>
      <c r="M31" s="12" t="n">
        <v>0.506030092592593</v>
      </c>
      <c r="N31" s="13" t="n">
        <v>0.0893634259259259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9</v>
      </c>
      <c r="X31" s="0" t="n">
        <v>1</v>
      </c>
      <c r="Y31" s="0" t="n">
        <v>17</v>
      </c>
      <c r="AN31" s="0" t="n">
        <v>1</v>
      </c>
      <c r="AO31" s="0" t="n">
        <v>1112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1</v>
      </c>
      <c r="AV31" s="0" t="n">
        <v>3</v>
      </c>
      <c r="AW31" s="0" t="n">
        <v>-3</v>
      </c>
      <c r="AX31" s="0" t="n">
        <v>80225</v>
      </c>
      <c r="AZ31" s="0" t="n">
        <v>0</v>
      </c>
      <c r="BA31" s="0" t="n">
        <v>0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n">
        <f aca="false">IF($BD31="Target",IF($AZ31=0,1,""),"")</f>
        <v>1</v>
      </c>
      <c r="BH31" s="1" t="str">
        <f aca="false">IF($BD31="Catch","", IF($AZ31&lt;$BC$11,"",$AZ31))</f>
        <v/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n">
        <f aca="false">IF($BC31=BU$14,$BG31,"")</f>
        <v>1</v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42</v>
      </c>
      <c r="C32" s="0" t="n">
        <v>1</v>
      </c>
      <c r="D32" s="0" t="n">
        <v>6</v>
      </c>
      <c r="E32" s="0" t="s">
        <v>193</v>
      </c>
      <c r="F32" s="0" t="n">
        <v>60.122</v>
      </c>
      <c r="G32" s="0" t="n">
        <v>1</v>
      </c>
      <c r="H32" s="0" t="s">
        <v>79</v>
      </c>
      <c r="I32" s="0" t="s">
        <v>194</v>
      </c>
      <c r="J32" s="0" t="n">
        <v>1069732162</v>
      </c>
      <c r="K32" s="0" t="s">
        <v>81</v>
      </c>
      <c r="L32" s="0" t="s">
        <v>195</v>
      </c>
      <c r="M32" s="12" t="n">
        <v>0.506030092592593</v>
      </c>
      <c r="N32" s="13" t="n">
        <v>0.0893634259259259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5</v>
      </c>
      <c r="X32" s="0" t="n">
        <v>1</v>
      </c>
      <c r="Y32" s="0" t="n">
        <v>18</v>
      </c>
      <c r="AN32" s="0" t="n">
        <v>4</v>
      </c>
      <c r="AO32" s="0" t="n">
        <v>1334</v>
      </c>
      <c r="AP32" s="0" t="n">
        <v>480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-3</v>
      </c>
      <c r="AW32" s="0" t="n">
        <v>3</v>
      </c>
      <c r="AX32" s="0" t="n">
        <v>83885</v>
      </c>
      <c r="AY32" s="0" t="s">
        <v>86</v>
      </c>
      <c r="AZ32" s="0" t="n">
        <v>741</v>
      </c>
      <c r="BA32" s="0" t="n">
        <v>84626</v>
      </c>
      <c r="BC32" s="0" t="str">
        <f aca="false">$AP32&amp;LEFT($AS32,1)</f>
        <v>480T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741</v>
      </c>
      <c r="BI32" s="1" t="str">
        <f aca="false">IF($BC32=BI$14,$BH32,"")</f>
        <v/>
      </c>
      <c r="BJ32" s="1" t="str">
        <f aca="false">IF($BC32=BJ$14,$BH32,"")</f>
        <v/>
      </c>
      <c r="BK32" s="1" t="n">
        <f aca="false">IF($BC32=BK$14,$BH32,"")</f>
        <v>741</v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42</v>
      </c>
      <c r="C33" s="0" t="n">
        <v>1</v>
      </c>
      <c r="D33" s="0" t="n">
        <v>6</v>
      </c>
      <c r="E33" s="0" t="s">
        <v>193</v>
      </c>
      <c r="F33" s="0" t="n">
        <v>60.122</v>
      </c>
      <c r="G33" s="0" t="n">
        <v>1</v>
      </c>
      <c r="H33" s="0" t="s">
        <v>79</v>
      </c>
      <c r="I33" s="0" t="s">
        <v>194</v>
      </c>
      <c r="J33" s="0" t="n">
        <v>1069732162</v>
      </c>
      <c r="K33" s="0" t="s">
        <v>81</v>
      </c>
      <c r="L33" s="0" t="s">
        <v>195</v>
      </c>
      <c r="M33" s="12" t="n">
        <v>0.506030092592593</v>
      </c>
      <c r="N33" s="13" t="n">
        <v>0.0893634259259259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17</v>
      </c>
      <c r="X33" s="0" t="n">
        <v>1</v>
      </c>
      <c r="Y33" s="0" t="n">
        <v>19</v>
      </c>
      <c r="AN33" s="0" t="n">
        <v>6</v>
      </c>
      <c r="AO33" s="0" t="n">
        <v>1135</v>
      </c>
      <c r="AP33" s="0" t="n">
        <v>840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4</v>
      </c>
      <c r="AW33" s="0" t="n">
        <v>-4</v>
      </c>
      <c r="AX33" s="0" t="n">
        <v>87693</v>
      </c>
      <c r="AY33" s="0" t="s">
        <v>86</v>
      </c>
      <c r="AZ33" s="0" t="n">
        <v>1046</v>
      </c>
      <c r="BA33" s="0" t="n">
        <v>88739</v>
      </c>
      <c r="BC33" s="0" t="str">
        <f aca="false">$AP33&amp;LEFT($AS33,1)</f>
        <v>840T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1046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n">
        <f aca="false">IF($BC33=BN$14,$BH33,"")</f>
        <v>1046</v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42</v>
      </c>
      <c r="C34" s="0" t="n">
        <v>1</v>
      </c>
      <c r="D34" s="0" t="n">
        <v>6</v>
      </c>
      <c r="E34" s="0" t="s">
        <v>193</v>
      </c>
      <c r="F34" s="0" t="n">
        <v>60.122</v>
      </c>
      <c r="G34" s="0" t="n">
        <v>1</v>
      </c>
      <c r="H34" s="0" t="s">
        <v>79</v>
      </c>
      <c r="I34" s="0" t="s">
        <v>194</v>
      </c>
      <c r="J34" s="0" t="n">
        <v>1069732162</v>
      </c>
      <c r="K34" s="0" t="s">
        <v>81</v>
      </c>
      <c r="L34" s="0" t="s">
        <v>195</v>
      </c>
      <c r="M34" s="12" t="n">
        <v>0.506030092592593</v>
      </c>
      <c r="N34" s="13" t="n">
        <v>0.0893634259259259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</v>
      </c>
      <c r="X34" s="0" t="n">
        <v>1</v>
      </c>
      <c r="Y34" s="0" t="n">
        <v>20</v>
      </c>
      <c r="AN34" s="0" t="n">
        <v>5</v>
      </c>
      <c r="AO34" s="0" t="n">
        <v>1324</v>
      </c>
      <c r="AP34" s="0" t="n">
        <v>720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-5</v>
      </c>
      <c r="AW34" s="0" t="n">
        <v>5</v>
      </c>
      <c r="AX34" s="0" t="n">
        <v>91586</v>
      </c>
      <c r="AY34" s="0" t="s">
        <v>86</v>
      </c>
      <c r="AZ34" s="0" t="n">
        <v>629</v>
      </c>
      <c r="BA34" s="0" t="n">
        <v>92215</v>
      </c>
      <c r="BC34" s="0" t="str">
        <f aca="false">$AP34&amp;LEFT($AS34,1)</f>
        <v>720T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629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n">
        <f aca="false">IF($BC34=BM$14,$BH34,"")</f>
        <v>629</v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42</v>
      </c>
      <c r="C35" s="0" t="n">
        <v>1</v>
      </c>
      <c r="D35" s="0" t="n">
        <v>6</v>
      </c>
      <c r="E35" s="0" t="s">
        <v>193</v>
      </c>
      <c r="F35" s="0" t="n">
        <v>60.122</v>
      </c>
      <c r="G35" s="0" t="n">
        <v>1</v>
      </c>
      <c r="H35" s="0" t="s">
        <v>79</v>
      </c>
      <c r="I35" s="0" t="s">
        <v>194</v>
      </c>
      <c r="J35" s="0" t="n">
        <v>1069732162</v>
      </c>
      <c r="K35" s="0" t="s">
        <v>81</v>
      </c>
      <c r="L35" s="0" t="s">
        <v>195</v>
      </c>
      <c r="M35" s="12" t="n">
        <v>0.506030092592593</v>
      </c>
      <c r="N35" s="13" t="n">
        <v>0.0893634259259259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18</v>
      </c>
      <c r="X35" s="0" t="n">
        <v>1</v>
      </c>
      <c r="Y35" s="0" t="n">
        <v>21</v>
      </c>
      <c r="AN35" s="0" t="n">
        <v>1</v>
      </c>
      <c r="AO35" s="0" t="n">
        <v>1035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-6</v>
      </c>
      <c r="AW35" s="0" t="n">
        <v>6</v>
      </c>
      <c r="AX35" s="0" t="n">
        <v>95062</v>
      </c>
      <c r="AY35" s="0" t="s">
        <v>86</v>
      </c>
      <c r="AZ35" s="0" t="n">
        <v>398</v>
      </c>
      <c r="BA35" s="0" t="n">
        <v>95460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398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398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42</v>
      </c>
      <c r="C36" s="0" t="n">
        <v>1</v>
      </c>
      <c r="D36" s="0" t="n">
        <v>6</v>
      </c>
      <c r="E36" s="0" t="s">
        <v>193</v>
      </c>
      <c r="F36" s="0" t="n">
        <v>60.122</v>
      </c>
      <c r="G36" s="0" t="n">
        <v>1</v>
      </c>
      <c r="H36" s="0" t="s">
        <v>79</v>
      </c>
      <c r="I36" s="0" t="s">
        <v>194</v>
      </c>
      <c r="J36" s="0" t="n">
        <v>1069732162</v>
      </c>
      <c r="K36" s="0" t="s">
        <v>81</v>
      </c>
      <c r="L36" s="0" t="s">
        <v>195</v>
      </c>
      <c r="M36" s="12" t="n">
        <v>0.506030092592593</v>
      </c>
      <c r="N36" s="13" t="n">
        <v>0.0893634259259259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25</v>
      </c>
      <c r="X36" s="0" t="n">
        <v>1</v>
      </c>
      <c r="Y36" s="0" t="n">
        <v>22</v>
      </c>
      <c r="AN36" s="0" t="n">
        <v>5</v>
      </c>
      <c r="AO36" s="0" t="n">
        <v>1334</v>
      </c>
      <c r="AP36" s="0" t="n">
        <v>720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-4</v>
      </c>
      <c r="AW36" s="0" t="n">
        <v>4</v>
      </c>
      <c r="AX36" s="0" t="n">
        <v>98954</v>
      </c>
      <c r="AY36" s="0" t="s">
        <v>86</v>
      </c>
      <c r="AZ36" s="0" t="n">
        <v>460</v>
      </c>
      <c r="BA36" s="0" t="n">
        <v>99414</v>
      </c>
      <c r="BC36" s="0" t="str">
        <f aca="false">$AP36&amp;LEFT($AS36,1)</f>
        <v>720T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460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n">
        <f aca="false">IF($BC36=BM$14,$BH36,"")</f>
        <v>460</v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42</v>
      </c>
      <c r="C37" s="0" t="n">
        <v>1</v>
      </c>
      <c r="D37" s="0" t="n">
        <v>6</v>
      </c>
      <c r="E37" s="0" t="s">
        <v>193</v>
      </c>
      <c r="F37" s="0" t="n">
        <v>60.122</v>
      </c>
      <c r="G37" s="0" t="n">
        <v>1</v>
      </c>
      <c r="H37" s="0" t="s">
        <v>79</v>
      </c>
      <c r="I37" s="0" t="s">
        <v>194</v>
      </c>
      <c r="J37" s="0" t="n">
        <v>1069732162</v>
      </c>
      <c r="K37" s="0" t="s">
        <v>81</v>
      </c>
      <c r="L37" s="0" t="s">
        <v>195</v>
      </c>
      <c r="M37" s="12" t="n">
        <v>0.506030092592593</v>
      </c>
      <c r="N37" s="13" t="n">
        <v>0.0893634259259259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19</v>
      </c>
      <c r="X37" s="0" t="n">
        <v>1</v>
      </c>
      <c r="Y37" s="0" t="n">
        <v>23</v>
      </c>
      <c r="AN37" s="0" t="n">
        <v>1</v>
      </c>
      <c r="AO37" s="0" t="n">
        <v>1375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2</v>
      </c>
      <c r="AW37" s="0" t="n">
        <v>-2</v>
      </c>
      <c r="AX37" s="0" t="n">
        <v>102763</v>
      </c>
      <c r="AY37" s="0" t="s">
        <v>86</v>
      </c>
      <c r="AZ37" s="0" t="n">
        <v>467</v>
      </c>
      <c r="BA37" s="0" t="n">
        <v>103230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467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467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42</v>
      </c>
      <c r="C38" s="0" t="n">
        <v>1</v>
      </c>
      <c r="D38" s="0" t="n">
        <v>6</v>
      </c>
      <c r="E38" s="0" t="s">
        <v>193</v>
      </c>
      <c r="F38" s="0" t="n">
        <v>60.122</v>
      </c>
      <c r="G38" s="0" t="n">
        <v>1</v>
      </c>
      <c r="H38" s="0" t="s">
        <v>79</v>
      </c>
      <c r="I38" s="0" t="s">
        <v>194</v>
      </c>
      <c r="J38" s="0" t="n">
        <v>1069732162</v>
      </c>
      <c r="K38" s="0" t="s">
        <v>81</v>
      </c>
      <c r="L38" s="0" t="s">
        <v>195</v>
      </c>
      <c r="M38" s="12" t="n">
        <v>0.506030092592593</v>
      </c>
      <c r="N38" s="13" t="n">
        <v>0.0893634259259259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31</v>
      </c>
      <c r="X38" s="0" t="n">
        <v>1</v>
      </c>
      <c r="Y38" s="0" t="n">
        <v>24</v>
      </c>
      <c r="AN38" s="0" t="n">
        <v>2</v>
      </c>
      <c r="AO38" s="0" t="n">
        <v>1250</v>
      </c>
      <c r="AP38" s="0" t="n">
        <v>240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5</v>
      </c>
      <c r="AW38" s="0" t="n">
        <v>-5</v>
      </c>
      <c r="AX38" s="0" t="n">
        <v>106090</v>
      </c>
      <c r="AY38" s="0" t="s">
        <v>86</v>
      </c>
      <c r="AZ38" s="0" t="n">
        <v>660</v>
      </c>
      <c r="BA38" s="0" t="n">
        <v>106750</v>
      </c>
      <c r="BC38" s="0" t="str">
        <f aca="false">$AP38&amp;LEFT($AS38,1)</f>
        <v>240T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660</v>
      </c>
      <c r="BI38" s="1" t="n">
        <f aca="false">IF($BC38=BI$14,$BH38,"")</f>
        <v>660</v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42</v>
      </c>
      <c r="C39" s="0" t="n">
        <v>1</v>
      </c>
      <c r="D39" s="0" t="n">
        <v>6</v>
      </c>
      <c r="E39" s="0" t="s">
        <v>193</v>
      </c>
      <c r="F39" s="0" t="n">
        <v>60.122</v>
      </c>
      <c r="G39" s="0" t="n">
        <v>1</v>
      </c>
      <c r="H39" s="0" t="s">
        <v>79</v>
      </c>
      <c r="I39" s="0" t="s">
        <v>194</v>
      </c>
      <c r="J39" s="0" t="n">
        <v>1069732162</v>
      </c>
      <c r="K39" s="0" t="s">
        <v>81</v>
      </c>
      <c r="L39" s="0" t="s">
        <v>195</v>
      </c>
      <c r="M39" s="12" t="n">
        <v>0.506030092592593</v>
      </c>
      <c r="N39" s="13" t="n">
        <v>0.0893634259259259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21</v>
      </c>
      <c r="X39" s="0" t="n">
        <v>1</v>
      </c>
      <c r="Y39" s="0" t="n">
        <v>25</v>
      </c>
      <c r="AN39" s="0" t="n">
        <v>3</v>
      </c>
      <c r="AO39" s="0" t="n">
        <v>1324</v>
      </c>
      <c r="AP39" s="0" t="n">
        <v>360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3</v>
      </c>
      <c r="AW39" s="0" t="n">
        <v>-3</v>
      </c>
      <c r="AX39" s="0" t="n">
        <v>109616</v>
      </c>
      <c r="AY39" s="0" t="s">
        <v>86</v>
      </c>
      <c r="AZ39" s="0" t="n">
        <v>531</v>
      </c>
      <c r="BA39" s="0" t="n">
        <v>110147</v>
      </c>
      <c r="BC39" s="0" t="str">
        <f aca="false">$AP39&amp;LEFT($AS39,1)</f>
        <v>360T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531</v>
      </c>
      <c r="BI39" s="1" t="str">
        <f aca="false">IF($BC39=BI$14,$BH39,"")</f>
        <v/>
      </c>
      <c r="BJ39" s="1" t="n">
        <f aca="false">IF($BC39=BJ$14,$BH39,"")</f>
        <v>531</v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42</v>
      </c>
      <c r="C40" s="0" t="n">
        <v>1</v>
      </c>
      <c r="D40" s="0" t="n">
        <v>6</v>
      </c>
      <c r="E40" s="0" t="s">
        <v>193</v>
      </c>
      <c r="F40" s="0" t="n">
        <v>60.122</v>
      </c>
      <c r="G40" s="0" t="n">
        <v>1</v>
      </c>
      <c r="H40" s="0" t="s">
        <v>79</v>
      </c>
      <c r="I40" s="0" t="s">
        <v>194</v>
      </c>
      <c r="J40" s="0" t="n">
        <v>1069732162</v>
      </c>
      <c r="K40" s="0" t="s">
        <v>81</v>
      </c>
      <c r="L40" s="0" t="s">
        <v>195</v>
      </c>
      <c r="M40" s="12" t="n">
        <v>0.506030092592593</v>
      </c>
      <c r="N40" s="13" t="n">
        <v>0.0893634259259259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32</v>
      </c>
      <c r="X40" s="0" t="n">
        <v>1</v>
      </c>
      <c r="Y40" s="0" t="n">
        <v>26</v>
      </c>
      <c r="AN40" s="0" t="n">
        <v>7</v>
      </c>
      <c r="AO40" s="0" t="n">
        <v>1295</v>
      </c>
      <c r="AP40" s="0" t="n">
        <v>960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-10</v>
      </c>
      <c r="AW40" s="0" t="n">
        <v>10</v>
      </c>
      <c r="AX40" s="0" t="n">
        <v>113724</v>
      </c>
      <c r="AY40" s="0" t="s">
        <v>86</v>
      </c>
      <c r="AZ40" s="0" t="n">
        <v>687</v>
      </c>
      <c r="BA40" s="0" t="n">
        <v>114411</v>
      </c>
      <c r="BC40" s="0" t="str">
        <f aca="false">$AP40&amp;LEFT($AS40,1)</f>
        <v>960T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687</v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n">
        <f aca="false">IF($BC40=BO$14,$BH40,"")</f>
        <v>687</v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42</v>
      </c>
      <c r="C41" s="0" t="n">
        <v>1</v>
      </c>
      <c r="D41" s="0" t="n">
        <v>6</v>
      </c>
      <c r="E41" s="0" t="s">
        <v>193</v>
      </c>
      <c r="F41" s="0" t="n">
        <v>60.122</v>
      </c>
      <c r="G41" s="0" t="n">
        <v>1</v>
      </c>
      <c r="H41" s="0" t="s">
        <v>79</v>
      </c>
      <c r="I41" s="0" t="s">
        <v>194</v>
      </c>
      <c r="J41" s="0" t="n">
        <v>1069732162</v>
      </c>
      <c r="K41" s="0" t="s">
        <v>81</v>
      </c>
      <c r="L41" s="0" t="s">
        <v>195</v>
      </c>
      <c r="M41" s="12" t="n">
        <v>0.506030092592593</v>
      </c>
      <c r="N41" s="13" t="n">
        <v>0.0893634259259259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28</v>
      </c>
      <c r="X41" s="0" t="n">
        <v>1</v>
      </c>
      <c r="Y41" s="0" t="n">
        <v>27</v>
      </c>
      <c r="AN41" s="0" t="n">
        <v>1</v>
      </c>
      <c r="AO41" s="0" t="n">
        <v>1188</v>
      </c>
      <c r="AP41" s="0" t="n">
        <v>600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-8</v>
      </c>
      <c r="AW41" s="0" t="n">
        <v>8</v>
      </c>
      <c r="AX41" s="0" t="n">
        <v>117350</v>
      </c>
      <c r="AY41" s="0" t="s">
        <v>86</v>
      </c>
      <c r="AZ41" s="0" t="n">
        <v>483</v>
      </c>
      <c r="BA41" s="0" t="n">
        <v>117833</v>
      </c>
      <c r="BC41" s="0" t="str">
        <f aca="false">$AP41&amp;LEFT($AS41,1)</f>
        <v>600T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483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n">
        <f aca="false">IF($BC41=BL$14,$BH41,"")</f>
        <v>483</v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42</v>
      </c>
      <c r="C42" s="0" t="n">
        <v>1</v>
      </c>
      <c r="D42" s="0" t="n">
        <v>6</v>
      </c>
      <c r="E42" s="0" t="s">
        <v>193</v>
      </c>
      <c r="F42" s="0" t="n">
        <v>60.122</v>
      </c>
      <c r="G42" s="0" t="n">
        <v>1</v>
      </c>
      <c r="H42" s="0" t="s">
        <v>79</v>
      </c>
      <c r="I42" s="0" t="s">
        <v>194</v>
      </c>
      <c r="J42" s="0" t="n">
        <v>1069732162</v>
      </c>
      <c r="K42" s="0" t="s">
        <v>81</v>
      </c>
      <c r="L42" s="0" t="s">
        <v>195</v>
      </c>
      <c r="M42" s="12" t="n">
        <v>0.506030092592593</v>
      </c>
      <c r="N42" s="13" t="n">
        <v>0.0893634259259259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33</v>
      </c>
      <c r="X42" s="0" t="n">
        <v>1</v>
      </c>
      <c r="Y42" s="0" t="n">
        <v>28</v>
      </c>
      <c r="AN42" s="0" t="n">
        <v>4</v>
      </c>
      <c r="AO42" s="0" t="n">
        <v>1122</v>
      </c>
      <c r="AP42" s="0" t="n">
        <v>480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-9</v>
      </c>
      <c r="AW42" s="0" t="n">
        <v>9</v>
      </c>
      <c r="AX42" s="0" t="n">
        <v>120793</v>
      </c>
      <c r="AY42" s="0" t="s">
        <v>86</v>
      </c>
      <c r="AZ42" s="0" t="n">
        <v>859</v>
      </c>
      <c r="BA42" s="0" t="n">
        <v>121652</v>
      </c>
      <c r="BC42" s="0" t="str">
        <f aca="false">$AP42&amp;LEFT($AS42,1)</f>
        <v>480T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859</v>
      </c>
      <c r="BI42" s="1" t="str">
        <f aca="false">IF($BC42=BI$14,$BH42,"")</f>
        <v/>
      </c>
      <c r="BJ42" s="1" t="str">
        <f aca="false">IF($BC42=BJ$14,$BH42,"")</f>
        <v/>
      </c>
      <c r="BK42" s="1" t="n">
        <f aca="false">IF($BC42=BK$14,$BH42,"")</f>
        <v>859</v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42</v>
      </c>
      <c r="C43" s="0" t="n">
        <v>1</v>
      </c>
      <c r="D43" s="0" t="n">
        <v>6</v>
      </c>
      <c r="E43" s="0" t="s">
        <v>193</v>
      </c>
      <c r="F43" s="0" t="n">
        <v>60.122</v>
      </c>
      <c r="G43" s="0" t="n">
        <v>1</v>
      </c>
      <c r="H43" s="0" t="s">
        <v>79</v>
      </c>
      <c r="I43" s="0" t="s">
        <v>194</v>
      </c>
      <c r="J43" s="0" t="n">
        <v>1069732162</v>
      </c>
      <c r="K43" s="0" t="s">
        <v>81</v>
      </c>
      <c r="L43" s="0" t="s">
        <v>195</v>
      </c>
      <c r="M43" s="12" t="n">
        <v>0.506030092592593</v>
      </c>
      <c r="N43" s="13" t="n">
        <v>0.0893634259259259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24</v>
      </c>
      <c r="X43" s="0" t="n">
        <v>1</v>
      </c>
      <c r="Y43" s="0" t="n">
        <v>29</v>
      </c>
      <c r="AF43" s="0" t="n">
        <v>1</v>
      </c>
      <c r="AH43" s="0" t="n">
        <v>-7</v>
      </c>
      <c r="AI43" s="0" t="n">
        <v>7</v>
      </c>
      <c r="AJ43" s="0" t="n">
        <v>124336</v>
      </c>
      <c r="AL43" s="0" t="n">
        <v>0</v>
      </c>
      <c r="AM43" s="0" t="n">
        <v>0</v>
      </c>
      <c r="AN43" s="0" t="n">
        <v>8</v>
      </c>
      <c r="AO43" s="0" t="n">
        <v>1105</v>
      </c>
      <c r="AP43" s="0" t="n">
        <v>600</v>
      </c>
      <c r="AQ43" s="0" t="s">
        <v>87</v>
      </c>
      <c r="AR43" s="0" t="s">
        <v>34</v>
      </c>
      <c r="AS43" s="0" t="s">
        <v>88</v>
      </c>
      <c r="BC43" s="0" t="str">
        <f aca="false">$AP43&amp;LEFT($AS43,1)</f>
        <v>600C</v>
      </c>
      <c r="BD43" s="0" t="str">
        <f aca="false">AS43</f>
        <v>Catch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str">
        <f aca="false">IF($BD43="Catch","", IF($AZ43&lt;$BC$11,"",$AZ43))</f>
        <v/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42</v>
      </c>
      <c r="C44" s="0" t="n">
        <v>1</v>
      </c>
      <c r="D44" s="0" t="n">
        <v>6</v>
      </c>
      <c r="E44" s="0" t="s">
        <v>193</v>
      </c>
      <c r="F44" s="0" t="n">
        <v>60.122</v>
      </c>
      <c r="G44" s="0" t="n">
        <v>1</v>
      </c>
      <c r="H44" s="0" t="s">
        <v>79</v>
      </c>
      <c r="I44" s="0" t="s">
        <v>194</v>
      </c>
      <c r="J44" s="0" t="n">
        <v>1069732162</v>
      </c>
      <c r="K44" s="0" t="s">
        <v>81</v>
      </c>
      <c r="L44" s="0" t="s">
        <v>195</v>
      </c>
      <c r="M44" s="12" t="n">
        <v>0.506030092592593</v>
      </c>
      <c r="N44" s="13" t="n">
        <v>0.0893634259259259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</v>
      </c>
      <c r="X44" s="0" t="n">
        <v>1</v>
      </c>
      <c r="Y44" s="0" t="n">
        <v>30</v>
      </c>
      <c r="AF44" s="0" t="n">
        <v>1</v>
      </c>
      <c r="AH44" s="0" t="n">
        <v>0</v>
      </c>
      <c r="AI44" s="0" t="n">
        <v>0</v>
      </c>
      <c r="AJ44" s="0" t="n">
        <v>127912</v>
      </c>
      <c r="AL44" s="0" t="n">
        <v>0</v>
      </c>
      <c r="AM44" s="0" t="n">
        <v>0</v>
      </c>
      <c r="AN44" s="0" t="n">
        <v>8</v>
      </c>
      <c r="AO44" s="0" t="n">
        <v>1143</v>
      </c>
      <c r="AP44" s="0" t="n">
        <v>600</v>
      </c>
      <c r="AQ44" s="0" t="s">
        <v>87</v>
      </c>
      <c r="AR44" s="0" t="s">
        <v>34</v>
      </c>
      <c r="AS44" s="0" t="s">
        <v>88</v>
      </c>
      <c r="BC44" s="0" t="str">
        <f aca="false">$AP44&amp;LEFT($AS44,1)</f>
        <v>600C</v>
      </c>
      <c r="BD44" s="0" t="str">
        <f aca="false">AS44</f>
        <v>Catch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42</v>
      </c>
      <c r="C45" s="0" t="n">
        <v>1</v>
      </c>
      <c r="D45" s="0" t="n">
        <v>6</v>
      </c>
      <c r="E45" s="0" t="s">
        <v>193</v>
      </c>
      <c r="F45" s="0" t="n">
        <v>60.122</v>
      </c>
      <c r="G45" s="0" t="n">
        <v>1</v>
      </c>
      <c r="H45" s="0" t="s">
        <v>79</v>
      </c>
      <c r="I45" s="0" t="s">
        <v>194</v>
      </c>
      <c r="J45" s="0" t="n">
        <v>1069732162</v>
      </c>
      <c r="K45" s="0" t="s">
        <v>81</v>
      </c>
      <c r="L45" s="0" t="s">
        <v>195</v>
      </c>
      <c r="M45" s="12" t="n">
        <v>0.506030092592593</v>
      </c>
      <c r="N45" s="13" t="n">
        <v>0.0893634259259259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27</v>
      </c>
      <c r="X45" s="0" t="n">
        <v>1</v>
      </c>
      <c r="Y45" s="0" t="n">
        <v>31</v>
      </c>
      <c r="AN45" s="0" t="n">
        <v>3</v>
      </c>
      <c r="AO45" s="0" t="n">
        <v>1313</v>
      </c>
      <c r="AP45" s="0" t="n">
        <v>360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4</v>
      </c>
      <c r="AW45" s="0" t="n">
        <v>-4</v>
      </c>
      <c r="AX45" s="0" t="n">
        <v>131421</v>
      </c>
      <c r="AY45" s="0" t="s">
        <v>86</v>
      </c>
      <c r="AZ45" s="0" t="n">
        <v>803</v>
      </c>
      <c r="BA45" s="0" t="n">
        <v>132224</v>
      </c>
      <c r="BC45" s="0" t="str">
        <f aca="false">$AP45&amp;LEFT($AS45,1)</f>
        <v>360T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803</v>
      </c>
      <c r="BI45" s="1" t="str">
        <f aca="false">IF($BC45=BI$14,$BH45,"")</f>
        <v/>
      </c>
      <c r="BJ45" s="1" t="n">
        <f aca="false">IF($BC45=BJ$14,$BH45,"")</f>
        <v>803</v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42</v>
      </c>
      <c r="C46" s="0" t="n">
        <v>1</v>
      </c>
      <c r="D46" s="0" t="n">
        <v>6</v>
      </c>
      <c r="E46" s="0" t="s">
        <v>193</v>
      </c>
      <c r="F46" s="0" t="n">
        <v>60.122</v>
      </c>
      <c r="G46" s="0" t="n">
        <v>1</v>
      </c>
      <c r="H46" s="0" t="s">
        <v>79</v>
      </c>
      <c r="I46" s="0" t="s">
        <v>194</v>
      </c>
      <c r="J46" s="0" t="n">
        <v>1069732162</v>
      </c>
      <c r="K46" s="0" t="s">
        <v>81</v>
      </c>
      <c r="L46" s="0" t="s">
        <v>195</v>
      </c>
      <c r="M46" s="12" t="n">
        <v>0.506030092592593</v>
      </c>
      <c r="N46" s="13" t="n">
        <v>0.0893634259259259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16</v>
      </c>
      <c r="X46" s="0" t="n">
        <v>1</v>
      </c>
      <c r="Y46" s="0" t="n">
        <v>32</v>
      </c>
      <c r="AN46" s="0" t="n">
        <v>1</v>
      </c>
      <c r="AO46" s="0" t="n">
        <v>1433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1</v>
      </c>
      <c r="AV46" s="0" t="n">
        <v>1</v>
      </c>
      <c r="AW46" s="0" t="n">
        <v>-1</v>
      </c>
      <c r="AX46" s="0" t="n">
        <v>135297</v>
      </c>
      <c r="AZ46" s="0" t="n">
        <v>0</v>
      </c>
      <c r="BA46" s="0" t="n">
        <v>0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n">
        <f aca="false">IF($BD46="Target",IF($AZ46=0,1,""),"")</f>
        <v>1</v>
      </c>
      <c r="BH46" s="1" t="str">
        <f aca="false">IF($BD46="Catch","", IF($AZ46&lt;$BC$11,"",$AZ46))</f>
        <v/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n">
        <f aca="false">IF($BC46=BU$14,$BG46,"")</f>
        <v>1</v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42</v>
      </c>
      <c r="C47" s="0" t="n">
        <v>1</v>
      </c>
      <c r="D47" s="0" t="n">
        <v>6</v>
      </c>
      <c r="E47" s="0" t="s">
        <v>193</v>
      </c>
      <c r="F47" s="0" t="n">
        <v>60.122</v>
      </c>
      <c r="G47" s="0" t="n">
        <v>1</v>
      </c>
      <c r="H47" s="0" t="s">
        <v>79</v>
      </c>
      <c r="I47" s="0" t="s">
        <v>194</v>
      </c>
      <c r="J47" s="0" t="n">
        <v>1069732162</v>
      </c>
      <c r="K47" s="0" t="s">
        <v>81</v>
      </c>
      <c r="L47" s="0" t="s">
        <v>195</v>
      </c>
      <c r="M47" s="12" t="n">
        <v>0.506030092592593</v>
      </c>
      <c r="N47" s="13" t="n">
        <v>0.0893634259259259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7</v>
      </c>
      <c r="X47" s="0" t="n">
        <v>1</v>
      </c>
      <c r="Y47" s="0" t="n">
        <v>33</v>
      </c>
      <c r="AN47" s="0" t="n">
        <v>7</v>
      </c>
      <c r="AO47" s="0" t="n">
        <v>1313</v>
      </c>
      <c r="AP47" s="0" t="n">
        <v>960</v>
      </c>
      <c r="AQ47" s="0" t="s">
        <v>85</v>
      </c>
      <c r="AR47" s="0" t="s">
        <v>34</v>
      </c>
      <c r="AS47" s="0" t="s">
        <v>56</v>
      </c>
      <c r="AT47" s="0" t="n">
        <v>1</v>
      </c>
      <c r="AV47" s="0" t="n">
        <v>5</v>
      </c>
      <c r="AW47" s="0" t="n">
        <v>-5</v>
      </c>
      <c r="AX47" s="0" t="n">
        <v>139406</v>
      </c>
      <c r="AZ47" s="0" t="n">
        <v>0</v>
      </c>
      <c r="BA47" s="0" t="n">
        <v>0</v>
      </c>
      <c r="BC47" s="0" t="str">
        <f aca="false">$AP47&amp;LEFT($AS47,1)</f>
        <v>960T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n">
        <f aca="false">IF($BD47="Target",IF($AZ47=0,1,""),"")</f>
        <v>1</v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n">
        <f aca="false">IF($BC47=BX$14,$BG47,"")</f>
        <v>1</v>
      </c>
    </row>
    <row r="48" customFormat="false" ht="15" hidden="false" customHeight="false" outlineLevel="0" collapsed="false">
      <c r="A48" s="0" t="s">
        <v>77</v>
      </c>
      <c r="B48" s="0" t="n">
        <v>42</v>
      </c>
      <c r="C48" s="0" t="n">
        <v>1</v>
      </c>
      <c r="D48" s="0" t="n">
        <v>6</v>
      </c>
      <c r="E48" s="0" t="s">
        <v>193</v>
      </c>
      <c r="F48" s="0" t="n">
        <v>60.122</v>
      </c>
      <c r="G48" s="0" t="n">
        <v>1</v>
      </c>
      <c r="H48" s="0" t="s">
        <v>79</v>
      </c>
      <c r="I48" s="0" t="s">
        <v>194</v>
      </c>
      <c r="J48" s="0" t="n">
        <v>1069732162</v>
      </c>
      <c r="K48" s="0" t="s">
        <v>81</v>
      </c>
      <c r="L48" s="0" t="s">
        <v>195</v>
      </c>
      <c r="M48" s="12" t="n">
        <v>0.506030092592593</v>
      </c>
      <c r="N48" s="13" t="n">
        <v>0.0893634259259259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6</v>
      </c>
      <c r="AA48" s="0" t="n">
        <v>1</v>
      </c>
      <c r="AB48" s="0" t="n">
        <v>1</v>
      </c>
      <c r="AN48" s="0" t="n">
        <v>6</v>
      </c>
      <c r="AO48" s="0" t="n">
        <v>1035</v>
      </c>
      <c r="AP48" s="0" t="n">
        <v>840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-2</v>
      </c>
      <c r="AW48" s="0" t="n">
        <v>2</v>
      </c>
      <c r="AX48" s="0" t="n">
        <v>177644</v>
      </c>
      <c r="AY48" s="0" t="s">
        <v>86</v>
      </c>
      <c r="AZ48" s="0" t="n">
        <v>448</v>
      </c>
      <c r="BA48" s="0" t="n">
        <v>178092</v>
      </c>
      <c r="BC48" s="0" t="str">
        <f aca="false">$AP48&amp;LEFT($AS48,1)</f>
        <v>840T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448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n">
        <f aca="false">IF($BC48=BN$14,$BH48,"")</f>
        <v>448</v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42</v>
      </c>
      <c r="C49" s="0" t="n">
        <v>1</v>
      </c>
      <c r="D49" s="0" t="n">
        <v>6</v>
      </c>
      <c r="E49" s="0" t="s">
        <v>193</v>
      </c>
      <c r="F49" s="0" t="n">
        <v>60.122</v>
      </c>
      <c r="G49" s="0" t="n">
        <v>1</v>
      </c>
      <c r="H49" s="0" t="s">
        <v>79</v>
      </c>
      <c r="I49" s="0" t="s">
        <v>194</v>
      </c>
      <c r="J49" s="0" t="n">
        <v>1069732162</v>
      </c>
      <c r="K49" s="0" t="s">
        <v>81</v>
      </c>
      <c r="L49" s="0" t="s">
        <v>195</v>
      </c>
      <c r="M49" s="12" t="n">
        <v>0.506030092592593</v>
      </c>
      <c r="N49" s="13" t="n">
        <v>0.0893634259259259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21</v>
      </c>
      <c r="AA49" s="0" t="n">
        <v>1</v>
      </c>
      <c r="AB49" s="0" t="n">
        <v>2</v>
      </c>
      <c r="AN49" s="0" t="n">
        <v>3</v>
      </c>
      <c r="AO49" s="0" t="n">
        <v>1340</v>
      </c>
      <c r="AP49" s="0" t="n">
        <v>360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-5</v>
      </c>
      <c r="AW49" s="0" t="n">
        <v>5</v>
      </c>
      <c r="AX49" s="0" t="n">
        <v>181187</v>
      </c>
      <c r="AY49" s="0" t="s">
        <v>86</v>
      </c>
      <c r="AZ49" s="0" t="n">
        <v>688</v>
      </c>
      <c r="BA49" s="0" t="n">
        <v>181875</v>
      </c>
      <c r="BC49" s="0" t="str">
        <f aca="false">$AP49&amp;LEFT($AS49,1)</f>
        <v>360T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688</v>
      </c>
      <c r="BI49" s="1" t="str">
        <f aca="false">IF($BC49=BI$14,$BH49,"")</f>
        <v/>
      </c>
      <c r="BJ49" s="1" t="n">
        <f aca="false">IF($BC49=BJ$14,$BH49,"")</f>
        <v>688</v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42</v>
      </c>
      <c r="C50" s="0" t="n">
        <v>1</v>
      </c>
      <c r="D50" s="0" t="n">
        <v>6</v>
      </c>
      <c r="E50" s="0" t="s">
        <v>193</v>
      </c>
      <c r="F50" s="0" t="n">
        <v>60.122</v>
      </c>
      <c r="G50" s="0" t="n">
        <v>1</v>
      </c>
      <c r="H50" s="0" t="s">
        <v>79</v>
      </c>
      <c r="I50" s="0" t="s">
        <v>194</v>
      </c>
      <c r="J50" s="0" t="n">
        <v>1069732162</v>
      </c>
      <c r="K50" s="0" t="s">
        <v>81</v>
      </c>
      <c r="L50" s="0" t="s">
        <v>195</v>
      </c>
      <c r="M50" s="12" t="n">
        <v>0.506030092592593</v>
      </c>
      <c r="N50" s="13" t="n">
        <v>0.0893634259259259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14</v>
      </c>
      <c r="AA50" s="0" t="n">
        <v>1</v>
      </c>
      <c r="AB50" s="0" t="n">
        <v>3</v>
      </c>
      <c r="AN50" s="0" t="n">
        <v>5</v>
      </c>
      <c r="AO50" s="0" t="n">
        <v>1123</v>
      </c>
      <c r="AP50" s="0" t="n">
        <v>720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2</v>
      </c>
      <c r="AW50" s="0" t="n">
        <v>-2</v>
      </c>
      <c r="AX50" s="0" t="n">
        <v>184863</v>
      </c>
      <c r="AY50" s="0" t="s">
        <v>86</v>
      </c>
      <c r="AZ50" s="0" t="n">
        <v>436</v>
      </c>
      <c r="BA50" s="0" t="n">
        <v>185299</v>
      </c>
      <c r="BC50" s="0" t="str">
        <f aca="false">$AP50&amp;LEFT($AS50,1)</f>
        <v>720T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436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n">
        <f aca="false">IF($BC50=BM$14,$BH50,"")</f>
        <v>436</v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42</v>
      </c>
      <c r="C51" s="0" t="n">
        <v>1</v>
      </c>
      <c r="D51" s="0" t="n">
        <v>6</v>
      </c>
      <c r="E51" s="0" t="s">
        <v>193</v>
      </c>
      <c r="F51" s="0" t="n">
        <v>60.122</v>
      </c>
      <c r="G51" s="0" t="n">
        <v>1</v>
      </c>
      <c r="H51" s="0" t="s">
        <v>79</v>
      </c>
      <c r="I51" s="0" t="s">
        <v>194</v>
      </c>
      <c r="J51" s="0" t="n">
        <v>1069732162</v>
      </c>
      <c r="K51" s="0" t="s">
        <v>81</v>
      </c>
      <c r="L51" s="0" t="s">
        <v>195</v>
      </c>
      <c r="M51" s="12" t="n">
        <v>0.506030092592593</v>
      </c>
      <c r="N51" s="13" t="n">
        <v>0.0893634259259259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5</v>
      </c>
      <c r="AA51" s="0" t="n">
        <v>1</v>
      </c>
      <c r="AB51" s="0" t="n">
        <v>4</v>
      </c>
      <c r="AN51" s="0" t="n">
        <v>1</v>
      </c>
      <c r="AO51" s="0" t="n">
        <v>1056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5</v>
      </c>
      <c r="AW51" s="0" t="n">
        <v>-5</v>
      </c>
      <c r="AX51" s="0" t="n">
        <v>188356</v>
      </c>
      <c r="AY51" s="0" t="s">
        <v>86</v>
      </c>
      <c r="AZ51" s="0" t="n">
        <v>562</v>
      </c>
      <c r="BA51" s="0" t="n">
        <v>188918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562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562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42</v>
      </c>
      <c r="C52" s="0" t="n">
        <v>1</v>
      </c>
      <c r="D52" s="0" t="n">
        <v>6</v>
      </c>
      <c r="E52" s="0" t="s">
        <v>193</v>
      </c>
      <c r="F52" s="0" t="n">
        <v>60.122</v>
      </c>
      <c r="G52" s="0" t="n">
        <v>1</v>
      </c>
      <c r="H52" s="0" t="s">
        <v>79</v>
      </c>
      <c r="I52" s="0" t="s">
        <v>194</v>
      </c>
      <c r="J52" s="0" t="n">
        <v>1069732162</v>
      </c>
      <c r="K52" s="0" t="s">
        <v>81</v>
      </c>
      <c r="L52" s="0" t="s">
        <v>195</v>
      </c>
      <c r="M52" s="12" t="n">
        <v>0.506030092592593</v>
      </c>
      <c r="N52" s="13" t="n">
        <v>0.0893634259259259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13</v>
      </c>
      <c r="AA52" s="0" t="n">
        <v>1</v>
      </c>
      <c r="AB52" s="0" t="n">
        <v>5</v>
      </c>
      <c r="AN52" s="0" t="n">
        <v>4</v>
      </c>
      <c r="AO52" s="0" t="n">
        <v>1294</v>
      </c>
      <c r="AP52" s="0" t="n">
        <v>480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-7</v>
      </c>
      <c r="AW52" s="0" t="n">
        <v>7</v>
      </c>
      <c r="AX52" s="0" t="n">
        <v>191982</v>
      </c>
      <c r="AY52" s="0" t="s">
        <v>86</v>
      </c>
      <c r="AZ52" s="0" t="n">
        <v>454</v>
      </c>
      <c r="BA52" s="0" t="n">
        <v>192436</v>
      </c>
      <c r="BC52" s="0" t="str">
        <f aca="false">$AP52&amp;LEFT($AS52,1)</f>
        <v>480T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454</v>
      </c>
      <c r="BI52" s="1" t="str">
        <f aca="false">IF($BC52=BI$14,$BH52,"")</f>
        <v/>
      </c>
      <c r="BJ52" s="1" t="str">
        <f aca="false">IF($BC52=BJ$14,$BH52,"")</f>
        <v/>
      </c>
      <c r="BK52" s="1" t="n">
        <f aca="false">IF($BC52=BK$14,$BH52,"")</f>
        <v>454</v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42</v>
      </c>
      <c r="C53" s="0" t="n">
        <v>1</v>
      </c>
      <c r="D53" s="0" t="n">
        <v>6</v>
      </c>
      <c r="E53" s="0" t="s">
        <v>193</v>
      </c>
      <c r="F53" s="0" t="n">
        <v>60.122</v>
      </c>
      <c r="G53" s="0" t="n">
        <v>1</v>
      </c>
      <c r="H53" s="0" t="s">
        <v>79</v>
      </c>
      <c r="I53" s="0" t="s">
        <v>194</v>
      </c>
      <c r="J53" s="0" t="n">
        <v>1069732162</v>
      </c>
      <c r="K53" s="0" t="s">
        <v>81</v>
      </c>
      <c r="L53" s="0" t="s">
        <v>195</v>
      </c>
      <c r="M53" s="12" t="n">
        <v>0.506030092592593</v>
      </c>
      <c r="N53" s="13" t="n">
        <v>0.0893634259259259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29</v>
      </c>
      <c r="AA53" s="0" t="n">
        <v>1</v>
      </c>
      <c r="AB53" s="0" t="n">
        <v>6</v>
      </c>
      <c r="AN53" s="0" t="n">
        <v>6</v>
      </c>
      <c r="AO53" s="0" t="n">
        <v>1020</v>
      </c>
      <c r="AP53" s="0" t="n">
        <v>840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1</v>
      </c>
      <c r="AW53" s="0" t="n">
        <v>-1</v>
      </c>
      <c r="AX53" s="0" t="n">
        <v>195674</v>
      </c>
      <c r="AY53" s="0" t="s">
        <v>86</v>
      </c>
      <c r="AZ53" s="0" t="n">
        <v>607</v>
      </c>
      <c r="BA53" s="0" t="n">
        <v>196281</v>
      </c>
      <c r="BC53" s="0" t="str">
        <f aca="false">$AP53&amp;LEFT($AS53,1)</f>
        <v>840T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607</v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n">
        <f aca="false">IF($BC53=BN$14,$BH53,"")</f>
        <v>607</v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42</v>
      </c>
      <c r="C54" s="0" t="n">
        <v>1</v>
      </c>
      <c r="D54" s="0" t="n">
        <v>6</v>
      </c>
      <c r="E54" s="0" t="s">
        <v>193</v>
      </c>
      <c r="F54" s="0" t="n">
        <v>60.122</v>
      </c>
      <c r="G54" s="0" t="n">
        <v>1</v>
      </c>
      <c r="H54" s="0" t="s">
        <v>79</v>
      </c>
      <c r="I54" s="0" t="s">
        <v>194</v>
      </c>
      <c r="J54" s="0" t="n">
        <v>1069732162</v>
      </c>
      <c r="K54" s="0" t="s">
        <v>81</v>
      </c>
      <c r="L54" s="0" t="s">
        <v>195</v>
      </c>
      <c r="M54" s="12" t="n">
        <v>0.506030092592593</v>
      </c>
      <c r="N54" s="13" t="n">
        <v>0.0893634259259259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20</v>
      </c>
      <c r="AA54" s="0" t="n">
        <v>1</v>
      </c>
      <c r="AB54" s="0" t="n">
        <v>7</v>
      </c>
      <c r="AN54" s="0" t="n">
        <v>3</v>
      </c>
      <c r="AO54" s="0" t="n">
        <v>1096</v>
      </c>
      <c r="AP54" s="0" t="n">
        <v>360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4</v>
      </c>
      <c r="AW54" s="0" t="n">
        <v>-4</v>
      </c>
      <c r="AX54" s="0" t="n">
        <v>198967</v>
      </c>
      <c r="AY54" s="0" t="s">
        <v>86</v>
      </c>
      <c r="AZ54" s="0" t="n">
        <v>699</v>
      </c>
      <c r="BA54" s="0" t="n">
        <v>199666</v>
      </c>
      <c r="BC54" s="0" t="str">
        <f aca="false">$AP54&amp;LEFT($AS54,1)</f>
        <v>360T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699</v>
      </c>
      <c r="BI54" s="1" t="str">
        <f aca="false">IF($BC54=BI$14,$BH54,"")</f>
        <v/>
      </c>
      <c r="BJ54" s="1" t="n">
        <f aca="false">IF($BC54=BJ$14,$BH54,"")</f>
        <v>699</v>
      </c>
      <c r="BK54" s="1" t="str">
        <f aca="false">IF($BC54=BK$14,$BH54,"")</f>
        <v/>
      </c>
      <c r="BL54" s="1" t="str">
        <f aca="false">IF($BC54=BL$14,$BH54,"")</f>
        <v/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42</v>
      </c>
      <c r="C55" s="0" t="n">
        <v>1</v>
      </c>
      <c r="D55" s="0" t="n">
        <v>6</v>
      </c>
      <c r="E55" s="0" t="s">
        <v>193</v>
      </c>
      <c r="F55" s="0" t="n">
        <v>60.122</v>
      </c>
      <c r="G55" s="0" t="n">
        <v>1</v>
      </c>
      <c r="H55" s="0" t="s">
        <v>79</v>
      </c>
      <c r="I55" s="0" t="s">
        <v>194</v>
      </c>
      <c r="J55" s="0" t="n">
        <v>1069732162</v>
      </c>
      <c r="K55" s="0" t="s">
        <v>81</v>
      </c>
      <c r="L55" s="0" t="s">
        <v>195</v>
      </c>
      <c r="M55" s="12" t="n">
        <v>0.506030092592593</v>
      </c>
      <c r="N55" s="13" t="n">
        <v>0.0893634259259259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12</v>
      </c>
      <c r="AA55" s="0" t="n">
        <v>1</v>
      </c>
      <c r="AB55" s="0" t="n">
        <v>8</v>
      </c>
      <c r="AN55" s="0" t="n">
        <v>1</v>
      </c>
      <c r="AO55" s="0" t="n">
        <v>1391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-8</v>
      </c>
      <c r="AW55" s="0" t="n">
        <v>8</v>
      </c>
      <c r="AX55" s="0" t="n">
        <v>202810</v>
      </c>
      <c r="AY55" s="0" t="s">
        <v>86</v>
      </c>
      <c r="AZ55" s="0" t="n">
        <v>383</v>
      </c>
      <c r="BA55" s="0" t="n">
        <v>203193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383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383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42</v>
      </c>
      <c r="C56" s="0" t="n">
        <v>1</v>
      </c>
      <c r="D56" s="0" t="n">
        <v>6</v>
      </c>
      <c r="E56" s="0" t="s">
        <v>193</v>
      </c>
      <c r="F56" s="0" t="n">
        <v>60.122</v>
      </c>
      <c r="G56" s="0" t="n">
        <v>1</v>
      </c>
      <c r="H56" s="0" t="s">
        <v>79</v>
      </c>
      <c r="I56" s="0" t="s">
        <v>194</v>
      </c>
      <c r="J56" s="0" t="n">
        <v>1069732162</v>
      </c>
      <c r="K56" s="0" t="s">
        <v>81</v>
      </c>
      <c r="L56" s="0" t="s">
        <v>195</v>
      </c>
      <c r="M56" s="12" t="n">
        <v>0.506030092592593</v>
      </c>
      <c r="N56" s="13" t="n">
        <v>0.0893634259259259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31</v>
      </c>
      <c r="AA56" s="0" t="n">
        <v>1</v>
      </c>
      <c r="AB56" s="0" t="n">
        <v>9</v>
      </c>
      <c r="AN56" s="0" t="n">
        <v>1</v>
      </c>
      <c r="AO56" s="0" t="n">
        <v>1083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5</v>
      </c>
      <c r="AW56" s="0" t="n">
        <v>-5</v>
      </c>
      <c r="AX56" s="0" t="n">
        <v>206320</v>
      </c>
      <c r="AY56" s="0" t="s">
        <v>86</v>
      </c>
      <c r="AZ56" s="0" t="n">
        <v>411</v>
      </c>
      <c r="BA56" s="0" t="n">
        <v>206731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411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411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42</v>
      </c>
      <c r="C57" s="0" t="n">
        <v>1</v>
      </c>
      <c r="D57" s="0" t="n">
        <v>6</v>
      </c>
      <c r="E57" s="0" t="s">
        <v>193</v>
      </c>
      <c r="F57" s="0" t="n">
        <v>60.122</v>
      </c>
      <c r="G57" s="0" t="n">
        <v>1</v>
      </c>
      <c r="H57" s="0" t="s">
        <v>79</v>
      </c>
      <c r="I57" s="0" t="s">
        <v>194</v>
      </c>
      <c r="J57" s="0" t="n">
        <v>1069732162</v>
      </c>
      <c r="K57" s="0" t="s">
        <v>81</v>
      </c>
      <c r="L57" s="0" t="s">
        <v>195</v>
      </c>
      <c r="M57" s="12" t="n">
        <v>0.506030092592593</v>
      </c>
      <c r="N57" s="13" t="n">
        <v>0.0893634259259259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25</v>
      </c>
      <c r="AA57" s="0" t="n">
        <v>1</v>
      </c>
      <c r="AB57" s="0" t="n">
        <v>10</v>
      </c>
      <c r="AN57" s="0" t="n">
        <v>3</v>
      </c>
      <c r="AO57" s="0" t="n">
        <v>1392</v>
      </c>
      <c r="AP57" s="0" t="n">
        <v>360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5</v>
      </c>
      <c r="AW57" s="0" t="n">
        <v>-5</v>
      </c>
      <c r="AX57" s="0" t="n">
        <v>209912</v>
      </c>
      <c r="AY57" s="0" t="s">
        <v>86</v>
      </c>
      <c r="AZ57" s="0" t="n">
        <v>515</v>
      </c>
      <c r="BA57" s="0" t="n">
        <v>210427</v>
      </c>
      <c r="BC57" s="0" t="str">
        <f aca="false">$AP57&amp;LEFT($AS57,1)</f>
        <v>360T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515</v>
      </c>
      <c r="BI57" s="1" t="str">
        <f aca="false">IF($BC57=BI$14,$BH57,"")</f>
        <v/>
      </c>
      <c r="BJ57" s="1" t="n">
        <f aca="false">IF($BC57=BJ$14,$BH57,"")</f>
        <v>515</v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42</v>
      </c>
      <c r="C58" s="0" t="n">
        <v>1</v>
      </c>
      <c r="D58" s="0" t="n">
        <v>6</v>
      </c>
      <c r="E58" s="0" t="s">
        <v>193</v>
      </c>
      <c r="F58" s="0" t="n">
        <v>60.122</v>
      </c>
      <c r="G58" s="0" t="n">
        <v>1</v>
      </c>
      <c r="H58" s="0" t="s">
        <v>79</v>
      </c>
      <c r="I58" s="0" t="s">
        <v>194</v>
      </c>
      <c r="J58" s="0" t="n">
        <v>1069732162</v>
      </c>
      <c r="K58" s="0" t="s">
        <v>81</v>
      </c>
      <c r="L58" s="0" t="s">
        <v>195</v>
      </c>
      <c r="M58" s="12" t="n">
        <v>0.506030092592593</v>
      </c>
      <c r="N58" s="13" t="n">
        <v>0.0893634259259259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32</v>
      </c>
      <c r="AA58" s="0" t="n">
        <v>1</v>
      </c>
      <c r="AB58" s="0" t="n">
        <v>11</v>
      </c>
      <c r="AN58" s="0" t="n">
        <v>7</v>
      </c>
      <c r="AO58" s="0" t="n">
        <v>1064</v>
      </c>
      <c r="AP58" s="0" t="n">
        <v>960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-6</v>
      </c>
      <c r="AW58" s="0" t="n">
        <v>6</v>
      </c>
      <c r="AX58" s="0" t="n">
        <v>213787</v>
      </c>
      <c r="AY58" s="0" t="s">
        <v>86</v>
      </c>
      <c r="AZ58" s="0" t="n">
        <v>702</v>
      </c>
      <c r="BA58" s="0" t="n">
        <v>214489</v>
      </c>
      <c r="BC58" s="0" t="str">
        <f aca="false">$AP58&amp;LEFT($AS58,1)</f>
        <v>960T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702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n">
        <f aca="false">IF($BC58=BO$14,$BH58,"")</f>
        <v>702</v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42</v>
      </c>
      <c r="C59" s="0" t="n">
        <v>1</v>
      </c>
      <c r="D59" s="0" t="n">
        <v>6</v>
      </c>
      <c r="E59" s="0" t="s">
        <v>193</v>
      </c>
      <c r="F59" s="0" t="n">
        <v>60.122</v>
      </c>
      <c r="G59" s="0" t="n">
        <v>1</v>
      </c>
      <c r="H59" s="0" t="s">
        <v>79</v>
      </c>
      <c r="I59" s="0" t="s">
        <v>194</v>
      </c>
      <c r="J59" s="0" t="n">
        <v>1069732162</v>
      </c>
      <c r="K59" s="0" t="s">
        <v>81</v>
      </c>
      <c r="L59" s="0" t="s">
        <v>195</v>
      </c>
      <c r="M59" s="12" t="n">
        <v>0.506030092592593</v>
      </c>
      <c r="N59" s="13" t="n">
        <v>0.0893634259259259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10</v>
      </c>
      <c r="AA59" s="0" t="n">
        <v>1</v>
      </c>
      <c r="AB59" s="0" t="n">
        <v>12</v>
      </c>
      <c r="AN59" s="0" t="n">
        <v>1</v>
      </c>
      <c r="AO59" s="0" t="n">
        <v>1105</v>
      </c>
      <c r="AP59" s="0" t="n">
        <v>600</v>
      </c>
      <c r="AQ59" s="0" t="s">
        <v>85</v>
      </c>
      <c r="AR59" s="0" t="s">
        <v>37</v>
      </c>
      <c r="AS59" s="0" t="s">
        <v>56</v>
      </c>
      <c r="AT59" s="0" t="n">
        <v>1</v>
      </c>
      <c r="AV59" s="0" t="n">
        <v>-4</v>
      </c>
      <c r="AW59" s="0" t="n">
        <v>4</v>
      </c>
      <c r="AX59" s="0" t="n">
        <v>217330</v>
      </c>
      <c r="AZ59" s="0" t="n">
        <v>0</v>
      </c>
      <c r="BA59" s="0" t="n">
        <v>0</v>
      </c>
      <c r="BC59" s="0" t="str">
        <f aca="false">$AP59&amp;LEFT($AS59,1)</f>
        <v>600T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n">
        <f aca="false">IF($BD59="Target",IF($AZ59=0,1,""),"")</f>
        <v>1</v>
      </c>
      <c r="BH59" s="1" t="str">
        <f aca="false">IF($BD59="Catch","", IF($AZ59&lt;$BC$11,"",$AZ59))</f>
        <v/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n">
        <f aca="false">IF($BC59=BU$14,$BG59,"")</f>
        <v>1</v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42</v>
      </c>
      <c r="C60" s="0" t="n">
        <v>1</v>
      </c>
      <c r="D60" s="0" t="n">
        <v>6</v>
      </c>
      <c r="E60" s="0" t="s">
        <v>193</v>
      </c>
      <c r="F60" s="0" t="n">
        <v>60.122</v>
      </c>
      <c r="G60" s="0" t="n">
        <v>1</v>
      </c>
      <c r="H60" s="0" t="s">
        <v>79</v>
      </c>
      <c r="I60" s="0" t="s">
        <v>194</v>
      </c>
      <c r="J60" s="0" t="n">
        <v>1069732162</v>
      </c>
      <c r="K60" s="0" t="s">
        <v>81</v>
      </c>
      <c r="L60" s="0" t="s">
        <v>195</v>
      </c>
      <c r="M60" s="12" t="n">
        <v>0.506030092592593</v>
      </c>
      <c r="N60" s="13" t="n">
        <v>0.0893634259259259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8</v>
      </c>
      <c r="AA60" s="0" t="n">
        <v>1</v>
      </c>
      <c r="AB60" s="0" t="n">
        <v>13</v>
      </c>
      <c r="AN60" s="0" t="n">
        <v>5</v>
      </c>
      <c r="AO60" s="0" t="n">
        <v>1222</v>
      </c>
      <c r="AP60" s="0" t="n">
        <v>720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2</v>
      </c>
      <c r="AW60" s="0" t="n">
        <v>-2</v>
      </c>
      <c r="AX60" s="0" t="n">
        <v>221106</v>
      </c>
      <c r="AY60" s="0" t="s">
        <v>86</v>
      </c>
      <c r="AZ60" s="0" t="n">
        <v>1275</v>
      </c>
      <c r="BA60" s="0" t="n">
        <v>222381</v>
      </c>
      <c r="BC60" s="0" t="str">
        <f aca="false">$AP60&amp;LEFT($AS60,1)</f>
        <v>720T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1275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n">
        <f aca="false">IF($BC60=BM$14,$BH60,"")</f>
        <v>1275</v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42</v>
      </c>
      <c r="C61" s="0" t="n">
        <v>1</v>
      </c>
      <c r="D61" s="0" t="n">
        <v>6</v>
      </c>
      <c r="E61" s="0" t="s">
        <v>193</v>
      </c>
      <c r="F61" s="0" t="n">
        <v>60.122</v>
      </c>
      <c r="G61" s="0" t="n">
        <v>1</v>
      </c>
      <c r="H61" s="0" t="s">
        <v>79</v>
      </c>
      <c r="I61" s="0" t="s">
        <v>194</v>
      </c>
      <c r="J61" s="0" t="n">
        <v>1069732162</v>
      </c>
      <c r="K61" s="0" t="s">
        <v>81</v>
      </c>
      <c r="L61" s="0" t="s">
        <v>195</v>
      </c>
      <c r="M61" s="12" t="n">
        <v>0.506030092592593</v>
      </c>
      <c r="N61" s="13" t="n">
        <v>0.0893634259259259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27</v>
      </c>
      <c r="AA61" s="0" t="n">
        <v>1</v>
      </c>
      <c r="AB61" s="0" t="n">
        <v>14</v>
      </c>
      <c r="AF61" s="0" t="n">
        <v>1</v>
      </c>
      <c r="AH61" s="0" t="n">
        <v>-9</v>
      </c>
      <c r="AI61" s="0" t="n">
        <v>9</v>
      </c>
      <c r="AJ61" s="0" t="n">
        <v>224998</v>
      </c>
      <c r="AL61" s="0" t="n">
        <v>0</v>
      </c>
      <c r="AM61" s="0" t="n">
        <v>0</v>
      </c>
      <c r="AN61" s="0" t="n">
        <v>8</v>
      </c>
      <c r="AO61" s="0" t="n">
        <v>1441</v>
      </c>
      <c r="AP61" s="0" t="n">
        <v>600</v>
      </c>
      <c r="AQ61" s="0" t="s">
        <v>87</v>
      </c>
      <c r="AR61" s="0" t="s">
        <v>37</v>
      </c>
      <c r="AS61" s="0" t="s">
        <v>88</v>
      </c>
      <c r="BC61" s="0" t="str">
        <f aca="false">$AP61&amp;LEFT($AS61,1)</f>
        <v>600C</v>
      </c>
      <c r="BD61" s="0" t="str">
        <f aca="false">AS61</f>
        <v>Catch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str">
        <f aca="false">IF($BD61="Catch","", IF($AZ61&lt;$BC$11,"",$AZ61))</f>
        <v/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42</v>
      </c>
      <c r="C62" s="0" t="n">
        <v>1</v>
      </c>
      <c r="D62" s="0" t="n">
        <v>6</v>
      </c>
      <c r="E62" s="0" t="s">
        <v>193</v>
      </c>
      <c r="F62" s="0" t="n">
        <v>60.122</v>
      </c>
      <c r="G62" s="0" t="n">
        <v>1</v>
      </c>
      <c r="H62" s="0" t="s">
        <v>79</v>
      </c>
      <c r="I62" s="0" t="s">
        <v>194</v>
      </c>
      <c r="J62" s="0" t="n">
        <v>1069732162</v>
      </c>
      <c r="K62" s="0" t="s">
        <v>81</v>
      </c>
      <c r="L62" s="0" t="s">
        <v>195</v>
      </c>
      <c r="M62" s="12" t="n">
        <v>0.506030092592593</v>
      </c>
      <c r="N62" s="13" t="n">
        <v>0.0893634259259259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1</v>
      </c>
      <c r="AA62" s="0" t="n">
        <v>1</v>
      </c>
      <c r="AB62" s="0" t="n">
        <v>15</v>
      </c>
      <c r="AN62" s="0" t="n">
        <v>1</v>
      </c>
      <c r="AO62" s="0" t="n">
        <v>1329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1</v>
      </c>
      <c r="AW62" s="0" t="n">
        <v>-1</v>
      </c>
      <c r="AX62" s="0" t="n">
        <v>228757</v>
      </c>
      <c r="AY62" s="0" t="s">
        <v>86</v>
      </c>
      <c r="AZ62" s="0" t="n">
        <v>600</v>
      </c>
      <c r="BA62" s="0" t="n">
        <v>229357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600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600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42</v>
      </c>
      <c r="C63" s="0" t="n">
        <v>1</v>
      </c>
      <c r="D63" s="0" t="n">
        <v>6</v>
      </c>
      <c r="E63" s="0" t="s">
        <v>193</v>
      </c>
      <c r="F63" s="0" t="n">
        <v>60.122</v>
      </c>
      <c r="G63" s="0" t="n">
        <v>1</v>
      </c>
      <c r="H63" s="0" t="s">
        <v>79</v>
      </c>
      <c r="I63" s="0" t="s">
        <v>194</v>
      </c>
      <c r="J63" s="0" t="n">
        <v>1069732162</v>
      </c>
      <c r="K63" s="0" t="s">
        <v>81</v>
      </c>
      <c r="L63" s="0" t="s">
        <v>195</v>
      </c>
      <c r="M63" s="12" t="n">
        <v>0.506030092592593</v>
      </c>
      <c r="N63" s="13" t="n">
        <v>0.0893634259259259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4</v>
      </c>
      <c r="AA63" s="0" t="n">
        <v>1</v>
      </c>
      <c r="AB63" s="0" t="n">
        <v>16</v>
      </c>
      <c r="AN63" s="0" t="n">
        <v>1</v>
      </c>
      <c r="AO63" s="0" t="n">
        <v>1341</v>
      </c>
      <c r="AP63" s="0" t="n">
        <v>600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-10</v>
      </c>
      <c r="AW63" s="0" t="n">
        <v>10</v>
      </c>
      <c r="AX63" s="0" t="n">
        <v>232549</v>
      </c>
      <c r="AY63" s="0" t="s">
        <v>86</v>
      </c>
      <c r="AZ63" s="0" t="n">
        <v>640</v>
      </c>
      <c r="BA63" s="0" t="n">
        <v>233189</v>
      </c>
      <c r="BC63" s="0" t="str">
        <f aca="false">$AP63&amp;LEFT($AS63,1)</f>
        <v>600T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640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n">
        <f aca="false">IF($BC63=BL$14,$BH63,"")</f>
        <v>640</v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42</v>
      </c>
      <c r="C64" s="0" t="n">
        <v>1</v>
      </c>
      <c r="D64" s="0" t="n">
        <v>6</v>
      </c>
      <c r="E64" s="0" t="s">
        <v>193</v>
      </c>
      <c r="F64" s="0" t="n">
        <v>60.122</v>
      </c>
      <c r="G64" s="0" t="n">
        <v>1</v>
      </c>
      <c r="H64" s="0" t="s">
        <v>79</v>
      </c>
      <c r="I64" s="0" t="s">
        <v>194</v>
      </c>
      <c r="J64" s="0" t="n">
        <v>1069732162</v>
      </c>
      <c r="K64" s="0" t="s">
        <v>81</v>
      </c>
      <c r="L64" s="0" t="s">
        <v>195</v>
      </c>
      <c r="M64" s="12" t="n">
        <v>0.506030092592593</v>
      </c>
      <c r="N64" s="13" t="n">
        <v>0.0893634259259259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7</v>
      </c>
      <c r="AA64" s="0" t="n">
        <v>1</v>
      </c>
      <c r="AB64" s="0" t="n">
        <v>17</v>
      </c>
      <c r="AN64" s="0" t="n">
        <v>7</v>
      </c>
      <c r="AO64" s="0" t="n">
        <v>1005</v>
      </c>
      <c r="AP64" s="0" t="n">
        <v>960</v>
      </c>
      <c r="AQ64" s="0" t="s">
        <v>85</v>
      </c>
      <c r="AR64" s="0" t="s">
        <v>37</v>
      </c>
      <c r="AS64" s="0" t="s">
        <v>56</v>
      </c>
      <c r="AT64" s="0" t="n">
        <v>1</v>
      </c>
      <c r="AV64" s="0" t="n">
        <v>3</v>
      </c>
      <c r="AW64" s="0" t="n">
        <v>-3</v>
      </c>
      <c r="AX64" s="0" t="n">
        <v>236341</v>
      </c>
      <c r="AZ64" s="0" t="n">
        <v>0</v>
      </c>
      <c r="BA64" s="0" t="n">
        <v>0</v>
      </c>
      <c r="BC64" s="0" t="str">
        <f aca="false">$AP64&amp;LEFT($AS64,1)</f>
        <v>960T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n">
        <f aca="false">IF($BD64="Target",IF($AZ64=0,1,""),"")</f>
        <v>1</v>
      </c>
      <c r="BH64" s="1" t="str">
        <f aca="false">IF($BD64="Catch","", IF($AZ64&lt;$BC$11,"",$AZ64))</f>
        <v/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n">
        <f aca="false">IF($BC64=BX$14,$BG64,"")</f>
        <v>1</v>
      </c>
    </row>
    <row r="65" customFormat="false" ht="15" hidden="false" customHeight="false" outlineLevel="0" collapsed="false">
      <c r="A65" s="0" t="s">
        <v>77</v>
      </c>
      <c r="B65" s="0" t="n">
        <v>42</v>
      </c>
      <c r="C65" s="0" t="n">
        <v>1</v>
      </c>
      <c r="D65" s="0" t="n">
        <v>6</v>
      </c>
      <c r="E65" s="0" t="s">
        <v>193</v>
      </c>
      <c r="F65" s="0" t="n">
        <v>60.122</v>
      </c>
      <c r="G65" s="0" t="n">
        <v>1</v>
      </c>
      <c r="H65" s="0" t="s">
        <v>79</v>
      </c>
      <c r="I65" s="0" t="s">
        <v>194</v>
      </c>
      <c r="J65" s="0" t="n">
        <v>1069732162</v>
      </c>
      <c r="K65" s="0" t="s">
        <v>81</v>
      </c>
      <c r="L65" s="0" t="s">
        <v>195</v>
      </c>
      <c r="M65" s="12" t="n">
        <v>0.506030092592593</v>
      </c>
      <c r="N65" s="13" t="n">
        <v>0.0893634259259259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18</v>
      </c>
      <c r="AA65" s="0" t="n">
        <v>1</v>
      </c>
      <c r="AB65" s="0" t="n">
        <v>18</v>
      </c>
      <c r="AN65" s="0" t="n">
        <v>1</v>
      </c>
      <c r="AO65" s="0" t="n">
        <v>1206</v>
      </c>
      <c r="AP65" s="0" t="n">
        <v>600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-11</v>
      </c>
      <c r="AW65" s="0" t="n">
        <v>11</v>
      </c>
      <c r="AX65" s="0" t="n">
        <v>240001</v>
      </c>
      <c r="AY65" s="0" t="s">
        <v>86</v>
      </c>
      <c r="AZ65" s="0" t="n">
        <v>679</v>
      </c>
      <c r="BA65" s="0" t="n">
        <v>240680</v>
      </c>
      <c r="BC65" s="0" t="str">
        <f aca="false">$AP65&amp;LEFT($AS65,1)</f>
        <v>600T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679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n">
        <f aca="false">IF($BC65=BL$14,$BH65,"")</f>
        <v>679</v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42</v>
      </c>
      <c r="C66" s="0" t="n">
        <v>1</v>
      </c>
      <c r="D66" s="0" t="n">
        <v>6</v>
      </c>
      <c r="E66" s="0" t="s">
        <v>193</v>
      </c>
      <c r="F66" s="0" t="n">
        <v>60.122</v>
      </c>
      <c r="G66" s="0" t="n">
        <v>1</v>
      </c>
      <c r="H66" s="0" t="s">
        <v>79</v>
      </c>
      <c r="I66" s="0" t="s">
        <v>194</v>
      </c>
      <c r="J66" s="0" t="n">
        <v>1069732162</v>
      </c>
      <c r="K66" s="0" t="s">
        <v>81</v>
      </c>
      <c r="L66" s="0" t="s">
        <v>195</v>
      </c>
      <c r="M66" s="12" t="n">
        <v>0.506030092592593</v>
      </c>
      <c r="N66" s="13" t="n">
        <v>0.0893634259259259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17</v>
      </c>
      <c r="AA66" s="0" t="n">
        <v>1</v>
      </c>
      <c r="AB66" s="0" t="n">
        <v>19</v>
      </c>
      <c r="AN66" s="0" t="n">
        <v>5</v>
      </c>
      <c r="AO66" s="0" t="n">
        <v>1361</v>
      </c>
      <c r="AP66" s="0" t="n">
        <v>720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2</v>
      </c>
      <c r="AW66" s="0" t="n">
        <v>-2</v>
      </c>
      <c r="AX66" s="0" t="n">
        <v>243909</v>
      </c>
      <c r="AY66" s="0" t="s">
        <v>86</v>
      </c>
      <c r="AZ66" s="0" t="n">
        <v>730</v>
      </c>
      <c r="BA66" s="0" t="n">
        <v>244639</v>
      </c>
      <c r="BC66" s="0" t="str">
        <f aca="false">$AP66&amp;LEFT($AS66,1)</f>
        <v>720T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730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n">
        <f aca="false">IF($BC66=BM$14,$BH66,"")</f>
        <v>730</v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42</v>
      </c>
      <c r="C67" s="0" t="n">
        <v>1</v>
      </c>
      <c r="D67" s="0" t="n">
        <v>6</v>
      </c>
      <c r="E67" s="0" t="s">
        <v>193</v>
      </c>
      <c r="F67" s="0" t="n">
        <v>60.122</v>
      </c>
      <c r="G67" s="0" t="n">
        <v>1</v>
      </c>
      <c r="H67" s="0" t="s">
        <v>79</v>
      </c>
      <c r="I67" s="0" t="s">
        <v>194</v>
      </c>
      <c r="J67" s="0" t="n">
        <v>1069732162</v>
      </c>
      <c r="K67" s="0" t="s">
        <v>81</v>
      </c>
      <c r="L67" s="0" t="s">
        <v>195</v>
      </c>
      <c r="M67" s="12" t="n">
        <v>0.506030092592593</v>
      </c>
      <c r="N67" s="13" t="n">
        <v>0.0893634259259259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33</v>
      </c>
      <c r="AA67" s="0" t="n">
        <v>1</v>
      </c>
      <c r="AB67" s="0" t="n">
        <v>20</v>
      </c>
      <c r="AN67" s="0" t="n">
        <v>6</v>
      </c>
      <c r="AO67" s="0" t="n">
        <v>1024</v>
      </c>
      <c r="AP67" s="0" t="n">
        <v>840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-4</v>
      </c>
      <c r="AW67" s="0" t="n">
        <v>4</v>
      </c>
      <c r="AX67" s="0" t="n">
        <v>247619</v>
      </c>
      <c r="AY67" s="0" t="s">
        <v>86</v>
      </c>
      <c r="AZ67" s="0" t="n">
        <v>517</v>
      </c>
      <c r="BA67" s="0" t="n">
        <v>248136</v>
      </c>
      <c r="BC67" s="0" t="str">
        <f aca="false">$AP67&amp;LEFT($AS67,1)</f>
        <v>840T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517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n">
        <f aca="false">IF($BC67=BN$14,$BH67,"")</f>
        <v>517</v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42</v>
      </c>
      <c r="C68" s="0" t="n">
        <v>1</v>
      </c>
      <c r="D68" s="0" t="n">
        <v>6</v>
      </c>
      <c r="E68" s="0" t="s">
        <v>193</v>
      </c>
      <c r="F68" s="0" t="n">
        <v>60.122</v>
      </c>
      <c r="G68" s="0" t="n">
        <v>1</v>
      </c>
      <c r="H68" s="0" t="s">
        <v>79</v>
      </c>
      <c r="I68" s="0" t="s">
        <v>194</v>
      </c>
      <c r="J68" s="0" t="n">
        <v>1069732162</v>
      </c>
      <c r="K68" s="0" t="s">
        <v>81</v>
      </c>
      <c r="L68" s="0" t="s">
        <v>195</v>
      </c>
      <c r="M68" s="12" t="n">
        <v>0.506030092592593</v>
      </c>
      <c r="N68" s="13" t="n">
        <v>0.0893634259259259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16</v>
      </c>
      <c r="AA68" s="0" t="n">
        <v>1</v>
      </c>
      <c r="AB68" s="0" t="n">
        <v>21</v>
      </c>
      <c r="AN68" s="0" t="n">
        <v>2</v>
      </c>
      <c r="AO68" s="0" t="n">
        <v>1062</v>
      </c>
      <c r="AP68" s="0" t="n">
        <v>240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-5</v>
      </c>
      <c r="AW68" s="0" t="n">
        <v>5</v>
      </c>
      <c r="AX68" s="0" t="n">
        <v>250762</v>
      </c>
      <c r="AY68" s="0" t="s">
        <v>86</v>
      </c>
      <c r="AZ68" s="0" t="n">
        <v>441</v>
      </c>
      <c r="BA68" s="0" t="n">
        <v>251203</v>
      </c>
      <c r="BC68" s="0" t="str">
        <f aca="false">$AP68&amp;LEFT($AS68,1)</f>
        <v>240T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441</v>
      </c>
      <c r="BI68" s="1" t="n">
        <f aca="false">IF($BC68=BI$14,$BH68,"")</f>
        <v>441</v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42</v>
      </c>
      <c r="C69" s="0" t="n">
        <v>1</v>
      </c>
      <c r="D69" s="0" t="n">
        <v>6</v>
      </c>
      <c r="E69" s="0" t="s">
        <v>193</v>
      </c>
      <c r="F69" s="0" t="n">
        <v>60.122</v>
      </c>
      <c r="G69" s="0" t="n">
        <v>1</v>
      </c>
      <c r="H69" s="0" t="s">
        <v>79</v>
      </c>
      <c r="I69" s="0" t="s">
        <v>194</v>
      </c>
      <c r="J69" s="0" t="n">
        <v>1069732162</v>
      </c>
      <c r="K69" s="0" t="s">
        <v>81</v>
      </c>
      <c r="L69" s="0" t="s">
        <v>195</v>
      </c>
      <c r="M69" s="12" t="n">
        <v>0.506030092592593</v>
      </c>
      <c r="N69" s="13" t="n">
        <v>0.0893634259259259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24</v>
      </c>
      <c r="AA69" s="0" t="n">
        <v>1</v>
      </c>
      <c r="AB69" s="0" t="n">
        <v>22</v>
      </c>
      <c r="AF69" s="0" t="n">
        <v>1</v>
      </c>
      <c r="AH69" s="0" t="n">
        <v>5</v>
      </c>
      <c r="AI69" s="0" t="n">
        <v>-5</v>
      </c>
      <c r="AJ69" s="0" t="n">
        <v>254604</v>
      </c>
      <c r="AL69" s="0" t="n">
        <v>0</v>
      </c>
      <c r="AM69" s="0" t="n">
        <v>0</v>
      </c>
      <c r="AN69" s="0" t="n">
        <v>8</v>
      </c>
      <c r="AO69" s="0" t="n">
        <v>1412</v>
      </c>
      <c r="AP69" s="0" t="n">
        <v>600</v>
      </c>
      <c r="AQ69" s="0" t="s">
        <v>87</v>
      </c>
      <c r="AR69" s="0" t="s">
        <v>37</v>
      </c>
      <c r="AS69" s="0" t="s">
        <v>88</v>
      </c>
      <c r="BC69" s="0" t="str">
        <f aca="false">$AP69&amp;LEFT($AS69,1)</f>
        <v>600C</v>
      </c>
      <c r="BD69" s="0" t="str">
        <f aca="false">AS69</f>
        <v>Catch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str">
        <f aca="false">IF($BD69="Catch","", IF($AZ69&lt;$BC$11,"",$AZ69))</f>
        <v/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42</v>
      </c>
      <c r="C70" s="0" t="n">
        <v>1</v>
      </c>
      <c r="D70" s="0" t="n">
        <v>6</v>
      </c>
      <c r="E70" s="0" t="s">
        <v>193</v>
      </c>
      <c r="F70" s="0" t="n">
        <v>60.122</v>
      </c>
      <c r="G70" s="0" t="n">
        <v>1</v>
      </c>
      <c r="H70" s="0" t="s">
        <v>79</v>
      </c>
      <c r="I70" s="0" t="s">
        <v>194</v>
      </c>
      <c r="J70" s="0" t="n">
        <v>1069732162</v>
      </c>
      <c r="K70" s="0" t="s">
        <v>81</v>
      </c>
      <c r="L70" s="0" t="s">
        <v>195</v>
      </c>
      <c r="M70" s="12" t="n">
        <v>0.506030092592593</v>
      </c>
      <c r="N70" s="13" t="n">
        <v>0.0893634259259259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22</v>
      </c>
      <c r="AA70" s="0" t="n">
        <v>1</v>
      </c>
      <c r="AB70" s="0" t="n">
        <v>23</v>
      </c>
      <c r="AF70" s="0" t="n">
        <v>1</v>
      </c>
      <c r="AH70" s="0" t="n">
        <v>2</v>
      </c>
      <c r="AI70" s="0" t="n">
        <v>-2</v>
      </c>
      <c r="AJ70" s="0" t="n">
        <v>258430</v>
      </c>
      <c r="AL70" s="0" t="n">
        <v>0</v>
      </c>
      <c r="AM70" s="0" t="n">
        <v>0</v>
      </c>
      <c r="AN70" s="0" t="n">
        <v>8</v>
      </c>
      <c r="AO70" s="0" t="n">
        <v>1383</v>
      </c>
      <c r="AP70" s="0" t="n">
        <v>600</v>
      </c>
      <c r="AQ70" s="0" t="s">
        <v>87</v>
      </c>
      <c r="AR70" s="0" t="s">
        <v>37</v>
      </c>
      <c r="AS70" s="0" t="s">
        <v>88</v>
      </c>
      <c r="BC70" s="0" t="str">
        <f aca="false">$AP70&amp;LEFT($AS70,1)</f>
        <v>600C</v>
      </c>
      <c r="BD70" s="0" t="str">
        <f aca="false">AS70</f>
        <v>Catch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str">
        <f aca="false">IF($BD70="Catch","", IF($AZ70&lt;$BC$11,"",$AZ70))</f>
        <v/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42</v>
      </c>
      <c r="C71" s="0" t="n">
        <v>1</v>
      </c>
      <c r="D71" s="0" t="n">
        <v>6</v>
      </c>
      <c r="E71" s="0" t="s">
        <v>193</v>
      </c>
      <c r="F71" s="0" t="n">
        <v>60.122</v>
      </c>
      <c r="G71" s="0" t="n">
        <v>1</v>
      </c>
      <c r="H71" s="0" t="s">
        <v>79</v>
      </c>
      <c r="I71" s="0" t="s">
        <v>194</v>
      </c>
      <c r="J71" s="0" t="n">
        <v>1069732162</v>
      </c>
      <c r="K71" s="0" t="s">
        <v>81</v>
      </c>
      <c r="L71" s="0" t="s">
        <v>195</v>
      </c>
      <c r="M71" s="12" t="n">
        <v>0.506030092592593</v>
      </c>
      <c r="N71" s="13" t="n">
        <v>0.0893634259259259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15</v>
      </c>
      <c r="AA71" s="0" t="n">
        <v>1</v>
      </c>
      <c r="AB71" s="0" t="n">
        <v>24</v>
      </c>
      <c r="AN71" s="0" t="n">
        <v>2</v>
      </c>
      <c r="AO71" s="0" t="n">
        <v>1414</v>
      </c>
      <c r="AP71" s="0" t="n">
        <v>240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3</v>
      </c>
      <c r="AW71" s="0" t="n">
        <v>-3</v>
      </c>
      <c r="AX71" s="0" t="n">
        <v>261923</v>
      </c>
      <c r="AY71" s="0" t="s">
        <v>86</v>
      </c>
      <c r="AZ71" s="0" t="n">
        <v>509</v>
      </c>
      <c r="BA71" s="0" t="n">
        <v>262432</v>
      </c>
      <c r="BC71" s="0" t="str">
        <f aca="false">$AP71&amp;LEFT($AS71,1)</f>
        <v>240T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509</v>
      </c>
      <c r="BI71" s="1" t="n">
        <f aca="false">IF($BC71=BI$14,$BH71,"")</f>
        <v>509</v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42</v>
      </c>
      <c r="C72" s="0" t="n">
        <v>1</v>
      </c>
      <c r="D72" s="0" t="n">
        <v>6</v>
      </c>
      <c r="E72" s="0" t="s">
        <v>193</v>
      </c>
      <c r="F72" s="0" t="n">
        <v>60.122</v>
      </c>
      <c r="G72" s="0" t="n">
        <v>1</v>
      </c>
      <c r="H72" s="0" t="s">
        <v>79</v>
      </c>
      <c r="I72" s="0" t="s">
        <v>194</v>
      </c>
      <c r="J72" s="0" t="n">
        <v>1069732162</v>
      </c>
      <c r="K72" s="0" t="s">
        <v>81</v>
      </c>
      <c r="L72" s="0" t="s">
        <v>195</v>
      </c>
      <c r="M72" s="12" t="n">
        <v>0.506030092592593</v>
      </c>
      <c r="N72" s="13" t="n">
        <v>0.0893634259259259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9</v>
      </c>
      <c r="AA72" s="0" t="n">
        <v>1</v>
      </c>
      <c r="AB72" s="0" t="n">
        <v>25</v>
      </c>
      <c r="AN72" s="0" t="n">
        <v>1</v>
      </c>
      <c r="AO72" s="0" t="n">
        <v>1187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4</v>
      </c>
      <c r="AW72" s="0" t="n">
        <v>-4</v>
      </c>
      <c r="AX72" s="0" t="n">
        <v>265549</v>
      </c>
      <c r="AY72" s="0" t="s">
        <v>86</v>
      </c>
      <c r="AZ72" s="0" t="n">
        <v>652</v>
      </c>
      <c r="BA72" s="0" t="n">
        <v>266201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652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652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42</v>
      </c>
      <c r="C73" s="0" t="n">
        <v>1</v>
      </c>
      <c r="D73" s="0" t="n">
        <v>6</v>
      </c>
      <c r="E73" s="0" t="s">
        <v>193</v>
      </c>
      <c r="F73" s="0" t="n">
        <v>60.122</v>
      </c>
      <c r="G73" s="0" t="n">
        <v>1</v>
      </c>
      <c r="H73" s="0" t="s">
        <v>79</v>
      </c>
      <c r="I73" s="0" t="s">
        <v>194</v>
      </c>
      <c r="J73" s="0" t="n">
        <v>1069732162</v>
      </c>
      <c r="K73" s="0" t="s">
        <v>81</v>
      </c>
      <c r="L73" s="0" t="s">
        <v>195</v>
      </c>
      <c r="M73" s="12" t="n">
        <v>0.506030092592593</v>
      </c>
      <c r="N73" s="13" t="n">
        <v>0.0893634259259259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26</v>
      </c>
      <c r="AA73" s="0" t="n">
        <v>1</v>
      </c>
      <c r="AB73" s="0" t="n">
        <v>26</v>
      </c>
      <c r="AN73" s="0" t="n">
        <v>1</v>
      </c>
      <c r="AO73" s="0" t="n">
        <v>1436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5</v>
      </c>
      <c r="AW73" s="0" t="n">
        <v>-5</v>
      </c>
      <c r="AX73" s="0" t="n">
        <v>269424</v>
      </c>
      <c r="AY73" s="0" t="s">
        <v>86</v>
      </c>
      <c r="AZ73" s="0" t="n">
        <v>401</v>
      </c>
      <c r="BA73" s="0" t="n">
        <v>269825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401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401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42</v>
      </c>
      <c r="C74" s="0" t="n">
        <v>1</v>
      </c>
      <c r="D74" s="0" t="n">
        <v>6</v>
      </c>
      <c r="E74" s="0" t="s">
        <v>193</v>
      </c>
      <c r="F74" s="0" t="n">
        <v>60.122</v>
      </c>
      <c r="G74" s="0" t="n">
        <v>1</v>
      </c>
      <c r="H74" s="0" t="s">
        <v>79</v>
      </c>
      <c r="I74" s="0" t="s">
        <v>194</v>
      </c>
      <c r="J74" s="0" t="n">
        <v>1069732162</v>
      </c>
      <c r="K74" s="0" t="s">
        <v>81</v>
      </c>
      <c r="L74" s="0" t="s">
        <v>195</v>
      </c>
      <c r="M74" s="12" t="n">
        <v>0.506030092592593</v>
      </c>
      <c r="N74" s="13" t="n">
        <v>0.0893634259259259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3</v>
      </c>
      <c r="AA74" s="0" t="n">
        <v>1</v>
      </c>
      <c r="AB74" s="0" t="n">
        <v>27</v>
      </c>
      <c r="AN74" s="0" t="n">
        <v>2</v>
      </c>
      <c r="AO74" s="0" t="n">
        <v>1094</v>
      </c>
      <c r="AP74" s="0" t="n">
        <v>240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2</v>
      </c>
      <c r="AW74" s="0" t="n">
        <v>-2</v>
      </c>
      <c r="AX74" s="0" t="n">
        <v>272601</v>
      </c>
      <c r="AY74" s="0" t="s">
        <v>86</v>
      </c>
      <c r="AZ74" s="0" t="n">
        <v>509</v>
      </c>
      <c r="BA74" s="0" t="n">
        <v>273110</v>
      </c>
      <c r="BC74" s="0" t="str">
        <f aca="false">$AP74&amp;LEFT($AS74,1)</f>
        <v>240T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509</v>
      </c>
      <c r="BI74" s="1" t="n">
        <f aca="false">IF($BC74=BI$14,$BH74,"")</f>
        <v>509</v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42</v>
      </c>
      <c r="C75" s="0" t="n">
        <v>1</v>
      </c>
      <c r="D75" s="0" t="n">
        <v>6</v>
      </c>
      <c r="E75" s="0" t="s">
        <v>193</v>
      </c>
      <c r="F75" s="0" t="n">
        <v>60.122</v>
      </c>
      <c r="G75" s="0" t="n">
        <v>1</v>
      </c>
      <c r="H75" s="0" t="s">
        <v>79</v>
      </c>
      <c r="I75" s="0" t="s">
        <v>194</v>
      </c>
      <c r="J75" s="0" t="n">
        <v>1069732162</v>
      </c>
      <c r="K75" s="0" t="s">
        <v>81</v>
      </c>
      <c r="L75" s="0" t="s">
        <v>195</v>
      </c>
      <c r="M75" s="12" t="n">
        <v>0.506030092592593</v>
      </c>
      <c r="N75" s="13" t="n">
        <v>0.0893634259259259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30</v>
      </c>
      <c r="AA75" s="0" t="n">
        <v>1</v>
      </c>
      <c r="AB75" s="0" t="n">
        <v>28</v>
      </c>
      <c r="AN75" s="0" t="n">
        <v>1</v>
      </c>
      <c r="AO75" s="0" t="n">
        <v>1230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-4</v>
      </c>
      <c r="AW75" s="0" t="n">
        <v>4</v>
      </c>
      <c r="AX75" s="0" t="n">
        <v>276277</v>
      </c>
      <c r="AY75" s="0" t="s">
        <v>86</v>
      </c>
      <c r="AZ75" s="0" t="n">
        <v>479</v>
      </c>
      <c r="BA75" s="0" t="n">
        <v>276756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479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479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42</v>
      </c>
      <c r="C76" s="0" t="n">
        <v>1</v>
      </c>
      <c r="D76" s="0" t="n">
        <v>6</v>
      </c>
      <c r="E76" s="0" t="s">
        <v>193</v>
      </c>
      <c r="F76" s="0" t="n">
        <v>60.122</v>
      </c>
      <c r="G76" s="0" t="n">
        <v>1</v>
      </c>
      <c r="H76" s="0" t="s">
        <v>79</v>
      </c>
      <c r="I76" s="0" t="s">
        <v>194</v>
      </c>
      <c r="J76" s="0" t="n">
        <v>1069732162</v>
      </c>
      <c r="K76" s="0" t="s">
        <v>81</v>
      </c>
      <c r="L76" s="0" t="s">
        <v>195</v>
      </c>
      <c r="M76" s="12" t="n">
        <v>0.506030092592593</v>
      </c>
      <c r="N76" s="13" t="n">
        <v>0.0893634259259259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23</v>
      </c>
      <c r="AA76" s="0" t="n">
        <v>1</v>
      </c>
      <c r="AB76" s="0" t="n">
        <v>29</v>
      </c>
      <c r="AN76" s="0" t="n">
        <v>1</v>
      </c>
      <c r="AO76" s="0" t="n">
        <v>1054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-3</v>
      </c>
      <c r="AW76" s="0" t="n">
        <v>3</v>
      </c>
      <c r="AX76" s="0" t="n">
        <v>279770</v>
      </c>
      <c r="AY76" s="0" t="s">
        <v>86</v>
      </c>
      <c r="AZ76" s="0" t="n">
        <v>424</v>
      </c>
      <c r="BA76" s="0" t="n">
        <v>280194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424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424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42</v>
      </c>
      <c r="C77" s="0" t="n">
        <v>1</v>
      </c>
      <c r="D77" s="0" t="n">
        <v>6</v>
      </c>
      <c r="E77" s="0" t="s">
        <v>193</v>
      </c>
      <c r="F77" s="0" t="n">
        <v>60.122</v>
      </c>
      <c r="G77" s="0" t="n">
        <v>1</v>
      </c>
      <c r="H77" s="0" t="s">
        <v>79</v>
      </c>
      <c r="I77" s="0" t="s">
        <v>194</v>
      </c>
      <c r="J77" s="0" t="n">
        <v>1069732162</v>
      </c>
      <c r="K77" s="0" t="s">
        <v>81</v>
      </c>
      <c r="L77" s="0" t="s">
        <v>195</v>
      </c>
      <c r="M77" s="12" t="n">
        <v>0.506030092592593</v>
      </c>
      <c r="N77" s="13" t="n">
        <v>0.0893634259259259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19</v>
      </c>
      <c r="AA77" s="0" t="n">
        <v>1</v>
      </c>
      <c r="AB77" s="0" t="n">
        <v>30</v>
      </c>
      <c r="AN77" s="0" t="n">
        <v>1</v>
      </c>
      <c r="AO77" s="0" t="n">
        <v>1250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-5</v>
      </c>
      <c r="AW77" s="0" t="n">
        <v>5</v>
      </c>
      <c r="AX77" s="0" t="n">
        <v>283462</v>
      </c>
      <c r="AY77" s="0" t="s">
        <v>86</v>
      </c>
      <c r="AZ77" s="0" t="n">
        <v>1013</v>
      </c>
      <c r="BA77" s="0" t="n">
        <v>284475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1013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1013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42</v>
      </c>
      <c r="C78" s="0" t="n">
        <v>1</v>
      </c>
      <c r="D78" s="0" t="n">
        <v>6</v>
      </c>
      <c r="E78" s="0" t="s">
        <v>193</v>
      </c>
      <c r="F78" s="0" t="n">
        <v>60.122</v>
      </c>
      <c r="G78" s="0" t="n">
        <v>1</v>
      </c>
      <c r="H78" s="0" t="s">
        <v>79</v>
      </c>
      <c r="I78" s="0" t="s">
        <v>194</v>
      </c>
      <c r="J78" s="0" t="n">
        <v>1069732162</v>
      </c>
      <c r="K78" s="0" t="s">
        <v>81</v>
      </c>
      <c r="L78" s="0" t="s">
        <v>195</v>
      </c>
      <c r="M78" s="12" t="n">
        <v>0.506030092592593</v>
      </c>
      <c r="N78" s="13" t="n">
        <v>0.0893634259259259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11</v>
      </c>
      <c r="AA78" s="0" t="n">
        <v>1</v>
      </c>
      <c r="AB78" s="0" t="n">
        <v>31</v>
      </c>
      <c r="AN78" s="0" t="n">
        <v>4</v>
      </c>
      <c r="AO78" s="0" t="n">
        <v>1222</v>
      </c>
      <c r="AP78" s="0" t="n">
        <v>480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-6</v>
      </c>
      <c r="AW78" s="0" t="n">
        <v>6</v>
      </c>
      <c r="AX78" s="0" t="n">
        <v>287005</v>
      </c>
      <c r="AY78" s="0" t="s">
        <v>86</v>
      </c>
      <c r="AZ78" s="0" t="n">
        <v>480</v>
      </c>
      <c r="BA78" s="0" t="n">
        <v>287485</v>
      </c>
      <c r="BC78" s="0" t="str">
        <f aca="false">$AP78&amp;LEFT($AS78,1)</f>
        <v>480T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480</v>
      </c>
      <c r="BI78" s="1" t="str">
        <f aca="false">IF($BC78=BI$14,$BH78,"")</f>
        <v/>
      </c>
      <c r="BJ78" s="1" t="str">
        <f aca="false">IF($BC78=BJ$14,$BH78,"")</f>
        <v/>
      </c>
      <c r="BK78" s="1" t="n">
        <f aca="false">IF($BC78=BK$14,$BH78,"")</f>
        <v>480</v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42</v>
      </c>
      <c r="C79" s="0" t="n">
        <v>1</v>
      </c>
      <c r="D79" s="0" t="n">
        <v>6</v>
      </c>
      <c r="E79" s="0" t="s">
        <v>193</v>
      </c>
      <c r="F79" s="0" t="n">
        <v>60.122</v>
      </c>
      <c r="G79" s="0" t="n">
        <v>1</v>
      </c>
      <c r="H79" s="0" t="s">
        <v>79</v>
      </c>
      <c r="I79" s="0" t="s">
        <v>194</v>
      </c>
      <c r="J79" s="0" t="n">
        <v>1069732162</v>
      </c>
      <c r="K79" s="0" t="s">
        <v>81</v>
      </c>
      <c r="L79" s="0" t="s">
        <v>195</v>
      </c>
      <c r="M79" s="12" t="n">
        <v>0.506030092592593</v>
      </c>
      <c r="N79" s="13" t="n">
        <v>0.0893634259259259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28</v>
      </c>
      <c r="AA79" s="0" t="n">
        <v>1</v>
      </c>
      <c r="AB79" s="0" t="n">
        <v>32</v>
      </c>
      <c r="AN79" s="0" t="n">
        <v>7</v>
      </c>
      <c r="AO79" s="0" t="n">
        <v>1182</v>
      </c>
      <c r="AP79" s="0" t="n">
        <v>960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1</v>
      </c>
      <c r="AW79" s="0" t="n">
        <v>-1</v>
      </c>
      <c r="AX79" s="0" t="n">
        <v>290980</v>
      </c>
      <c r="AY79" s="0" t="s">
        <v>86</v>
      </c>
      <c r="AZ79" s="0" t="n">
        <v>687</v>
      </c>
      <c r="BA79" s="0" t="n">
        <v>291667</v>
      </c>
      <c r="BC79" s="0" t="str">
        <f aca="false">$AP79&amp;LEFT($AS79,1)</f>
        <v>960T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687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n">
        <f aca="false">IF($BC79=BO$14,$BH79,"")</f>
        <v>687</v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42</v>
      </c>
      <c r="C80" s="0" t="n">
        <v>1</v>
      </c>
      <c r="D80" s="0" t="n">
        <v>6</v>
      </c>
      <c r="E80" s="0" t="s">
        <v>193</v>
      </c>
      <c r="F80" s="0" t="n">
        <v>60.122</v>
      </c>
      <c r="G80" s="0" t="n">
        <v>1</v>
      </c>
      <c r="H80" s="0" t="s">
        <v>79</v>
      </c>
      <c r="I80" s="0" t="s">
        <v>194</v>
      </c>
      <c r="J80" s="0" t="n">
        <v>1069732162</v>
      </c>
      <c r="K80" s="0" t="s">
        <v>81</v>
      </c>
      <c r="L80" s="0" t="s">
        <v>195</v>
      </c>
      <c r="M80" s="12" t="n">
        <v>0.506030092592593</v>
      </c>
      <c r="N80" s="13" t="n">
        <v>0.0893634259259259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</v>
      </c>
      <c r="AA80" s="0" t="n">
        <v>1</v>
      </c>
      <c r="AB80" s="0" t="n">
        <v>33</v>
      </c>
      <c r="AN80" s="0" t="n">
        <v>4</v>
      </c>
      <c r="AO80" s="0" t="n">
        <v>1427</v>
      </c>
      <c r="AP80" s="0" t="n">
        <v>480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5</v>
      </c>
      <c r="AW80" s="0" t="n">
        <v>-5</v>
      </c>
      <c r="AX80" s="0" t="n">
        <v>294723</v>
      </c>
      <c r="AY80" s="0" t="s">
        <v>86</v>
      </c>
      <c r="AZ80" s="0" t="n">
        <v>475</v>
      </c>
      <c r="BA80" s="0" t="n">
        <v>295198</v>
      </c>
      <c r="BC80" s="0" t="str">
        <f aca="false">$AP80&amp;LEFT($AS80,1)</f>
        <v>480T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475</v>
      </c>
      <c r="BI80" s="1" t="str">
        <f aca="false">IF($BC80=BI$14,$BH80,"")</f>
        <v/>
      </c>
      <c r="BJ80" s="1" t="str">
        <f aca="false">IF($BC80=BJ$14,$BH80,"")</f>
        <v/>
      </c>
      <c r="BK80" s="1" t="n">
        <f aca="false">IF($BC80=BK$14,$BH80,"")</f>
        <v>475</v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42</v>
      </c>
      <c r="C81" s="0" t="n">
        <v>1</v>
      </c>
      <c r="D81" s="0" t="n">
        <v>6</v>
      </c>
      <c r="E81" s="0" t="s">
        <v>193</v>
      </c>
      <c r="F81" s="0" t="n">
        <v>60.122</v>
      </c>
      <c r="G81" s="0" t="n">
        <v>1</v>
      </c>
      <c r="H81" s="0" t="s">
        <v>79</v>
      </c>
      <c r="I81" s="0" t="s">
        <v>194</v>
      </c>
      <c r="J81" s="0" t="n">
        <v>1069732162</v>
      </c>
      <c r="K81" s="0" t="s">
        <v>81</v>
      </c>
      <c r="L81" s="0" t="s">
        <v>195</v>
      </c>
      <c r="M81" s="12" t="n">
        <v>0.506030092592593</v>
      </c>
      <c r="N81" s="13" t="n">
        <v>0.0893634259259259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30</v>
      </c>
      <c r="AD81" s="0" t="n">
        <v>1</v>
      </c>
      <c r="AE81" s="0" t="n">
        <v>1</v>
      </c>
      <c r="AN81" s="0" t="n">
        <v>3</v>
      </c>
      <c r="AO81" s="0" t="n">
        <v>1343</v>
      </c>
      <c r="AP81" s="0" t="n">
        <v>360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-1</v>
      </c>
      <c r="AW81" s="0" t="n">
        <v>1</v>
      </c>
      <c r="AX81" s="0" t="n">
        <v>324778</v>
      </c>
      <c r="AY81" s="0" t="s">
        <v>86</v>
      </c>
      <c r="AZ81" s="0" t="n">
        <v>488</v>
      </c>
      <c r="BA81" s="0" t="n">
        <v>325266</v>
      </c>
      <c r="BC81" s="0" t="str">
        <f aca="false">$AP81&amp;LEFT($AS81,1)</f>
        <v>360T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488</v>
      </c>
      <c r="BI81" s="1" t="str">
        <f aca="false">IF($BC81=BI$14,$BH81,"")</f>
        <v/>
      </c>
      <c r="BJ81" s="1" t="n">
        <f aca="false">IF($BC81=BJ$14,$BH81,"")</f>
        <v>488</v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42</v>
      </c>
      <c r="C82" s="0" t="n">
        <v>1</v>
      </c>
      <c r="D82" s="0" t="n">
        <v>6</v>
      </c>
      <c r="E82" s="0" t="s">
        <v>193</v>
      </c>
      <c r="F82" s="0" t="n">
        <v>60.122</v>
      </c>
      <c r="G82" s="0" t="n">
        <v>1</v>
      </c>
      <c r="H82" s="0" t="s">
        <v>79</v>
      </c>
      <c r="I82" s="0" t="s">
        <v>194</v>
      </c>
      <c r="J82" s="0" t="n">
        <v>1069732162</v>
      </c>
      <c r="K82" s="0" t="s">
        <v>81</v>
      </c>
      <c r="L82" s="0" t="s">
        <v>195</v>
      </c>
      <c r="M82" s="12" t="n">
        <v>0.506030092592593</v>
      </c>
      <c r="N82" s="13" t="n">
        <v>0.0893634259259259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25</v>
      </c>
      <c r="AD82" s="0" t="n">
        <v>1</v>
      </c>
      <c r="AE82" s="0" t="n">
        <v>2</v>
      </c>
      <c r="AN82" s="0" t="n">
        <v>2</v>
      </c>
      <c r="AO82" s="0" t="n">
        <v>1367</v>
      </c>
      <c r="AP82" s="0" t="n">
        <v>240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3</v>
      </c>
      <c r="AW82" s="0" t="n">
        <v>-3</v>
      </c>
      <c r="AX82" s="0" t="n">
        <v>328221</v>
      </c>
      <c r="AY82" s="0" t="s">
        <v>86</v>
      </c>
      <c r="AZ82" s="0" t="n">
        <v>433</v>
      </c>
      <c r="BA82" s="0" t="n">
        <v>328654</v>
      </c>
      <c r="BC82" s="0" t="str">
        <f aca="false">$AP82&amp;LEFT($AS82,1)</f>
        <v>240T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433</v>
      </c>
      <c r="BI82" s="1" t="n">
        <f aca="false">IF($BC82=BI$14,$BH82,"")</f>
        <v>433</v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42</v>
      </c>
      <c r="C83" s="0" t="n">
        <v>1</v>
      </c>
      <c r="D83" s="0" t="n">
        <v>6</v>
      </c>
      <c r="E83" s="0" t="s">
        <v>193</v>
      </c>
      <c r="F83" s="0" t="n">
        <v>60.122</v>
      </c>
      <c r="G83" s="0" t="n">
        <v>1</v>
      </c>
      <c r="H83" s="0" t="s">
        <v>79</v>
      </c>
      <c r="I83" s="0" t="s">
        <v>194</v>
      </c>
      <c r="J83" s="0" t="n">
        <v>1069732162</v>
      </c>
      <c r="K83" s="0" t="s">
        <v>81</v>
      </c>
      <c r="L83" s="0" t="s">
        <v>195</v>
      </c>
      <c r="M83" s="12" t="n">
        <v>0.506030092592593</v>
      </c>
      <c r="N83" s="13" t="n">
        <v>0.0893634259259259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12</v>
      </c>
      <c r="AD83" s="0" t="n">
        <v>1</v>
      </c>
      <c r="AE83" s="0" t="n">
        <v>3</v>
      </c>
      <c r="AN83" s="0" t="n">
        <v>1</v>
      </c>
      <c r="AO83" s="0" t="n">
        <v>1059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-8</v>
      </c>
      <c r="AW83" s="0" t="n">
        <v>8</v>
      </c>
      <c r="AX83" s="0" t="n">
        <v>331731</v>
      </c>
      <c r="AY83" s="0" t="s">
        <v>86</v>
      </c>
      <c r="AZ83" s="0" t="n">
        <v>638</v>
      </c>
      <c r="BA83" s="0" t="n">
        <v>332369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638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638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42</v>
      </c>
      <c r="C84" s="0" t="n">
        <v>1</v>
      </c>
      <c r="D84" s="0" t="n">
        <v>6</v>
      </c>
      <c r="E84" s="0" t="s">
        <v>193</v>
      </c>
      <c r="F84" s="0" t="n">
        <v>60.122</v>
      </c>
      <c r="G84" s="0" t="n">
        <v>1</v>
      </c>
      <c r="H84" s="0" t="s">
        <v>79</v>
      </c>
      <c r="I84" s="0" t="s">
        <v>194</v>
      </c>
      <c r="J84" s="0" t="n">
        <v>1069732162</v>
      </c>
      <c r="K84" s="0" t="s">
        <v>81</v>
      </c>
      <c r="L84" s="0" t="s">
        <v>195</v>
      </c>
      <c r="M84" s="12" t="n">
        <v>0.506030092592593</v>
      </c>
      <c r="N84" s="13" t="n">
        <v>0.0893634259259259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24</v>
      </c>
      <c r="AD84" s="0" t="n">
        <v>1</v>
      </c>
      <c r="AE84" s="0" t="n">
        <v>4</v>
      </c>
      <c r="AN84" s="0" t="n">
        <v>4</v>
      </c>
      <c r="AO84" s="0" t="n">
        <v>1455</v>
      </c>
      <c r="AP84" s="0" t="n">
        <v>480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-9</v>
      </c>
      <c r="AW84" s="0" t="n">
        <v>9</v>
      </c>
      <c r="AX84" s="0" t="n">
        <v>335507</v>
      </c>
      <c r="AY84" s="0" t="s">
        <v>86</v>
      </c>
      <c r="AZ84" s="0" t="n">
        <v>410</v>
      </c>
      <c r="BA84" s="0" t="n">
        <v>335917</v>
      </c>
      <c r="BC84" s="0" t="str">
        <f aca="false">$AP84&amp;LEFT($AS84,1)</f>
        <v>480T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410</v>
      </c>
      <c r="BI84" s="1" t="str">
        <f aca="false">IF($BC84=BI$14,$BH84,"")</f>
        <v/>
      </c>
      <c r="BJ84" s="1" t="str">
        <f aca="false">IF($BC84=BJ$14,$BH84,"")</f>
        <v/>
      </c>
      <c r="BK84" s="1" t="n">
        <f aca="false">IF($BC84=BK$14,$BH84,"")</f>
        <v>410</v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42</v>
      </c>
      <c r="C85" s="0" t="n">
        <v>1</v>
      </c>
      <c r="D85" s="0" t="n">
        <v>6</v>
      </c>
      <c r="E85" s="0" t="s">
        <v>193</v>
      </c>
      <c r="F85" s="0" t="n">
        <v>60.122</v>
      </c>
      <c r="G85" s="0" t="n">
        <v>1</v>
      </c>
      <c r="H85" s="0" t="s">
        <v>79</v>
      </c>
      <c r="I85" s="0" t="s">
        <v>194</v>
      </c>
      <c r="J85" s="0" t="n">
        <v>1069732162</v>
      </c>
      <c r="K85" s="0" t="s">
        <v>81</v>
      </c>
      <c r="L85" s="0" t="s">
        <v>195</v>
      </c>
      <c r="M85" s="12" t="n">
        <v>0.506030092592593</v>
      </c>
      <c r="N85" s="13" t="n">
        <v>0.0893634259259259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11</v>
      </c>
      <c r="AD85" s="0" t="n">
        <v>1</v>
      </c>
      <c r="AE85" s="0" t="n">
        <v>5</v>
      </c>
      <c r="AN85" s="0" t="n">
        <v>6</v>
      </c>
      <c r="AO85" s="0" t="n">
        <v>1259</v>
      </c>
      <c r="AP85" s="0" t="n">
        <v>840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5</v>
      </c>
      <c r="AW85" s="0" t="n">
        <v>-5</v>
      </c>
      <c r="AX85" s="0" t="n">
        <v>339432</v>
      </c>
      <c r="AY85" s="0" t="s">
        <v>86</v>
      </c>
      <c r="AZ85" s="0" t="n">
        <v>457</v>
      </c>
      <c r="BA85" s="0" t="n">
        <v>339889</v>
      </c>
      <c r="BC85" s="0" t="str">
        <f aca="false">$AP85&amp;LEFT($AS85,1)</f>
        <v>840T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457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n">
        <f aca="false">IF($BC85=BN$14,$BH85,"")</f>
        <v>457</v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42</v>
      </c>
      <c r="C86" s="0" t="n">
        <v>1</v>
      </c>
      <c r="D86" s="0" t="n">
        <v>6</v>
      </c>
      <c r="E86" s="0" t="s">
        <v>193</v>
      </c>
      <c r="F86" s="0" t="n">
        <v>60.122</v>
      </c>
      <c r="G86" s="0" t="n">
        <v>1</v>
      </c>
      <c r="H86" s="0" t="s">
        <v>79</v>
      </c>
      <c r="I86" s="0" t="s">
        <v>194</v>
      </c>
      <c r="J86" s="0" t="n">
        <v>1069732162</v>
      </c>
      <c r="K86" s="0" t="s">
        <v>81</v>
      </c>
      <c r="L86" s="0" t="s">
        <v>195</v>
      </c>
      <c r="M86" s="12" t="n">
        <v>0.506030092592593</v>
      </c>
      <c r="N86" s="13" t="n">
        <v>0.0893634259259259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16</v>
      </c>
      <c r="AD86" s="0" t="n">
        <v>1</v>
      </c>
      <c r="AE86" s="0" t="n">
        <v>6</v>
      </c>
      <c r="AN86" s="0" t="n">
        <v>1</v>
      </c>
      <c r="AO86" s="0" t="n">
        <v>1096</v>
      </c>
      <c r="AP86" s="0" t="n">
        <v>600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-2</v>
      </c>
      <c r="AW86" s="0" t="n">
        <v>2</v>
      </c>
      <c r="AX86" s="0" t="n">
        <v>342975</v>
      </c>
      <c r="AY86" s="0" t="s">
        <v>86</v>
      </c>
      <c r="AZ86" s="0" t="n">
        <v>423</v>
      </c>
      <c r="BA86" s="0" t="n">
        <v>343398</v>
      </c>
      <c r="BC86" s="0" t="str">
        <f aca="false">$AP86&amp;LEFT($AS86,1)</f>
        <v>600T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423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n">
        <f aca="false">IF($BC86=BL$14,$BH86,"")</f>
        <v>423</v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42</v>
      </c>
      <c r="C87" s="0" t="n">
        <v>1</v>
      </c>
      <c r="D87" s="0" t="n">
        <v>6</v>
      </c>
      <c r="E87" s="0" t="s">
        <v>193</v>
      </c>
      <c r="F87" s="0" t="n">
        <v>60.122</v>
      </c>
      <c r="G87" s="0" t="n">
        <v>1</v>
      </c>
      <c r="H87" s="0" t="s">
        <v>79</v>
      </c>
      <c r="I87" s="0" t="s">
        <v>194</v>
      </c>
      <c r="J87" s="0" t="n">
        <v>1069732162</v>
      </c>
      <c r="K87" s="0" t="s">
        <v>81</v>
      </c>
      <c r="L87" s="0" t="s">
        <v>195</v>
      </c>
      <c r="M87" s="12" t="n">
        <v>0.506030092592593</v>
      </c>
      <c r="N87" s="13" t="n">
        <v>0.0893634259259259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20</v>
      </c>
      <c r="AD87" s="0" t="n">
        <v>1</v>
      </c>
      <c r="AE87" s="0" t="n">
        <v>7</v>
      </c>
      <c r="AN87" s="0" t="n">
        <v>5</v>
      </c>
      <c r="AO87" s="0" t="n">
        <v>1038</v>
      </c>
      <c r="AP87" s="0" t="n">
        <v>720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4</v>
      </c>
      <c r="AW87" s="0" t="n">
        <v>-4</v>
      </c>
      <c r="AX87" s="0" t="n">
        <v>346567</v>
      </c>
      <c r="AY87" s="0" t="s">
        <v>86</v>
      </c>
      <c r="AZ87" s="0" t="n">
        <v>558</v>
      </c>
      <c r="BA87" s="0" t="n">
        <v>347125</v>
      </c>
      <c r="BC87" s="0" t="str">
        <f aca="false">$AP87&amp;LEFT($AS87,1)</f>
        <v>720T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558</v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n">
        <f aca="false">IF($BC87=BM$14,$BH87,"")</f>
        <v>558</v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42</v>
      </c>
      <c r="C88" s="0" t="n">
        <v>1</v>
      </c>
      <c r="D88" s="0" t="n">
        <v>6</v>
      </c>
      <c r="E88" s="0" t="s">
        <v>193</v>
      </c>
      <c r="F88" s="0" t="n">
        <v>60.122</v>
      </c>
      <c r="G88" s="0" t="n">
        <v>1</v>
      </c>
      <c r="H88" s="0" t="s">
        <v>79</v>
      </c>
      <c r="I88" s="0" t="s">
        <v>194</v>
      </c>
      <c r="J88" s="0" t="n">
        <v>1069732162</v>
      </c>
      <c r="K88" s="0" t="s">
        <v>81</v>
      </c>
      <c r="L88" s="0" t="s">
        <v>195</v>
      </c>
      <c r="M88" s="12" t="n">
        <v>0.506030092592593</v>
      </c>
      <c r="N88" s="13" t="n">
        <v>0.0893634259259259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22</v>
      </c>
      <c r="AD88" s="0" t="n">
        <v>1</v>
      </c>
      <c r="AE88" s="0" t="n">
        <v>8</v>
      </c>
      <c r="AN88" s="0" t="n">
        <v>1</v>
      </c>
      <c r="AO88" s="0" t="n">
        <v>1318</v>
      </c>
      <c r="AP88" s="0" t="n">
        <v>600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2</v>
      </c>
      <c r="AW88" s="0" t="n">
        <v>-2</v>
      </c>
      <c r="AX88" s="0" t="n">
        <v>350327</v>
      </c>
      <c r="AY88" s="0" t="s">
        <v>86</v>
      </c>
      <c r="AZ88" s="0" t="n">
        <v>520</v>
      </c>
      <c r="BA88" s="0" t="n">
        <v>350847</v>
      </c>
      <c r="BC88" s="0" t="str">
        <f aca="false">$AP88&amp;LEFT($AS88,1)</f>
        <v>600T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520</v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n">
        <f aca="false">IF($BC88=BL$14,$BH88,"")</f>
        <v>520</v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42</v>
      </c>
      <c r="C89" s="0" t="n">
        <v>1</v>
      </c>
      <c r="D89" s="0" t="n">
        <v>6</v>
      </c>
      <c r="E89" s="0" t="s">
        <v>193</v>
      </c>
      <c r="F89" s="0" t="n">
        <v>60.122</v>
      </c>
      <c r="G89" s="0" t="n">
        <v>1</v>
      </c>
      <c r="H89" s="0" t="s">
        <v>79</v>
      </c>
      <c r="I89" s="0" t="s">
        <v>194</v>
      </c>
      <c r="J89" s="0" t="n">
        <v>1069732162</v>
      </c>
      <c r="K89" s="0" t="s">
        <v>81</v>
      </c>
      <c r="L89" s="0" t="s">
        <v>195</v>
      </c>
      <c r="M89" s="12" t="n">
        <v>0.506030092592593</v>
      </c>
      <c r="N89" s="13" t="n">
        <v>0.0893634259259259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6</v>
      </c>
      <c r="AD89" s="0" t="n">
        <v>1</v>
      </c>
      <c r="AE89" s="0" t="n">
        <v>9</v>
      </c>
      <c r="AN89" s="0" t="n">
        <v>3</v>
      </c>
      <c r="AO89" s="0" t="n">
        <v>1412</v>
      </c>
      <c r="AP89" s="0" t="n">
        <v>360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5</v>
      </c>
      <c r="AW89" s="0" t="n">
        <v>-5</v>
      </c>
      <c r="AX89" s="0" t="n">
        <v>353936</v>
      </c>
      <c r="AY89" s="0" t="s">
        <v>86</v>
      </c>
      <c r="AZ89" s="0" t="n">
        <v>449</v>
      </c>
      <c r="BA89" s="0" t="n">
        <v>354385</v>
      </c>
      <c r="BC89" s="0" t="str">
        <f aca="false">$AP89&amp;LEFT($AS89,1)</f>
        <v>360T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449</v>
      </c>
      <c r="BI89" s="1" t="str">
        <f aca="false">IF($BC89=BI$14,$BH89,"")</f>
        <v/>
      </c>
      <c r="BJ89" s="1" t="n">
        <f aca="false">IF($BC89=BJ$14,$BH89,"")</f>
        <v>449</v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42</v>
      </c>
      <c r="C90" s="0" t="n">
        <v>1</v>
      </c>
      <c r="D90" s="0" t="n">
        <v>6</v>
      </c>
      <c r="E90" s="0" t="s">
        <v>193</v>
      </c>
      <c r="F90" s="0" t="n">
        <v>60.122</v>
      </c>
      <c r="G90" s="0" t="n">
        <v>1</v>
      </c>
      <c r="H90" s="0" t="s">
        <v>79</v>
      </c>
      <c r="I90" s="0" t="s">
        <v>194</v>
      </c>
      <c r="J90" s="0" t="n">
        <v>1069732162</v>
      </c>
      <c r="K90" s="0" t="s">
        <v>81</v>
      </c>
      <c r="L90" s="0" t="s">
        <v>195</v>
      </c>
      <c r="M90" s="12" t="n">
        <v>0.506030092592593</v>
      </c>
      <c r="N90" s="13" t="n">
        <v>0.0893634259259259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15</v>
      </c>
      <c r="AD90" s="0" t="n">
        <v>1</v>
      </c>
      <c r="AE90" s="0" t="n">
        <v>10</v>
      </c>
      <c r="AN90" s="0" t="n">
        <v>5</v>
      </c>
      <c r="AO90" s="0" t="n">
        <v>1361</v>
      </c>
      <c r="AP90" s="0" t="n">
        <v>720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1</v>
      </c>
      <c r="AW90" s="0" t="n">
        <v>-1</v>
      </c>
      <c r="AX90" s="0" t="n">
        <v>357861</v>
      </c>
      <c r="AY90" s="0" t="s">
        <v>86</v>
      </c>
      <c r="AZ90" s="0" t="n">
        <v>547</v>
      </c>
      <c r="BA90" s="0" t="n">
        <v>358408</v>
      </c>
      <c r="BC90" s="0" t="str">
        <f aca="false">$AP90&amp;LEFT($AS90,1)</f>
        <v>720T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547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n">
        <f aca="false">IF($BC90=BM$14,$BH90,"")</f>
        <v>547</v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42</v>
      </c>
      <c r="C91" s="0" t="n">
        <v>1</v>
      </c>
      <c r="D91" s="0" t="n">
        <v>6</v>
      </c>
      <c r="E91" s="0" t="s">
        <v>193</v>
      </c>
      <c r="F91" s="0" t="n">
        <v>60.122</v>
      </c>
      <c r="G91" s="0" t="n">
        <v>1</v>
      </c>
      <c r="H91" s="0" t="s">
        <v>79</v>
      </c>
      <c r="I91" s="0" t="s">
        <v>194</v>
      </c>
      <c r="J91" s="0" t="n">
        <v>1069732162</v>
      </c>
      <c r="K91" s="0" t="s">
        <v>81</v>
      </c>
      <c r="L91" s="0" t="s">
        <v>195</v>
      </c>
      <c r="M91" s="12" t="n">
        <v>0.506030092592593</v>
      </c>
      <c r="N91" s="13" t="n">
        <v>0.0893634259259259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33</v>
      </c>
      <c r="AD91" s="0" t="n">
        <v>1</v>
      </c>
      <c r="AE91" s="0" t="n">
        <v>11</v>
      </c>
      <c r="AN91" s="0" t="n">
        <v>5</v>
      </c>
      <c r="AO91" s="0" t="n">
        <v>1081</v>
      </c>
      <c r="AP91" s="0" t="n">
        <v>720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-1</v>
      </c>
      <c r="AW91" s="0" t="n">
        <v>1</v>
      </c>
      <c r="AX91" s="0" t="n">
        <v>361504</v>
      </c>
      <c r="AY91" s="0" t="s">
        <v>86</v>
      </c>
      <c r="AZ91" s="0" t="n">
        <v>779</v>
      </c>
      <c r="BA91" s="0" t="n">
        <v>362283</v>
      </c>
      <c r="BC91" s="0" t="str">
        <f aca="false">$AP91&amp;LEFT($AS91,1)</f>
        <v>720T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779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n">
        <f aca="false">IF($BC91=BM$14,$BH91,"")</f>
        <v>779</v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42</v>
      </c>
      <c r="C92" s="0" t="n">
        <v>1</v>
      </c>
      <c r="D92" s="0" t="n">
        <v>6</v>
      </c>
      <c r="E92" s="0" t="s">
        <v>193</v>
      </c>
      <c r="F92" s="0" t="n">
        <v>60.122</v>
      </c>
      <c r="G92" s="0" t="n">
        <v>1</v>
      </c>
      <c r="H92" s="0" t="s">
        <v>79</v>
      </c>
      <c r="I92" s="0" t="s">
        <v>194</v>
      </c>
      <c r="J92" s="0" t="n">
        <v>1069732162</v>
      </c>
      <c r="K92" s="0" t="s">
        <v>81</v>
      </c>
      <c r="L92" s="0" t="s">
        <v>195</v>
      </c>
      <c r="M92" s="12" t="n">
        <v>0.506030092592593</v>
      </c>
      <c r="N92" s="13" t="n">
        <v>0.0893634259259259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29</v>
      </c>
      <c r="AD92" s="0" t="n">
        <v>1</v>
      </c>
      <c r="AE92" s="0" t="n">
        <v>12</v>
      </c>
      <c r="AN92" s="0" t="n">
        <v>1</v>
      </c>
      <c r="AO92" s="0" t="n">
        <v>1345</v>
      </c>
      <c r="AP92" s="0" t="n">
        <v>600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-8</v>
      </c>
      <c r="AW92" s="0" t="n">
        <v>8</v>
      </c>
      <c r="AX92" s="0" t="n">
        <v>365296</v>
      </c>
      <c r="AY92" s="0" t="s">
        <v>86</v>
      </c>
      <c r="AZ92" s="0" t="n">
        <v>332</v>
      </c>
      <c r="BA92" s="0" t="n">
        <v>365628</v>
      </c>
      <c r="BC92" s="0" t="str">
        <f aca="false">$AP92&amp;LEFT($AS92,1)</f>
        <v>600T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332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n">
        <f aca="false">IF($BC92=BL$14,$BH92,"")</f>
        <v>332</v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42</v>
      </c>
      <c r="C93" s="0" t="n">
        <v>1</v>
      </c>
      <c r="D93" s="0" t="n">
        <v>6</v>
      </c>
      <c r="E93" s="0" t="s">
        <v>193</v>
      </c>
      <c r="F93" s="0" t="n">
        <v>60.122</v>
      </c>
      <c r="G93" s="0" t="n">
        <v>1</v>
      </c>
      <c r="H93" s="0" t="s">
        <v>79</v>
      </c>
      <c r="I93" s="0" t="s">
        <v>194</v>
      </c>
      <c r="J93" s="0" t="n">
        <v>1069732162</v>
      </c>
      <c r="K93" s="0" t="s">
        <v>81</v>
      </c>
      <c r="L93" s="0" t="s">
        <v>195</v>
      </c>
      <c r="M93" s="12" t="n">
        <v>0.506030092592593</v>
      </c>
      <c r="N93" s="13" t="n">
        <v>0.0893634259259259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19</v>
      </c>
      <c r="AD93" s="0" t="n">
        <v>1</v>
      </c>
      <c r="AE93" s="0" t="n">
        <v>13</v>
      </c>
      <c r="AN93" s="0" t="n">
        <v>4</v>
      </c>
      <c r="AO93" s="0" t="n">
        <v>1150</v>
      </c>
      <c r="AP93" s="0" t="n">
        <v>480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2</v>
      </c>
      <c r="AW93" s="0" t="n">
        <v>-2</v>
      </c>
      <c r="AX93" s="0" t="n">
        <v>368756</v>
      </c>
      <c r="AY93" s="0" t="s">
        <v>86</v>
      </c>
      <c r="AZ93" s="0" t="n">
        <v>365</v>
      </c>
      <c r="BA93" s="0" t="n">
        <v>369121</v>
      </c>
      <c r="BC93" s="0" t="str">
        <f aca="false">$AP93&amp;LEFT($AS93,1)</f>
        <v>480T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365</v>
      </c>
      <c r="BI93" s="1" t="str">
        <f aca="false">IF($BC93=BI$14,$BH93,"")</f>
        <v/>
      </c>
      <c r="BJ93" s="1" t="str">
        <f aca="false">IF($BC93=BJ$14,$BH93,"")</f>
        <v/>
      </c>
      <c r="BK93" s="1" t="n">
        <f aca="false">IF($BC93=BK$14,$BH93,"")</f>
        <v>365</v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42</v>
      </c>
      <c r="C94" s="0" t="n">
        <v>1</v>
      </c>
      <c r="D94" s="0" t="n">
        <v>6</v>
      </c>
      <c r="E94" s="0" t="s">
        <v>193</v>
      </c>
      <c r="F94" s="0" t="n">
        <v>60.122</v>
      </c>
      <c r="G94" s="0" t="n">
        <v>1</v>
      </c>
      <c r="H94" s="0" t="s">
        <v>79</v>
      </c>
      <c r="I94" s="0" t="s">
        <v>194</v>
      </c>
      <c r="J94" s="0" t="n">
        <v>1069732162</v>
      </c>
      <c r="K94" s="0" t="s">
        <v>81</v>
      </c>
      <c r="L94" s="0" t="s">
        <v>195</v>
      </c>
      <c r="M94" s="12" t="n">
        <v>0.506030092592593</v>
      </c>
      <c r="N94" s="13" t="n">
        <v>0.0893634259259259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</v>
      </c>
      <c r="AD94" s="0" t="n">
        <v>1</v>
      </c>
      <c r="AE94" s="0" t="n">
        <v>14</v>
      </c>
      <c r="AN94" s="0" t="n">
        <v>2</v>
      </c>
      <c r="AO94" s="0" t="n">
        <v>1269</v>
      </c>
      <c r="AP94" s="0" t="n">
        <v>240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-9</v>
      </c>
      <c r="AW94" s="0" t="n">
        <v>9</v>
      </c>
      <c r="AX94" s="0" t="n">
        <v>372116</v>
      </c>
      <c r="AY94" s="0" t="s">
        <v>86</v>
      </c>
      <c r="AZ94" s="0" t="n">
        <v>483</v>
      </c>
      <c r="BA94" s="0" t="n">
        <v>372599</v>
      </c>
      <c r="BC94" s="0" t="str">
        <f aca="false">$AP94&amp;LEFT($AS94,1)</f>
        <v>240T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483</v>
      </c>
      <c r="BI94" s="1" t="n">
        <f aca="false">IF($BC94=BI$14,$BH94,"")</f>
        <v>483</v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42</v>
      </c>
      <c r="C95" s="0" t="n">
        <v>1</v>
      </c>
      <c r="D95" s="0" t="n">
        <v>6</v>
      </c>
      <c r="E95" s="0" t="s">
        <v>193</v>
      </c>
      <c r="F95" s="0" t="n">
        <v>60.122</v>
      </c>
      <c r="G95" s="0" t="n">
        <v>1</v>
      </c>
      <c r="H95" s="0" t="s">
        <v>79</v>
      </c>
      <c r="I95" s="0" t="s">
        <v>194</v>
      </c>
      <c r="J95" s="0" t="n">
        <v>1069732162</v>
      </c>
      <c r="K95" s="0" t="s">
        <v>81</v>
      </c>
      <c r="L95" s="0" t="s">
        <v>195</v>
      </c>
      <c r="M95" s="12" t="n">
        <v>0.506030092592593</v>
      </c>
      <c r="N95" s="13" t="n">
        <v>0.0893634259259259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18</v>
      </c>
      <c r="AD95" s="0" t="n">
        <v>1</v>
      </c>
      <c r="AE95" s="0" t="n">
        <v>15</v>
      </c>
      <c r="AN95" s="0" t="n">
        <v>1</v>
      </c>
      <c r="AO95" s="0" t="n">
        <v>1154</v>
      </c>
      <c r="AP95" s="0" t="n">
        <v>600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-7</v>
      </c>
      <c r="AW95" s="0" t="n">
        <v>7</v>
      </c>
      <c r="AX95" s="0" t="n">
        <v>375708</v>
      </c>
      <c r="AY95" s="0" t="s">
        <v>86</v>
      </c>
      <c r="AZ95" s="0" t="n">
        <v>580</v>
      </c>
      <c r="BA95" s="0" t="n">
        <v>376288</v>
      </c>
      <c r="BC95" s="0" t="str">
        <f aca="false">$AP95&amp;LEFT($AS95,1)</f>
        <v>600T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580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n">
        <f aca="false">IF($BC95=BL$14,$BH95,"")</f>
        <v>580</v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42</v>
      </c>
      <c r="C96" s="0" t="n">
        <v>1</v>
      </c>
      <c r="D96" s="0" t="n">
        <v>6</v>
      </c>
      <c r="E96" s="0" t="s">
        <v>193</v>
      </c>
      <c r="F96" s="0" t="n">
        <v>60.122</v>
      </c>
      <c r="G96" s="0" t="n">
        <v>1</v>
      </c>
      <c r="H96" s="0" t="s">
        <v>79</v>
      </c>
      <c r="I96" s="0" t="s">
        <v>194</v>
      </c>
      <c r="J96" s="0" t="n">
        <v>1069732162</v>
      </c>
      <c r="K96" s="0" t="s">
        <v>81</v>
      </c>
      <c r="L96" s="0" t="s">
        <v>195</v>
      </c>
      <c r="M96" s="12" t="n">
        <v>0.506030092592593</v>
      </c>
      <c r="N96" s="13" t="n">
        <v>0.0893634259259259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17</v>
      </c>
      <c r="AD96" s="0" t="n">
        <v>1</v>
      </c>
      <c r="AE96" s="0" t="n">
        <v>16</v>
      </c>
      <c r="AN96" s="0" t="n">
        <v>2</v>
      </c>
      <c r="AO96" s="0" t="n">
        <v>1150</v>
      </c>
      <c r="AP96" s="0" t="n">
        <v>240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-4</v>
      </c>
      <c r="AW96" s="0" t="n">
        <v>4</v>
      </c>
      <c r="AX96" s="0" t="n">
        <v>378935</v>
      </c>
      <c r="AY96" s="0" t="s">
        <v>86</v>
      </c>
      <c r="AZ96" s="0" t="n">
        <v>742</v>
      </c>
      <c r="BA96" s="0" t="n">
        <v>379677</v>
      </c>
      <c r="BC96" s="0" t="str">
        <f aca="false">$AP96&amp;LEFT($AS96,1)</f>
        <v>240T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742</v>
      </c>
      <c r="BI96" s="1" t="n">
        <f aca="false">IF($BC96=BI$14,$BH96,"")</f>
        <v>742</v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42</v>
      </c>
      <c r="C97" s="0" t="n">
        <v>1</v>
      </c>
      <c r="D97" s="0" t="n">
        <v>6</v>
      </c>
      <c r="E97" s="0" t="s">
        <v>193</v>
      </c>
      <c r="F97" s="0" t="n">
        <v>60.122</v>
      </c>
      <c r="G97" s="0" t="n">
        <v>1</v>
      </c>
      <c r="H97" s="0" t="s">
        <v>79</v>
      </c>
      <c r="I97" s="0" t="s">
        <v>194</v>
      </c>
      <c r="J97" s="0" t="n">
        <v>1069732162</v>
      </c>
      <c r="K97" s="0" t="s">
        <v>81</v>
      </c>
      <c r="L97" s="0" t="s">
        <v>195</v>
      </c>
      <c r="M97" s="12" t="n">
        <v>0.506030092592593</v>
      </c>
      <c r="N97" s="13" t="n">
        <v>0.0893634259259259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13</v>
      </c>
      <c r="AD97" s="0" t="n">
        <v>1</v>
      </c>
      <c r="AE97" s="0" t="n">
        <v>17</v>
      </c>
      <c r="AF97" s="0" t="n">
        <v>1</v>
      </c>
      <c r="AH97" s="0" t="n">
        <v>3</v>
      </c>
      <c r="AI97" s="0" t="n">
        <v>-3</v>
      </c>
      <c r="AJ97" s="0" t="n">
        <v>382761</v>
      </c>
      <c r="AL97" s="0" t="n">
        <v>0</v>
      </c>
      <c r="AM97" s="0" t="n">
        <v>0</v>
      </c>
      <c r="AN97" s="0" t="n">
        <v>8</v>
      </c>
      <c r="AO97" s="0" t="n">
        <v>1393</v>
      </c>
      <c r="AP97" s="0" t="n">
        <v>600</v>
      </c>
      <c r="AQ97" s="0" t="s">
        <v>87</v>
      </c>
      <c r="AR97" s="0" t="s">
        <v>40</v>
      </c>
      <c r="AS97" s="0" t="s">
        <v>88</v>
      </c>
      <c r="BC97" s="0" t="str">
        <f aca="false">$AP97&amp;LEFT($AS97,1)</f>
        <v>600C</v>
      </c>
      <c r="BD97" s="0" t="str">
        <f aca="false">AS97</f>
        <v>Catch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42</v>
      </c>
      <c r="C98" s="0" t="n">
        <v>1</v>
      </c>
      <c r="D98" s="0" t="n">
        <v>6</v>
      </c>
      <c r="E98" s="0" t="s">
        <v>193</v>
      </c>
      <c r="F98" s="0" t="n">
        <v>60.122</v>
      </c>
      <c r="G98" s="0" t="n">
        <v>1</v>
      </c>
      <c r="H98" s="0" t="s">
        <v>79</v>
      </c>
      <c r="I98" s="0" t="s">
        <v>194</v>
      </c>
      <c r="J98" s="0" t="n">
        <v>1069732162</v>
      </c>
      <c r="K98" s="0" t="s">
        <v>81</v>
      </c>
      <c r="L98" s="0" t="s">
        <v>195</v>
      </c>
      <c r="M98" s="12" t="n">
        <v>0.506030092592593</v>
      </c>
      <c r="N98" s="13" t="n">
        <v>0.0893634259259259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14</v>
      </c>
      <c r="AD98" s="0" t="n">
        <v>1</v>
      </c>
      <c r="AE98" s="0" t="n">
        <v>18</v>
      </c>
      <c r="AF98" s="0" t="n">
        <v>1</v>
      </c>
      <c r="AH98" s="0" t="n">
        <v>-9</v>
      </c>
      <c r="AI98" s="0" t="n">
        <v>9</v>
      </c>
      <c r="AJ98" s="0" t="n">
        <v>386453</v>
      </c>
      <c r="AL98" s="0" t="n">
        <v>0</v>
      </c>
      <c r="AM98" s="0" t="n">
        <v>0</v>
      </c>
      <c r="AN98" s="0" t="n">
        <v>8</v>
      </c>
      <c r="AO98" s="0" t="n">
        <v>1240</v>
      </c>
      <c r="AP98" s="0" t="n">
        <v>600</v>
      </c>
      <c r="AQ98" s="0" t="s">
        <v>87</v>
      </c>
      <c r="AR98" s="0" t="s">
        <v>40</v>
      </c>
      <c r="AS98" s="0" t="s">
        <v>88</v>
      </c>
      <c r="BC98" s="0" t="str">
        <f aca="false">$AP98&amp;LEFT($AS98,1)</f>
        <v>600C</v>
      </c>
      <c r="BD98" s="0" t="str">
        <f aca="false">AS98</f>
        <v>Catch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str">
        <f aca="false">IF($BD98="Catch","", IF($AZ98&lt;$BC$11,"",$AZ98))</f>
        <v/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42</v>
      </c>
      <c r="C99" s="0" t="n">
        <v>1</v>
      </c>
      <c r="D99" s="0" t="n">
        <v>6</v>
      </c>
      <c r="E99" s="0" t="s">
        <v>193</v>
      </c>
      <c r="F99" s="0" t="n">
        <v>60.122</v>
      </c>
      <c r="G99" s="0" t="n">
        <v>1</v>
      </c>
      <c r="H99" s="0" t="s">
        <v>79</v>
      </c>
      <c r="I99" s="0" t="s">
        <v>194</v>
      </c>
      <c r="J99" s="0" t="n">
        <v>1069732162</v>
      </c>
      <c r="K99" s="0" t="s">
        <v>81</v>
      </c>
      <c r="L99" s="0" t="s">
        <v>195</v>
      </c>
      <c r="M99" s="12" t="n">
        <v>0.506030092592593</v>
      </c>
      <c r="N99" s="13" t="n">
        <v>0.0893634259259259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7</v>
      </c>
      <c r="AD99" s="0" t="n">
        <v>1</v>
      </c>
      <c r="AE99" s="0" t="n">
        <v>19</v>
      </c>
      <c r="AF99" s="0" t="n">
        <v>1</v>
      </c>
      <c r="AH99" s="0" t="n">
        <v>5</v>
      </c>
      <c r="AI99" s="0" t="n">
        <v>-5</v>
      </c>
      <c r="AJ99" s="0" t="n">
        <v>390295</v>
      </c>
      <c r="AL99" s="0" t="n">
        <v>0</v>
      </c>
      <c r="AM99" s="0" t="n">
        <v>0</v>
      </c>
      <c r="AN99" s="0" t="n">
        <v>8</v>
      </c>
      <c r="AO99" s="0" t="n">
        <v>1416</v>
      </c>
      <c r="AP99" s="0" t="n">
        <v>600</v>
      </c>
      <c r="AQ99" s="0" t="s">
        <v>87</v>
      </c>
      <c r="AR99" s="0" t="s">
        <v>40</v>
      </c>
      <c r="AS99" s="0" t="s">
        <v>88</v>
      </c>
      <c r="BC99" s="0" t="str">
        <f aca="false">$AP99&amp;LEFT($AS99,1)</f>
        <v>600C</v>
      </c>
      <c r="BD99" s="0" t="str">
        <f aca="false">AS99</f>
        <v>Catch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str">
        <f aca="false">IF($BD99="Catch","", IF($AZ99&lt;$BC$11,"",$AZ99))</f>
        <v/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42</v>
      </c>
      <c r="C100" s="0" t="n">
        <v>1</v>
      </c>
      <c r="D100" s="0" t="n">
        <v>6</v>
      </c>
      <c r="E100" s="0" t="s">
        <v>193</v>
      </c>
      <c r="F100" s="0" t="n">
        <v>60.122</v>
      </c>
      <c r="G100" s="0" t="n">
        <v>1</v>
      </c>
      <c r="H100" s="0" t="s">
        <v>79</v>
      </c>
      <c r="I100" s="0" t="s">
        <v>194</v>
      </c>
      <c r="J100" s="0" t="n">
        <v>1069732162</v>
      </c>
      <c r="K100" s="0" t="s">
        <v>81</v>
      </c>
      <c r="L100" s="0" t="s">
        <v>195</v>
      </c>
      <c r="M100" s="12" t="n">
        <v>0.506030092592593</v>
      </c>
      <c r="N100" s="13" t="n">
        <v>0.0893634259259259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23</v>
      </c>
      <c r="AD100" s="0" t="n">
        <v>1</v>
      </c>
      <c r="AE100" s="0" t="n">
        <v>20</v>
      </c>
      <c r="AN100" s="0" t="n">
        <v>1</v>
      </c>
      <c r="AO100" s="0" t="n">
        <v>1390</v>
      </c>
      <c r="AP100" s="0" t="n">
        <v>600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-7</v>
      </c>
      <c r="AW100" s="0" t="n">
        <v>7</v>
      </c>
      <c r="AX100" s="0" t="n">
        <v>394137</v>
      </c>
      <c r="AY100" s="0" t="s">
        <v>86</v>
      </c>
      <c r="AZ100" s="0" t="n">
        <v>634</v>
      </c>
      <c r="BA100" s="0" t="n">
        <v>394771</v>
      </c>
      <c r="BC100" s="0" t="str">
        <f aca="false">$AP100&amp;LEFT($AS100,1)</f>
        <v>600T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634</v>
      </c>
      <c r="BI100" s="1" t="str">
        <f aca="false">IF($BC100=BI$14,$BH100,"")</f>
        <v/>
      </c>
      <c r="BJ100" s="1" t="str">
        <f aca="false">IF($BC100=BJ$14,$BH100,"")</f>
        <v/>
      </c>
      <c r="BK100" s="1" t="str">
        <f aca="false">IF($BC100=BK$14,$BH100,"")</f>
        <v/>
      </c>
      <c r="BL100" s="1" t="n">
        <f aca="false">IF($BC100=BL$14,$BH100,"")</f>
        <v>634</v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42</v>
      </c>
      <c r="C101" s="0" t="n">
        <v>1</v>
      </c>
      <c r="D101" s="0" t="n">
        <v>6</v>
      </c>
      <c r="E101" s="0" t="s">
        <v>193</v>
      </c>
      <c r="F101" s="0" t="n">
        <v>60.122</v>
      </c>
      <c r="G101" s="0" t="n">
        <v>1</v>
      </c>
      <c r="H101" s="0" t="s">
        <v>79</v>
      </c>
      <c r="I101" s="0" t="s">
        <v>194</v>
      </c>
      <c r="J101" s="0" t="n">
        <v>1069732162</v>
      </c>
      <c r="K101" s="0" t="s">
        <v>81</v>
      </c>
      <c r="L101" s="0" t="s">
        <v>195</v>
      </c>
      <c r="M101" s="12" t="n">
        <v>0.506030092592593</v>
      </c>
      <c r="N101" s="13" t="n">
        <v>0.0893634259259259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10</v>
      </c>
      <c r="AD101" s="0" t="n">
        <v>1</v>
      </c>
      <c r="AE101" s="0" t="n">
        <v>21</v>
      </c>
      <c r="AN101" s="0" t="n">
        <v>1</v>
      </c>
      <c r="AO101" s="0" t="n">
        <v>1318</v>
      </c>
      <c r="AP101" s="0" t="n">
        <v>600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-9</v>
      </c>
      <c r="AW101" s="0" t="n">
        <v>9</v>
      </c>
      <c r="AX101" s="0" t="n">
        <v>397897</v>
      </c>
      <c r="AY101" s="0" t="s">
        <v>86</v>
      </c>
      <c r="AZ101" s="0" t="n">
        <v>616</v>
      </c>
      <c r="BA101" s="0" t="n">
        <v>398513</v>
      </c>
      <c r="BC101" s="0" t="str">
        <f aca="false">$AP101&amp;LEFT($AS101,1)</f>
        <v>600T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616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n">
        <f aca="false">IF($BC101=BL$14,$BH101,"")</f>
        <v>616</v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42</v>
      </c>
      <c r="C102" s="0" t="n">
        <v>1</v>
      </c>
      <c r="D102" s="0" t="n">
        <v>6</v>
      </c>
      <c r="E102" s="0" t="s">
        <v>193</v>
      </c>
      <c r="F102" s="0" t="n">
        <v>60.122</v>
      </c>
      <c r="G102" s="0" t="n">
        <v>1</v>
      </c>
      <c r="H102" s="0" t="s">
        <v>79</v>
      </c>
      <c r="I102" s="0" t="s">
        <v>194</v>
      </c>
      <c r="J102" s="0" t="n">
        <v>1069732162</v>
      </c>
      <c r="K102" s="0" t="s">
        <v>81</v>
      </c>
      <c r="L102" s="0" t="s">
        <v>195</v>
      </c>
      <c r="M102" s="12" t="n">
        <v>0.506030092592593</v>
      </c>
      <c r="N102" s="13" t="n">
        <v>0.0893634259259259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9</v>
      </c>
      <c r="AD102" s="0" t="n">
        <v>1</v>
      </c>
      <c r="AE102" s="0" t="n">
        <v>22</v>
      </c>
      <c r="AN102" s="0" t="n">
        <v>4</v>
      </c>
      <c r="AO102" s="0" t="n">
        <v>1131</v>
      </c>
      <c r="AP102" s="0" t="n">
        <v>480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-1</v>
      </c>
      <c r="AW102" s="0" t="n">
        <v>1</v>
      </c>
      <c r="AX102" s="0" t="n">
        <v>401340</v>
      </c>
      <c r="AY102" s="0" t="s">
        <v>86</v>
      </c>
      <c r="AZ102" s="0" t="n">
        <v>312</v>
      </c>
      <c r="BA102" s="0" t="n">
        <v>401652</v>
      </c>
      <c r="BC102" s="0" t="str">
        <f aca="false">$AP102&amp;LEFT($AS102,1)</f>
        <v>480T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312</v>
      </c>
      <c r="BI102" s="1" t="str">
        <f aca="false">IF($BC102=BI$14,$BH102,"")</f>
        <v/>
      </c>
      <c r="BJ102" s="1" t="str">
        <f aca="false">IF($BC102=BJ$14,$BH102,"")</f>
        <v/>
      </c>
      <c r="BK102" s="1" t="n">
        <f aca="false">IF($BC102=BK$14,$BH102,"")</f>
        <v>312</v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42</v>
      </c>
      <c r="C103" s="0" t="n">
        <v>1</v>
      </c>
      <c r="D103" s="0" t="n">
        <v>6</v>
      </c>
      <c r="E103" s="0" t="s">
        <v>193</v>
      </c>
      <c r="F103" s="0" t="n">
        <v>60.122</v>
      </c>
      <c r="G103" s="0" t="n">
        <v>1</v>
      </c>
      <c r="H103" s="0" t="s">
        <v>79</v>
      </c>
      <c r="I103" s="0" t="s">
        <v>194</v>
      </c>
      <c r="J103" s="0" t="n">
        <v>1069732162</v>
      </c>
      <c r="K103" s="0" t="s">
        <v>81</v>
      </c>
      <c r="L103" s="0" t="s">
        <v>195</v>
      </c>
      <c r="M103" s="12" t="n">
        <v>0.506030092592593</v>
      </c>
      <c r="N103" s="13" t="n">
        <v>0.0893634259259259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3</v>
      </c>
      <c r="AD103" s="0" t="n">
        <v>1</v>
      </c>
      <c r="AE103" s="0" t="n">
        <v>23</v>
      </c>
      <c r="AN103" s="0" t="n">
        <v>6</v>
      </c>
      <c r="AO103" s="0" t="n">
        <v>1433</v>
      </c>
      <c r="AP103" s="0" t="n">
        <v>840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4</v>
      </c>
      <c r="AW103" s="0" t="n">
        <v>-4</v>
      </c>
      <c r="AX103" s="0" t="n">
        <v>405448</v>
      </c>
      <c r="AY103" s="0" t="s">
        <v>86</v>
      </c>
      <c r="AZ103" s="0" t="n">
        <v>396</v>
      </c>
      <c r="BA103" s="0" t="n">
        <v>405844</v>
      </c>
      <c r="BC103" s="0" t="str">
        <f aca="false">$AP103&amp;LEFT($AS103,1)</f>
        <v>840T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396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n">
        <f aca="false">IF($BC103=BN$14,$BH103,"")</f>
        <v>396</v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42</v>
      </c>
      <c r="C104" s="0" t="n">
        <v>1</v>
      </c>
      <c r="D104" s="0" t="n">
        <v>6</v>
      </c>
      <c r="E104" s="0" t="s">
        <v>193</v>
      </c>
      <c r="F104" s="0" t="n">
        <v>60.122</v>
      </c>
      <c r="G104" s="0" t="n">
        <v>1</v>
      </c>
      <c r="H104" s="0" t="s">
        <v>79</v>
      </c>
      <c r="I104" s="0" t="s">
        <v>194</v>
      </c>
      <c r="J104" s="0" t="n">
        <v>1069732162</v>
      </c>
      <c r="K104" s="0" t="s">
        <v>81</v>
      </c>
      <c r="L104" s="0" t="s">
        <v>195</v>
      </c>
      <c r="M104" s="12" t="n">
        <v>0.506030092592593</v>
      </c>
      <c r="N104" s="13" t="n">
        <v>0.0893634259259259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31</v>
      </c>
      <c r="AD104" s="0" t="n">
        <v>1</v>
      </c>
      <c r="AE104" s="0" t="n">
        <v>24</v>
      </c>
      <c r="AN104" s="0" t="n">
        <v>1</v>
      </c>
      <c r="AO104" s="0" t="n">
        <v>1438</v>
      </c>
      <c r="AP104" s="0" t="n">
        <v>600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-10</v>
      </c>
      <c r="AW104" s="0" t="n">
        <v>10</v>
      </c>
      <c r="AX104" s="0" t="n">
        <v>409340</v>
      </c>
      <c r="AY104" s="0" t="s">
        <v>86</v>
      </c>
      <c r="AZ104" s="0" t="n">
        <v>788</v>
      </c>
      <c r="BA104" s="0" t="n">
        <v>410128</v>
      </c>
      <c r="BC104" s="0" t="str">
        <f aca="false">$AP104&amp;LEFT($AS104,1)</f>
        <v>600T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788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n">
        <f aca="false">IF($BC104=BL$14,$BH104,"")</f>
        <v>788</v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42</v>
      </c>
      <c r="C105" s="0" t="n">
        <v>1</v>
      </c>
      <c r="D105" s="0" t="n">
        <v>6</v>
      </c>
      <c r="E105" s="0" t="s">
        <v>193</v>
      </c>
      <c r="F105" s="0" t="n">
        <v>60.122</v>
      </c>
      <c r="G105" s="0" t="n">
        <v>1</v>
      </c>
      <c r="H105" s="0" t="s">
        <v>79</v>
      </c>
      <c r="I105" s="0" t="s">
        <v>194</v>
      </c>
      <c r="J105" s="0" t="n">
        <v>1069732162</v>
      </c>
      <c r="K105" s="0" t="s">
        <v>81</v>
      </c>
      <c r="L105" s="0" t="s">
        <v>195</v>
      </c>
      <c r="M105" s="12" t="n">
        <v>0.506030092592593</v>
      </c>
      <c r="N105" s="13" t="n">
        <v>0.0893634259259259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27</v>
      </c>
      <c r="AD105" s="0" t="n">
        <v>1</v>
      </c>
      <c r="AE105" s="0" t="n">
        <v>25</v>
      </c>
      <c r="AN105" s="0" t="n">
        <v>7</v>
      </c>
      <c r="AO105" s="0" t="n">
        <v>1184</v>
      </c>
      <c r="AP105" s="0" t="n">
        <v>960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-1</v>
      </c>
      <c r="AW105" s="0" t="n">
        <v>1</v>
      </c>
      <c r="AX105" s="0" t="n">
        <v>413315</v>
      </c>
      <c r="AY105" s="0" t="s">
        <v>86</v>
      </c>
      <c r="AZ105" s="0" t="n">
        <v>401</v>
      </c>
      <c r="BA105" s="0" t="n">
        <v>413716</v>
      </c>
      <c r="BC105" s="0" t="str">
        <f aca="false">$AP105&amp;LEFT($AS105,1)</f>
        <v>960T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401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n">
        <f aca="false">IF($BC105=BO$14,$BH105,"")</f>
        <v>401</v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42</v>
      </c>
      <c r="C106" s="0" t="n">
        <v>1</v>
      </c>
      <c r="D106" s="0" t="n">
        <v>6</v>
      </c>
      <c r="E106" s="0" t="s">
        <v>193</v>
      </c>
      <c r="F106" s="0" t="n">
        <v>60.122</v>
      </c>
      <c r="G106" s="0" t="n">
        <v>1</v>
      </c>
      <c r="H106" s="0" t="s">
        <v>79</v>
      </c>
      <c r="I106" s="0" t="s">
        <v>194</v>
      </c>
      <c r="J106" s="0" t="n">
        <v>1069732162</v>
      </c>
      <c r="K106" s="0" t="s">
        <v>81</v>
      </c>
      <c r="L106" s="0" t="s">
        <v>195</v>
      </c>
      <c r="M106" s="12" t="n">
        <v>0.506030092592593</v>
      </c>
      <c r="N106" s="13" t="n">
        <v>0.0893634259259259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26</v>
      </c>
      <c r="AD106" s="0" t="n">
        <v>1</v>
      </c>
      <c r="AE106" s="0" t="n">
        <v>26</v>
      </c>
      <c r="AN106" s="0" t="n">
        <v>7</v>
      </c>
      <c r="AO106" s="0" t="n">
        <v>1158</v>
      </c>
      <c r="AP106" s="0" t="n">
        <v>960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-2</v>
      </c>
      <c r="AW106" s="0" t="n">
        <v>2</v>
      </c>
      <c r="AX106" s="0" t="n">
        <v>417274</v>
      </c>
      <c r="AY106" s="0" t="s">
        <v>86</v>
      </c>
      <c r="AZ106" s="0" t="n">
        <v>443</v>
      </c>
      <c r="BA106" s="0" t="n">
        <v>417717</v>
      </c>
      <c r="BC106" s="0" t="str">
        <f aca="false">$AP106&amp;LEFT($AS106,1)</f>
        <v>960T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443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str">
        <f aca="false">IF($BC106=BM$14,$BH106,"")</f>
        <v/>
      </c>
      <c r="BN106" s="1" t="str">
        <f aca="false">IF($BC106=BN$14,$BH106,"")</f>
        <v/>
      </c>
      <c r="BO106" s="1" t="n">
        <f aca="false">IF($BC106=BO$14,$BH106,"")</f>
        <v>443</v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42</v>
      </c>
      <c r="C107" s="0" t="n">
        <v>1</v>
      </c>
      <c r="D107" s="0" t="n">
        <v>6</v>
      </c>
      <c r="E107" s="0" t="s">
        <v>193</v>
      </c>
      <c r="F107" s="0" t="n">
        <v>60.122</v>
      </c>
      <c r="G107" s="0" t="n">
        <v>1</v>
      </c>
      <c r="H107" s="0" t="s">
        <v>79</v>
      </c>
      <c r="I107" s="0" t="s">
        <v>194</v>
      </c>
      <c r="J107" s="0" t="n">
        <v>1069732162</v>
      </c>
      <c r="K107" s="0" t="s">
        <v>81</v>
      </c>
      <c r="L107" s="0" t="s">
        <v>195</v>
      </c>
      <c r="M107" s="12" t="n">
        <v>0.506030092592593</v>
      </c>
      <c r="N107" s="13" t="n">
        <v>0.0893634259259259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32</v>
      </c>
      <c r="AD107" s="0" t="n">
        <v>1</v>
      </c>
      <c r="AE107" s="0" t="n">
        <v>27</v>
      </c>
      <c r="AN107" s="0" t="n">
        <v>1</v>
      </c>
      <c r="AO107" s="0" t="n">
        <v>1182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-6</v>
      </c>
      <c r="AW107" s="0" t="n">
        <v>6</v>
      </c>
      <c r="AX107" s="0" t="n">
        <v>420900</v>
      </c>
      <c r="AY107" s="0" t="s">
        <v>86</v>
      </c>
      <c r="AZ107" s="0" t="n">
        <v>505</v>
      </c>
      <c r="BA107" s="0" t="n">
        <v>421405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505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505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42</v>
      </c>
      <c r="C108" s="0" t="n">
        <v>1</v>
      </c>
      <c r="D108" s="0" t="n">
        <v>6</v>
      </c>
      <c r="E108" s="0" t="s">
        <v>193</v>
      </c>
      <c r="F108" s="0" t="n">
        <v>60.122</v>
      </c>
      <c r="G108" s="0" t="n">
        <v>1</v>
      </c>
      <c r="H108" s="0" t="s">
        <v>79</v>
      </c>
      <c r="I108" s="0" t="s">
        <v>194</v>
      </c>
      <c r="J108" s="0" t="n">
        <v>1069732162</v>
      </c>
      <c r="K108" s="0" t="s">
        <v>81</v>
      </c>
      <c r="L108" s="0" t="s">
        <v>195</v>
      </c>
      <c r="M108" s="12" t="n">
        <v>0.506030092592593</v>
      </c>
      <c r="N108" s="13" t="n">
        <v>0.0893634259259259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8</v>
      </c>
      <c r="AD108" s="0" t="n">
        <v>1</v>
      </c>
      <c r="AE108" s="0" t="n">
        <v>28</v>
      </c>
      <c r="AN108" s="0" t="n">
        <v>1</v>
      </c>
      <c r="AO108" s="0" t="n">
        <v>1453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-5</v>
      </c>
      <c r="AW108" s="0" t="n">
        <v>5</v>
      </c>
      <c r="AX108" s="0" t="n">
        <v>424792</v>
      </c>
      <c r="AY108" s="0" t="s">
        <v>86</v>
      </c>
      <c r="AZ108" s="0" t="n">
        <v>749</v>
      </c>
      <c r="BA108" s="0" t="n">
        <v>425541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749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749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42</v>
      </c>
      <c r="C109" s="0" t="n">
        <v>1</v>
      </c>
      <c r="D109" s="0" t="n">
        <v>6</v>
      </c>
      <c r="E109" s="0" t="s">
        <v>193</v>
      </c>
      <c r="F109" s="0" t="n">
        <v>60.122</v>
      </c>
      <c r="G109" s="0" t="n">
        <v>1</v>
      </c>
      <c r="H109" s="0" t="s">
        <v>79</v>
      </c>
      <c r="I109" s="0" t="s">
        <v>194</v>
      </c>
      <c r="J109" s="0" t="n">
        <v>1069732162</v>
      </c>
      <c r="K109" s="0" t="s">
        <v>81</v>
      </c>
      <c r="L109" s="0" t="s">
        <v>195</v>
      </c>
      <c r="M109" s="12" t="n">
        <v>0.506030092592593</v>
      </c>
      <c r="N109" s="13" t="n">
        <v>0.0893634259259259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21</v>
      </c>
      <c r="AD109" s="0" t="n">
        <v>1</v>
      </c>
      <c r="AE109" s="0" t="n">
        <v>29</v>
      </c>
      <c r="AN109" s="0" t="n">
        <v>7</v>
      </c>
      <c r="AO109" s="0" t="n">
        <v>1214</v>
      </c>
      <c r="AP109" s="0" t="n">
        <v>960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1</v>
      </c>
      <c r="AW109" s="0" t="n">
        <v>-1</v>
      </c>
      <c r="AX109" s="0" t="n">
        <v>428800</v>
      </c>
      <c r="AY109" s="0" t="s">
        <v>86</v>
      </c>
      <c r="AZ109" s="0" t="n">
        <v>447</v>
      </c>
      <c r="BA109" s="0" t="n">
        <v>429247</v>
      </c>
      <c r="BC109" s="0" t="str">
        <f aca="false">$AP109&amp;LEFT($AS109,1)</f>
        <v>960T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447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n">
        <f aca="false">IF($BC109=BO$14,$BH109,"")</f>
        <v>447</v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42</v>
      </c>
      <c r="C110" s="0" t="n">
        <v>1</v>
      </c>
      <c r="D110" s="0" t="n">
        <v>6</v>
      </c>
      <c r="E110" s="0" t="s">
        <v>193</v>
      </c>
      <c r="F110" s="0" t="n">
        <v>60.122</v>
      </c>
      <c r="G110" s="0" t="n">
        <v>1</v>
      </c>
      <c r="H110" s="0" t="s">
        <v>79</v>
      </c>
      <c r="I110" s="0" t="s">
        <v>194</v>
      </c>
      <c r="J110" s="0" t="n">
        <v>1069732162</v>
      </c>
      <c r="K110" s="0" t="s">
        <v>81</v>
      </c>
      <c r="L110" s="0" t="s">
        <v>195</v>
      </c>
      <c r="M110" s="12" t="n">
        <v>0.506030092592593</v>
      </c>
      <c r="N110" s="13" t="n">
        <v>0.0893634259259259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</v>
      </c>
      <c r="AD110" s="0" t="n">
        <v>1</v>
      </c>
      <c r="AE110" s="0" t="n">
        <v>30</v>
      </c>
      <c r="AN110" s="0" t="n">
        <v>3</v>
      </c>
      <c r="AO110" s="0" t="n">
        <v>1234</v>
      </c>
      <c r="AP110" s="0" t="n">
        <v>360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-8</v>
      </c>
      <c r="AW110" s="0" t="n">
        <v>8</v>
      </c>
      <c r="AX110" s="0" t="n">
        <v>432243</v>
      </c>
      <c r="AY110" s="0" t="s">
        <v>86</v>
      </c>
      <c r="AZ110" s="0" t="n">
        <v>463</v>
      </c>
      <c r="BA110" s="0" t="n">
        <v>432706</v>
      </c>
      <c r="BC110" s="0" t="str">
        <f aca="false">$AP110&amp;LEFT($AS110,1)</f>
        <v>360T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463</v>
      </c>
      <c r="BI110" s="1" t="str">
        <f aca="false">IF($BC110=BI$14,$BH110,"")</f>
        <v/>
      </c>
      <c r="BJ110" s="1" t="n">
        <f aca="false">IF($BC110=BJ$14,$BH110,"")</f>
        <v>463</v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42</v>
      </c>
      <c r="C111" s="0" t="n">
        <v>1</v>
      </c>
      <c r="D111" s="0" t="n">
        <v>6</v>
      </c>
      <c r="E111" s="0" t="s">
        <v>193</v>
      </c>
      <c r="F111" s="0" t="n">
        <v>60.122</v>
      </c>
      <c r="G111" s="0" t="n">
        <v>1</v>
      </c>
      <c r="H111" s="0" t="s">
        <v>79</v>
      </c>
      <c r="I111" s="0" t="s">
        <v>194</v>
      </c>
      <c r="J111" s="0" t="n">
        <v>1069732162</v>
      </c>
      <c r="K111" s="0" t="s">
        <v>81</v>
      </c>
      <c r="L111" s="0" t="s">
        <v>195</v>
      </c>
      <c r="M111" s="12" t="n">
        <v>0.506030092592593</v>
      </c>
      <c r="N111" s="13" t="n">
        <v>0.0893634259259259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28</v>
      </c>
      <c r="AD111" s="0" t="n">
        <v>1</v>
      </c>
      <c r="AE111" s="0" t="n">
        <v>31</v>
      </c>
      <c r="AN111" s="0" t="n">
        <v>6</v>
      </c>
      <c r="AO111" s="0" t="n">
        <v>1308</v>
      </c>
      <c r="AP111" s="0" t="n">
        <v>840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4</v>
      </c>
      <c r="AW111" s="0" t="n">
        <v>-4</v>
      </c>
      <c r="AX111" s="0" t="n">
        <v>436219</v>
      </c>
      <c r="AY111" s="0" t="s">
        <v>86</v>
      </c>
      <c r="AZ111" s="0" t="n">
        <v>447</v>
      </c>
      <c r="BA111" s="0" t="n">
        <v>436666</v>
      </c>
      <c r="BC111" s="0" t="str">
        <f aca="false">$AP111&amp;LEFT($AS111,1)</f>
        <v>840T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447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n">
        <f aca="false">IF($BC111=BN$14,$BH111,"")</f>
        <v>447</v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42</v>
      </c>
      <c r="C112" s="0" t="n">
        <v>1</v>
      </c>
      <c r="D112" s="0" t="n">
        <v>6</v>
      </c>
      <c r="E112" s="0" t="s">
        <v>193</v>
      </c>
      <c r="F112" s="0" t="n">
        <v>60.122</v>
      </c>
      <c r="G112" s="0" t="n">
        <v>1</v>
      </c>
      <c r="H112" s="0" t="s">
        <v>79</v>
      </c>
      <c r="I112" s="0" t="s">
        <v>194</v>
      </c>
      <c r="J112" s="0" t="n">
        <v>1069732162</v>
      </c>
      <c r="K112" s="0" t="s">
        <v>81</v>
      </c>
      <c r="L112" s="0" t="s">
        <v>195</v>
      </c>
      <c r="M112" s="12" t="n">
        <v>0.506030092592593</v>
      </c>
      <c r="N112" s="13" t="n">
        <v>0.0893634259259259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4</v>
      </c>
      <c r="AD112" s="0" t="n">
        <v>1</v>
      </c>
      <c r="AE112" s="0" t="n">
        <v>32</v>
      </c>
      <c r="AN112" s="0" t="n">
        <v>1</v>
      </c>
      <c r="AO112" s="0" t="n">
        <v>1095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-3</v>
      </c>
      <c r="AW112" s="0" t="n">
        <v>3</v>
      </c>
      <c r="AX112" s="0" t="n">
        <v>439761</v>
      </c>
      <c r="AY112" s="0" t="s">
        <v>86</v>
      </c>
      <c r="AZ112" s="0" t="n">
        <v>340</v>
      </c>
      <c r="BA112" s="0" t="n">
        <v>440101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340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340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42</v>
      </c>
      <c r="C113" s="0" t="n">
        <v>1</v>
      </c>
      <c r="D113" s="0" t="n">
        <v>6</v>
      </c>
      <c r="E113" s="0" t="s">
        <v>193</v>
      </c>
      <c r="F113" s="0" t="n">
        <v>60.122</v>
      </c>
      <c r="G113" s="0" t="n">
        <v>1</v>
      </c>
      <c r="H113" s="0" t="s">
        <v>79</v>
      </c>
      <c r="I113" s="0" t="s">
        <v>194</v>
      </c>
      <c r="J113" s="0" t="n">
        <v>1069732162</v>
      </c>
      <c r="K113" s="0" t="s">
        <v>81</v>
      </c>
      <c r="L113" s="0" t="s">
        <v>195</v>
      </c>
      <c r="M113" s="12" t="n">
        <v>0.506030092592593</v>
      </c>
      <c r="N113" s="13" t="n">
        <v>0.0893634259259259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5</v>
      </c>
      <c r="AD113" s="0" t="n">
        <v>1</v>
      </c>
      <c r="AE113" s="0" t="n">
        <v>33</v>
      </c>
      <c r="AN113" s="0" t="n">
        <v>1</v>
      </c>
      <c r="AO113" s="0" t="n">
        <v>1468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-4</v>
      </c>
      <c r="AW113" s="0" t="n">
        <v>4</v>
      </c>
      <c r="AX113" s="0" t="n">
        <v>443670</v>
      </c>
      <c r="AY113" s="0" t="s">
        <v>86</v>
      </c>
      <c r="AZ113" s="0" t="n">
        <v>375</v>
      </c>
      <c r="BA113" s="0" t="n">
        <v>444045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375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375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0.75</v>
      </c>
      <c r="BJ115" s="21" t="n">
        <f aca="false">(COUNTIF(BJ15:BJ113,"&lt;"&amp;$BP$3))/BJ5</f>
        <v>0.666666666666667</v>
      </c>
      <c r="BK115" s="21" t="n">
        <f aca="false">(COUNTIF(BK15:BK113,"&lt;"&amp;$BP$3))/BK5</f>
        <v>0.666666666666667</v>
      </c>
      <c r="BL115" s="21" t="n">
        <f aca="false">(COUNTIF(BL15:BL113,"&lt;"&amp;$BP$3))/BL5</f>
        <v>0.5</v>
      </c>
      <c r="BM115" s="21" t="n">
        <f aca="false">(COUNTIF(BM15:BM113,"&lt;"&amp;$BP$3))/BM5</f>
        <v>0.555555555555556</v>
      </c>
      <c r="BN115" s="21" t="n">
        <f aca="false">(COUNTIF(BN15:BN113,"&lt;"&amp;$BP$3))/BN5</f>
        <v>0.666666666666667</v>
      </c>
      <c r="BO115" s="21" t="n">
        <f aca="false">(COUNTIF(BO15:BO113,"&lt;"&amp;$BP$3))/BO5</f>
        <v>0.428571428571429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0.5</v>
      </c>
      <c r="BJ116" s="1" t="n">
        <f aca="false">COUNTIF(BJ15:BJ113,"&lt;"&amp;$BP$116)/BJ5</f>
        <v>0.444444444444444</v>
      </c>
      <c r="BK116" s="1" t="n">
        <f aca="false">COUNTIF(BK15:BK113,"&lt;"&amp;$BP$116)/BK5</f>
        <v>0.666666666666667</v>
      </c>
      <c r="BL116" s="1" t="n">
        <f aca="false">COUNTIF(BL15:BL113,"&lt;"&amp;$BP$116)/BL5</f>
        <v>0.46875</v>
      </c>
      <c r="BM116" s="1" t="n">
        <f aca="false">COUNTIF(BM15:BM113,"&lt;"&amp;$BP$116)/BM5</f>
        <v>0.333333333333333</v>
      </c>
      <c r="BN116" s="1" t="n">
        <f aca="false">COUNTIF(BN15:BN113,"&lt;"&amp;$BP$116)/BN5</f>
        <v>0.555555555555556</v>
      </c>
      <c r="BO116" s="1" t="n">
        <f aca="false">COUNTIF(BO15:BO113,"&lt;"&amp;$BP$116)/BO5</f>
        <v>0.428571428571429</v>
      </c>
      <c r="BP116" s="0" t="n">
        <f aca="false">MEDIAN(BH15:BH113)</f>
        <v>509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0.75</v>
      </c>
      <c r="BJ117" s="1" t="n">
        <f aca="false">COUNTIF(BJ15:BJ113,"&lt;"&amp;$BL$3)/BJ5</f>
        <v>0.666666666666667</v>
      </c>
      <c r="BK117" s="1" t="n">
        <f aca="false">COUNTIF(BK15:BK113,"&lt;"&amp;$BL$3)/BK5</f>
        <v>0.666666666666667</v>
      </c>
      <c r="BL117" s="1" t="n">
        <f aca="false">COUNTIF(BL15:BL113,"&lt;"&amp;$BL$3)/BL5</f>
        <v>0.5</v>
      </c>
      <c r="BM117" s="1" t="n">
        <f aca="false">COUNTIF(BM15:BM113,"&lt;"&amp;$BL$3)/BM5</f>
        <v>0.444444444444444</v>
      </c>
      <c r="BN117" s="1" t="n">
        <f aca="false">COUNTIF(BN15:BN113,"&lt;"&amp;$BL$3)/BN5</f>
        <v>0.666666666666667</v>
      </c>
      <c r="BO117" s="1" t="n">
        <f aca="false">COUNTIF(BO15:BO113,"&lt;"&amp;$BL$3)/BO5</f>
        <v>0.428571428571429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900-000029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42'!BI3:BO3</xm:f>
              <xm:sqref>BG3</xm:sqref>
            </x14:sparkline>
          </x14:sparklines>
        </x14:sparklineGroup>
      </x14:sparklineGroup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3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H114" activePane="bottomRight" state="frozen"/>
      <selection pane="topLeft" activeCell="A1" activeCellId="0" sqref="A1"/>
      <selection pane="topRight" activeCell="BH1" activeCellId="0" sqref="BH1"/>
      <selection pane="bottomLeft" activeCell="A114" activeCellId="0" sqref="A114"/>
      <selection pane="bottomRight" activeCell="B114" activeCellId="0" sqref="B114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433.444444444444</v>
      </c>
      <c r="BJ3" s="7" t="n">
        <f aca="false">AVERAGE(BJ$15:BJ$113)</f>
        <v>349</v>
      </c>
      <c r="BK3" s="7" t="n">
        <f aca="false">AVERAGE(BK$15:BK$113)</f>
        <v>355.777777777778</v>
      </c>
      <c r="BL3" s="7" t="n">
        <f aca="false">AVERAGE(BL$15:BL$113)</f>
        <v>391.777777777778</v>
      </c>
      <c r="BM3" s="7" t="n">
        <f aca="false">AVERAGE(BM$15:BM$113)</f>
        <v>356.333333333333</v>
      </c>
      <c r="BN3" s="7" t="n">
        <f aca="false">AVERAGE(BN$15:BN$113)</f>
        <v>398.888888888889</v>
      </c>
      <c r="BO3" s="7" t="n">
        <f aca="false">AVERAGE(BO$15:BO$113)</f>
        <v>447</v>
      </c>
      <c r="BP3" s="7" t="n">
        <f aca="false">AVERAGE(BH15:BH113)</f>
        <v>389.477272727273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2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59.0277712418297</v>
      </c>
      <c r="BJ4" s="7" t="n">
        <f aca="false">STDEV(BJ$15:BJ$113)</f>
        <v>50.37856687124</v>
      </c>
      <c r="BK4" s="7" t="n">
        <f aca="false">STDEV(BK$15:BK$113)</f>
        <v>64.6196134656069</v>
      </c>
      <c r="BL4" s="7" t="n">
        <f aca="false">STDEV(BL$15:BL$113)</f>
        <v>98.3568172119426</v>
      </c>
      <c r="BM4" s="7" t="n">
        <f aca="false">STDEV(BM$15:BM$113)</f>
        <v>76.3298761953666</v>
      </c>
      <c r="BN4" s="7" t="n">
        <f aca="false">STDEV(BN$15:BN$113)</f>
        <v>110.642944244588</v>
      </c>
      <c r="BO4" s="7" t="n">
        <f aca="false">STDEV(BO$15:BO$113)</f>
        <v>120.670349851707</v>
      </c>
      <c r="BP4" s="7" t="n">
        <f aca="false">STDEV(BH15:BH113)</f>
        <v>91.5065448664522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7</v>
      </c>
      <c r="BP5" s="1" t="n">
        <f aca="false">COUNT(BH15:BH113)</f>
        <v>88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19.6759237472766</v>
      </c>
      <c r="BJ6" s="7" t="n">
        <f aca="false">BJ4/SQRT(BJ5)</f>
        <v>16.7928556237467</v>
      </c>
      <c r="BK6" s="7" t="n">
        <f aca="false">BK4/SQRT(BK5)</f>
        <v>21.5398711552023</v>
      </c>
      <c r="BL6" s="7" t="n">
        <f aca="false">BL4/SQRT(BL5)</f>
        <v>16.3928028686571</v>
      </c>
      <c r="BM6" s="7" t="n">
        <f aca="false">BM4/SQRT(BM5)</f>
        <v>25.4432920651222</v>
      </c>
      <c r="BN6" s="7" t="n">
        <f aca="false">BN4/SQRT(BN5)</f>
        <v>36.8809814148628</v>
      </c>
      <c r="BO6" s="7" t="n">
        <f aca="false">BO4/SQRT(BO5)</f>
        <v>45.6091051895395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2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2</v>
      </c>
      <c r="BP8" s="1"/>
      <c r="BQ8" s="1"/>
    </row>
    <row r="9" customFormat="false" ht="15" hidden="false" customHeight="false" outlineLevel="0" collapsed="false">
      <c r="BG9" s="1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19.1187243809168</v>
      </c>
      <c r="BQ10" s="16" t="n">
        <f aca="false">MAX(BI11:BL11)</f>
        <v>240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0</v>
      </c>
      <c r="BG11" s="1" t="n">
        <f aca="false">SUM(BG15:BG113)</f>
        <v>2</v>
      </c>
      <c r="BH11" s="15" t="s">
        <v>90</v>
      </c>
      <c r="BI11" s="17" t="n">
        <f aca="false">IF(BI3&gt;$BP$11,BI2,"")</f>
        <v>240</v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408.59599710819</v>
      </c>
      <c r="BQ11" s="16" t="n">
        <f aca="false">MIN(BL11:BO11)</f>
        <v>960</v>
      </c>
    </row>
    <row r="12" customFormat="false" ht="15" hidden="false" customHeight="false" outlineLevel="0" collapsed="false">
      <c r="BP12" s="19"/>
      <c r="BR12" s="0" t="n">
        <f aca="false">SUM(BR15:BX113)</f>
        <v>2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3.8" hidden="false" customHeight="false" outlineLevel="0" collapsed="false">
      <c r="A15" s="0" t="s">
        <v>77</v>
      </c>
      <c r="B15" s="0" t="n">
        <v>43</v>
      </c>
      <c r="C15" s="0" t="n">
        <v>1</v>
      </c>
      <c r="D15" s="0" t="n">
        <v>22</v>
      </c>
      <c r="E15" s="0" t="s">
        <v>196</v>
      </c>
      <c r="F15" s="0" t="n">
        <v>60.004</v>
      </c>
      <c r="G15" s="0" t="n">
        <v>1</v>
      </c>
      <c r="H15" s="0" t="s">
        <v>79</v>
      </c>
      <c r="I15" s="0" t="s">
        <v>197</v>
      </c>
      <c r="J15" s="0" t="n">
        <v>-1188763409</v>
      </c>
      <c r="K15" s="0" t="s">
        <v>198</v>
      </c>
      <c r="L15" s="0" t="s">
        <v>192</v>
      </c>
      <c r="M15" s="12" t="n">
        <v>0.488483796296296</v>
      </c>
      <c r="N15" s="13" t="n">
        <v>0.0718171296296296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1</v>
      </c>
      <c r="X15" s="0" t="n">
        <v>1</v>
      </c>
      <c r="Y15" s="0" t="n">
        <v>1</v>
      </c>
      <c r="AN15" s="0" t="n">
        <v>7</v>
      </c>
      <c r="AO15" s="0" t="n">
        <v>1324</v>
      </c>
      <c r="AP15" s="0" t="n">
        <v>960</v>
      </c>
      <c r="AQ15" s="0" t="s">
        <v>85</v>
      </c>
      <c r="AR15" s="0" t="s">
        <v>34</v>
      </c>
      <c r="AS15" s="0" t="s">
        <v>56</v>
      </c>
      <c r="AT15" s="0" t="n">
        <v>1</v>
      </c>
      <c r="AV15" s="0" t="n">
        <v>-6</v>
      </c>
      <c r="AW15" s="0" t="n">
        <v>6</v>
      </c>
      <c r="AX15" s="0" t="n">
        <v>28793</v>
      </c>
      <c r="AZ15" s="0" t="n">
        <v>0</v>
      </c>
      <c r="BA15" s="0" t="n">
        <v>0</v>
      </c>
      <c r="BC15" s="0" t="str">
        <f aca="false">$AP15&amp;LEFT($AS15,1)</f>
        <v>960T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n">
        <f aca="false">IF($BD15="Target",IF($AZ15=0,1,""),"")</f>
        <v>1</v>
      </c>
      <c r="BH15" s="1" t="str">
        <f aca="false">IF($BD15="Catch","", IF($AZ15&lt;$BC$11,"",$AZ15))</f>
        <v/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n">
        <f aca="false">IF($BC15=BX$14,$BG15,"")</f>
        <v>1</v>
      </c>
    </row>
    <row r="16" customFormat="false" ht="13.8" hidden="false" customHeight="false" outlineLevel="0" collapsed="false">
      <c r="A16" s="0" t="s">
        <v>77</v>
      </c>
      <c r="B16" s="0" t="n">
        <v>43</v>
      </c>
      <c r="C16" s="0" t="n">
        <v>1</v>
      </c>
      <c r="D16" s="0" t="n">
        <v>22</v>
      </c>
      <c r="E16" s="0" t="s">
        <v>196</v>
      </c>
      <c r="F16" s="0" t="n">
        <v>60.004</v>
      </c>
      <c r="G16" s="0" t="n">
        <v>1</v>
      </c>
      <c r="H16" s="0" t="s">
        <v>79</v>
      </c>
      <c r="I16" s="0" t="s">
        <v>197</v>
      </c>
      <c r="J16" s="0" t="n">
        <v>-1188763409</v>
      </c>
      <c r="K16" s="0" t="s">
        <v>198</v>
      </c>
      <c r="L16" s="0" t="s">
        <v>192</v>
      </c>
      <c r="M16" s="12" t="n">
        <v>0.488483796296296</v>
      </c>
      <c r="N16" s="13" t="n">
        <v>0.0718171296296296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10</v>
      </c>
      <c r="X16" s="0" t="n">
        <v>1</v>
      </c>
      <c r="Y16" s="0" t="n">
        <v>2</v>
      </c>
      <c r="AN16" s="0" t="n">
        <v>1</v>
      </c>
      <c r="AO16" s="0" t="n">
        <v>1400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1</v>
      </c>
      <c r="AW16" s="0" t="n">
        <v>-1</v>
      </c>
      <c r="AX16" s="0" t="n">
        <v>32626</v>
      </c>
      <c r="AY16" s="0" t="s">
        <v>86</v>
      </c>
      <c r="AZ16" s="0" t="n">
        <v>322</v>
      </c>
      <c r="BA16" s="0" t="n">
        <v>32948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322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322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3.8" hidden="false" customHeight="false" outlineLevel="0" collapsed="false">
      <c r="A17" s="0" t="s">
        <v>77</v>
      </c>
      <c r="B17" s="0" t="n">
        <v>43</v>
      </c>
      <c r="C17" s="0" t="n">
        <v>1</v>
      </c>
      <c r="D17" s="0" t="n">
        <v>22</v>
      </c>
      <c r="E17" s="0" t="s">
        <v>196</v>
      </c>
      <c r="F17" s="0" t="n">
        <v>60.004</v>
      </c>
      <c r="G17" s="0" t="n">
        <v>1</v>
      </c>
      <c r="H17" s="0" t="s">
        <v>79</v>
      </c>
      <c r="I17" s="0" t="s">
        <v>197</v>
      </c>
      <c r="J17" s="0" t="n">
        <v>-1188763409</v>
      </c>
      <c r="K17" s="0" t="s">
        <v>198</v>
      </c>
      <c r="L17" s="0" t="s">
        <v>192</v>
      </c>
      <c r="M17" s="12" t="n">
        <v>0.488483796296296</v>
      </c>
      <c r="N17" s="13" t="n">
        <v>0.0718171296296296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9</v>
      </c>
      <c r="X17" s="0" t="n">
        <v>1</v>
      </c>
      <c r="Y17" s="0" t="n">
        <v>3</v>
      </c>
      <c r="AN17" s="0" t="n">
        <v>6</v>
      </c>
      <c r="AO17" s="0" t="n">
        <v>1112</v>
      </c>
      <c r="AP17" s="0" t="n">
        <v>840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-7</v>
      </c>
      <c r="AW17" s="0" t="n">
        <v>7</v>
      </c>
      <c r="AX17" s="0" t="n">
        <v>36426</v>
      </c>
      <c r="AY17" s="0" t="s">
        <v>86</v>
      </c>
      <c r="AZ17" s="0" t="n">
        <v>236</v>
      </c>
      <c r="BA17" s="0" t="n">
        <v>36662</v>
      </c>
      <c r="BC17" s="0" t="str">
        <f aca="false">$AP17&amp;LEFT($AS17,1)</f>
        <v>840T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236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n">
        <f aca="false">IF($BC17=BN$14,$BH17,"")</f>
        <v>236</v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3.8" hidden="false" customHeight="false" outlineLevel="0" collapsed="false">
      <c r="A18" s="0" t="s">
        <v>77</v>
      </c>
      <c r="B18" s="0" t="n">
        <v>43</v>
      </c>
      <c r="C18" s="0" t="n">
        <v>1</v>
      </c>
      <c r="D18" s="0" t="n">
        <v>22</v>
      </c>
      <c r="E18" s="0" t="s">
        <v>196</v>
      </c>
      <c r="F18" s="0" t="n">
        <v>60.004</v>
      </c>
      <c r="G18" s="0" t="n">
        <v>1</v>
      </c>
      <c r="H18" s="0" t="s">
        <v>79</v>
      </c>
      <c r="I18" s="0" t="s">
        <v>197</v>
      </c>
      <c r="J18" s="0" t="n">
        <v>-1188763409</v>
      </c>
      <c r="K18" s="0" t="s">
        <v>198</v>
      </c>
      <c r="L18" s="0" t="s">
        <v>192</v>
      </c>
      <c r="M18" s="12" t="n">
        <v>0.488483796296296</v>
      </c>
      <c r="N18" s="13" t="n">
        <v>0.0718171296296296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29</v>
      </c>
      <c r="X18" s="0" t="n">
        <v>1</v>
      </c>
      <c r="Y18" s="0" t="n">
        <v>4</v>
      </c>
      <c r="AN18" s="0" t="n">
        <v>7</v>
      </c>
      <c r="AO18" s="0" t="n">
        <v>1112</v>
      </c>
      <c r="AP18" s="0" t="n">
        <v>960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5</v>
      </c>
      <c r="AW18" s="0" t="n">
        <v>-5</v>
      </c>
      <c r="AX18" s="0" t="n">
        <v>40326</v>
      </c>
      <c r="AY18" s="0" t="s">
        <v>86</v>
      </c>
      <c r="AZ18" s="0" t="n">
        <v>258</v>
      </c>
      <c r="BA18" s="0" t="n">
        <v>40584</v>
      </c>
      <c r="BC18" s="0" t="str">
        <f aca="false">$AP18&amp;LEFT($AS18,1)</f>
        <v>960T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258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n">
        <f aca="false">IF($BC18=BO$14,$BH18,"")</f>
        <v>258</v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3.8" hidden="false" customHeight="false" outlineLevel="0" collapsed="false">
      <c r="A19" s="0" t="s">
        <v>77</v>
      </c>
      <c r="B19" s="0" t="n">
        <v>43</v>
      </c>
      <c r="C19" s="0" t="n">
        <v>1</v>
      </c>
      <c r="D19" s="0" t="n">
        <v>22</v>
      </c>
      <c r="E19" s="0" t="s">
        <v>196</v>
      </c>
      <c r="F19" s="0" t="n">
        <v>60.004</v>
      </c>
      <c r="G19" s="0" t="n">
        <v>1</v>
      </c>
      <c r="H19" s="0" t="s">
        <v>79</v>
      </c>
      <c r="I19" s="0" t="s">
        <v>197</v>
      </c>
      <c r="J19" s="0" t="n">
        <v>-1188763409</v>
      </c>
      <c r="K19" s="0" t="s">
        <v>198</v>
      </c>
      <c r="L19" s="0" t="s">
        <v>192</v>
      </c>
      <c r="M19" s="12" t="n">
        <v>0.488483796296296</v>
      </c>
      <c r="N19" s="13" t="n">
        <v>0.0718171296296296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24</v>
      </c>
      <c r="X19" s="0" t="n">
        <v>1</v>
      </c>
      <c r="Y19" s="0" t="n">
        <v>5</v>
      </c>
      <c r="AN19" s="0" t="n">
        <v>3</v>
      </c>
      <c r="AO19" s="0" t="n">
        <v>1105</v>
      </c>
      <c r="AP19" s="0" t="n">
        <v>360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-6</v>
      </c>
      <c r="AW19" s="0" t="n">
        <v>6</v>
      </c>
      <c r="AX19" s="0" t="n">
        <v>43642</v>
      </c>
      <c r="AY19" s="0" t="s">
        <v>86</v>
      </c>
      <c r="AZ19" s="0" t="n">
        <v>312</v>
      </c>
      <c r="BA19" s="0" t="n">
        <v>43954</v>
      </c>
      <c r="BC19" s="0" t="str">
        <f aca="false">$AP19&amp;LEFT($AS19,1)</f>
        <v>360T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312</v>
      </c>
      <c r="BI19" s="1" t="str">
        <f aca="false">IF($BC19=BI$14,$BH19,"")</f>
        <v/>
      </c>
      <c r="BJ19" s="1" t="n">
        <f aca="false">IF($BC19=BJ$14,$BH19,"")</f>
        <v>312</v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3.8" hidden="false" customHeight="false" outlineLevel="0" collapsed="false">
      <c r="A20" s="0" t="s">
        <v>77</v>
      </c>
      <c r="B20" s="0" t="n">
        <v>43</v>
      </c>
      <c r="C20" s="0" t="n">
        <v>1</v>
      </c>
      <c r="D20" s="0" t="n">
        <v>22</v>
      </c>
      <c r="E20" s="0" t="s">
        <v>196</v>
      </c>
      <c r="F20" s="0" t="n">
        <v>60.004</v>
      </c>
      <c r="G20" s="0" t="n">
        <v>1</v>
      </c>
      <c r="H20" s="0" t="s">
        <v>79</v>
      </c>
      <c r="I20" s="0" t="s">
        <v>197</v>
      </c>
      <c r="J20" s="0" t="n">
        <v>-1188763409</v>
      </c>
      <c r="K20" s="0" t="s">
        <v>198</v>
      </c>
      <c r="L20" s="0" t="s">
        <v>192</v>
      </c>
      <c r="M20" s="12" t="n">
        <v>0.488483796296296</v>
      </c>
      <c r="N20" s="13" t="n">
        <v>0.0718171296296296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23</v>
      </c>
      <c r="X20" s="0" t="n">
        <v>1</v>
      </c>
      <c r="Y20" s="0" t="n">
        <v>6</v>
      </c>
      <c r="AN20" s="0" t="n">
        <v>2</v>
      </c>
      <c r="AO20" s="0" t="n">
        <v>1292</v>
      </c>
      <c r="AP20" s="0" t="n">
        <v>240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-1</v>
      </c>
      <c r="AW20" s="0" t="n">
        <v>1</v>
      </c>
      <c r="AX20" s="0" t="n">
        <v>47009</v>
      </c>
      <c r="AY20" s="0" t="s">
        <v>86</v>
      </c>
      <c r="AZ20" s="0" t="n">
        <v>337</v>
      </c>
      <c r="BA20" s="0" t="n">
        <v>47346</v>
      </c>
      <c r="BC20" s="0" t="str">
        <f aca="false">$AP20&amp;LEFT($AS20,1)</f>
        <v>240T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337</v>
      </c>
      <c r="BI20" s="1" t="n">
        <f aca="false">IF($BC20=BI$14,$BH20,"")</f>
        <v>337</v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3.8" hidden="false" customHeight="false" outlineLevel="0" collapsed="false">
      <c r="A21" s="0" t="s">
        <v>77</v>
      </c>
      <c r="B21" s="0" t="n">
        <v>43</v>
      </c>
      <c r="C21" s="0" t="n">
        <v>1</v>
      </c>
      <c r="D21" s="0" t="n">
        <v>22</v>
      </c>
      <c r="E21" s="0" t="s">
        <v>196</v>
      </c>
      <c r="F21" s="0" t="n">
        <v>60.004</v>
      </c>
      <c r="G21" s="0" t="n">
        <v>1</v>
      </c>
      <c r="H21" s="0" t="s">
        <v>79</v>
      </c>
      <c r="I21" s="0" t="s">
        <v>197</v>
      </c>
      <c r="J21" s="0" t="n">
        <v>-1188763409</v>
      </c>
      <c r="K21" s="0" t="s">
        <v>198</v>
      </c>
      <c r="L21" s="0" t="s">
        <v>192</v>
      </c>
      <c r="M21" s="12" t="n">
        <v>0.488483796296296</v>
      </c>
      <c r="N21" s="13" t="n">
        <v>0.0718171296296296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17</v>
      </c>
      <c r="X21" s="0" t="n">
        <v>1</v>
      </c>
      <c r="Y21" s="0" t="n">
        <v>7</v>
      </c>
      <c r="AN21" s="0" t="n">
        <v>4</v>
      </c>
      <c r="AO21" s="0" t="n">
        <v>1135</v>
      </c>
      <c r="AP21" s="0" t="n">
        <v>480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5</v>
      </c>
      <c r="AW21" s="0" t="n">
        <v>-5</v>
      </c>
      <c r="AX21" s="0" t="n">
        <v>50458</v>
      </c>
      <c r="AY21" s="0" t="s">
        <v>86</v>
      </c>
      <c r="AZ21" s="0" t="n">
        <v>255</v>
      </c>
      <c r="BA21" s="0" t="n">
        <v>50713</v>
      </c>
      <c r="BC21" s="0" t="str">
        <f aca="false">$AP21&amp;LEFT($AS21,1)</f>
        <v>480T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255</v>
      </c>
      <c r="BI21" s="1" t="str">
        <f aca="false">IF($BC21=BI$14,$BH21,"")</f>
        <v/>
      </c>
      <c r="BJ21" s="1" t="str">
        <f aca="false">IF($BC21=BJ$14,$BH21,"")</f>
        <v/>
      </c>
      <c r="BK21" s="1" t="n">
        <f aca="false">IF($BC21=BK$14,$BH21,"")</f>
        <v>255</v>
      </c>
      <c r="BL21" s="1" t="str">
        <f aca="false">IF($BC21=BL$14,$BH21,"")</f>
        <v/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3.8" hidden="false" customHeight="false" outlineLevel="0" collapsed="false">
      <c r="A22" s="0" t="s">
        <v>77</v>
      </c>
      <c r="B22" s="0" t="n">
        <v>43</v>
      </c>
      <c r="C22" s="0" t="n">
        <v>1</v>
      </c>
      <c r="D22" s="0" t="n">
        <v>22</v>
      </c>
      <c r="E22" s="0" t="s">
        <v>196</v>
      </c>
      <c r="F22" s="0" t="n">
        <v>60.004</v>
      </c>
      <c r="G22" s="0" t="n">
        <v>1</v>
      </c>
      <c r="H22" s="0" t="s">
        <v>79</v>
      </c>
      <c r="I22" s="0" t="s">
        <v>197</v>
      </c>
      <c r="J22" s="0" t="n">
        <v>-1188763409</v>
      </c>
      <c r="K22" s="0" t="s">
        <v>198</v>
      </c>
      <c r="L22" s="0" t="s">
        <v>192</v>
      </c>
      <c r="M22" s="12" t="n">
        <v>0.488483796296296</v>
      </c>
      <c r="N22" s="13" t="n">
        <v>0.0718171296296296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15</v>
      </c>
      <c r="X22" s="0" t="n">
        <v>1</v>
      </c>
      <c r="Y22" s="0" t="n">
        <v>8</v>
      </c>
      <c r="AN22" s="0" t="n">
        <v>6</v>
      </c>
      <c r="AO22" s="0" t="n">
        <v>1130</v>
      </c>
      <c r="AP22" s="0" t="n">
        <v>840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-2</v>
      </c>
      <c r="AW22" s="0" t="n">
        <v>2</v>
      </c>
      <c r="AX22" s="0" t="n">
        <v>54275</v>
      </c>
      <c r="AY22" s="0" t="s">
        <v>86</v>
      </c>
      <c r="AZ22" s="0" t="n">
        <v>247</v>
      </c>
      <c r="BA22" s="0" t="n">
        <v>54522</v>
      </c>
      <c r="BC22" s="0" t="str">
        <f aca="false">$AP22&amp;LEFT($AS22,1)</f>
        <v>840T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247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str">
        <f aca="false">IF($BC22=BL$14,$BH22,"")</f>
        <v/>
      </c>
      <c r="BM22" s="1" t="str">
        <f aca="false">IF($BC22=BM$14,$BH22,"")</f>
        <v/>
      </c>
      <c r="BN22" s="1" t="n">
        <f aca="false">IF($BC22=BN$14,$BH22,"")</f>
        <v>247</v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3.8" hidden="false" customHeight="false" outlineLevel="0" collapsed="false">
      <c r="A23" s="0" t="s">
        <v>77</v>
      </c>
      <c r="B23" s="0" t="n">
        <v>43</v>
      </c>
      <c r="C23" s="0" t="n">
        <v>1</v>
      </c>
      <c r="D23" s="0" t="n">
        <v>22</v>
      </c>
      <c r="E23" s="0" t="s">
        <v>196</v>
      </c>
      <c r="F23" s="0" t="n">
        <v>60.004</v>
      </c>
      <c r="G23" s="0" t="n">
        <v>1</v>
      </c>
      <c r="H23" s="0" t="s">
        <v>79</v>
      </c>
      <c r="I23" s="0" t="s">
        <v>197</v>
      </c>
      <c r="J23" s="0" t="n">
        <v>-1188763409</v>
      </c>
      <c r="K23" s="0" t="s">
        <v>198</v>
      </c>
      <c r="L23" s="0" t="s">
        <v>192</v>
      </c>
      <c r="M23" s="12" t="n">
        <v>0.488483796296296</v>
      </c>
      <c r="N23" s="13" t="n">
        <v>0.0718171296296296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</v>
      </c>
      <c r="X23" s="0" t="n">
        <v>1</v>
      </c>
      <c r="Y23" s="0" t="n">
        <v>9</v>
      </c>
      <c r="AN23" s="0" t="n">
        <v>5</v>
      </c>
      <c r="AO23" s="0" t="n">
        <v>1143</v>
      </c>
      <c r="AP23" s="0" t="n">
        <v>720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1</v>
      </c>
      <c r="AW23" s="0" t="n">
        <v>-1</v>
      </c>
      <c r="AX23" s="0" t="n">
        <v>57975</v>
      </c>
      <c r="AY23" s="0" t="s">
        <v>86</v>
      </c>
      <c r="AZ23" s="0" t="n">
        <v>264</v>
      </c>
      <c r="BA23" s="0" t="n">
        <v>58239</v>
      </c>
      <c r="BC23" s="0" t="str">
        <f aca="false">$AP23&amp;LEFT($AS23,1)</f>
        <v>720T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264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n">
        <f aca="false">IF($BC23=BM$14,$BH23,"")</f>
        <v>264</v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3.8" hidden="false" customHeight="false" outlineLevel="0" collapsed="false">
      <c r="A24" s="0" t="s">
        <v>77</v>
      </c>
      <c r="B24" s="0" t="n">
        <v>43</v>
      </c>
      <c r="C24" s="0" t="n">
        <v>1</v>
      </c>
      <c r="D24" s="0" t="n">
        <v>22</v>
      </c>
      <c r="E24" s="0" t="s">
        <v>196</v>
      </c>
      <c r="F24" s="0" t="n">
        <v>60.004</v>
      </c>
      <c r="G24" s="0" t="n">
        <v>1</v>
      </c>
      <c r="H24" s="0" t="s">
        <v>79</v>
      </c>
      <c r="I24" s="0" t="s">
        <v>197</v>
      </c>
      <c r="J24" s="0" t="n">
        <v>-1188763409</v>
      </c>
      <c r="K24" s="0" t="s">
        <v>198</v>
      </c>
      <c r="L24" s="0" t="s">
        <v>192</v>
      </c>
      <c r="M24" s="12" t="n">
        <v>0.488483796296296</v>
      </c>
      <c r="N24" s="13" t="n">
        <v>0.0718171296296296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32</v>
      </c>
      <c r="X24" s="0" t="n">
        <v>1</v>
      </c>
      <c r="Y24" s="0" t="n">
        <v>10</v>
      </c>
      <c r="AN24" s="0" t="n">
        <v>3</v>
      </c>
      <c r="AO24" s="0" t="n">
        <v>1295</v>
      </c>
      <c r="AP24" s="0" t="n">
        <v>360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-3</v>
      </c>
      <c r="AW24" s="0" t="n">
        <v>3</v>
      </c>
      <c r="AX24" s="0" t="n">
        <v>61474</v>
      </c>
      <c r="AY24" s="0" t="s">
        <v>86</v>
      </c>
      <c r="AZ24" s="0" t="n">
        <v>325</v>
      </c>
      <c r="BA24" s="0" t="n">
        <v>61799</v>
      </c>
      <c r="BC24" s="0" t="str">
        <f aca="false">$AP24&amp;LEFT($AS24,1)</f>
        <v>360T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325</v>
      </c>
      <c r="BI24" s="1" t="str">
        <f aca="false">IF($BC24=BI$14,$BH24,"")</f>
        <v/>
      </c>
      <c r="BJ24" s="1" t="n">
        <f aca="false">IF($BC24=BJ$14,$BH24,"")</f>
        <v>325</v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3.8" hidden="false" customHeight="false" outlineLevel="0" collapsed="false">
      <c r="A25" s="0" t="s">
        <v>77</v>
      </c>
      <c r="B25" s="0" t="n">
        <v>43</v>
      </c>
      <c r="C25" s="0" t="n">
        <v>1</v>
      </c>
      <c r="D25" s="0" t="n">
        <v>22</v>
      </c>
      <c r="E25" s="0" t="s">
        <v>196</v>
      </c>
      <c r="F25" s="0" t="n">
        <v>60.004</v>
      </c>
      <c r="G25" s="0" t="n">
        <v>1</v>
      </c>
      <c r="H25" s="0" t="s">
        <v>79</v>
      </c>
      <c r="I25" s="0" t="s">
        <v>197</v>
      </c>
      <c r="J25" s="0" t="n">
        <v>-1188763409</v>
      </c>
      <c r="K25" s="0" t="s">
        <v>198</v>
      </c>
      <c r="L25" s="0" t="s">
        <v>192</v>
      </c>
      <c r="M25" s="12" t="n">
        <v>0.488483796296296</v>
      </c>
      <c r="N25" s="13" t="n">
        <v>0.0718171296296296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8</v>
      </c>
      <c r="X25" s="0" t="n">
        <v>1</v>
      </c>
      <c r="Y25" s="0" t="n">
        <v>11</v>
      </c>
      <c r="AN25" s="0" t="n">
        <v>1</v>
      </c>
      <c r="AO25" s="0" t="n">
        <v>1188</v>
      </c>
      <c r="AP25" s="0" t="n">
        <v>600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-9</v>
      </c>
      <c r="AW25" s="0" t="n">
        <v>9</v>
      </c>
      <c r="AX25" s="0" t="n">
        <v>65108</v>
      </c>
      <c r="AY25" s="0" t="s">
        <v>86</v>
      </c>
      <c r="AZ25" s="0" t="n">
        <v>272</v>
      </c>
      <c r="BA25" s="0" t="n">
        <v>65380</v>
      </c>
      <c r="BC25" s="0" t="str">
        <f aca="false">$AP25&amp;LEFT($AS25,1)</f>
        <v>600T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272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n">
        <f aca="false">IF($BC25=BL$14,$BH25,"")</f>
        <v>272</v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3.8" hidden="false" customHeight="false" outlineLevel="0" collapsed="false">
      <c r="A26" s="0" t="s">
        <v>77</v>
      </c>
      <c r="B26" s="0" t="n">
        <v>43</v>
      </c>
      <c r="C26" s="0" t="n">
        <v>1</v>
      </c>
      <c r="D26" s="0" t="n">
        <v>22</v>
      </c>
      <c r="E26" s="0" t="s">
        <v>196</v>
      </c>
      <c r="F26" s="0" t="n">
        <v>60.004</v>
      </c>
      <c r="G26" s="0" t="n">
        <v>1</v>
      </c>
      <c r="H26" s="0" t="s">
        <v>79</v>
      </c>
      <c r="I26" s="0" t="s">
        <v>197</v>
      </c>
      <c r="J26" s="0" t="n">
        <v>-1188763409</v>
      </c>
      <c r="K26" s="0" t="s">
        <v>198</v>
      </c>
      <c r="L26" s="0" t="s">
        <v>192</v>
      </c>
      <c r="M26" s="12" t="n">
        <v>0.488483796296296</v>
      </c>
      <c r="N26" s="13" t="n">
        <v>0.0718171296296296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21</v>
      </c>
      <c r="X26" s="0" t="n">
        <v>1</v>
      </c>
      <c r="Y26" s="0" t="n">
        <v>12</v>
      </c>
      <c r="AN26" s="0" t="n">
        <v>1</v>
      </c>
      <c r="AO26" s="0" t="n">
        <v>1324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5</v>
      </c>
      <c r="AW26" s="0" t="n">
        <v>-5</v>
      </c>
      <c r="AX26" s="0" t="n">
        <v>68858</v>
      </c>
      <c r="AY26" s="0" t="s">
        <v>86</v>
      </c>
      <c r="AZ26" s="0" t="n">
        <v>234</v>
      </c>
      <c r="BA26" s="0" t="n">
        <v>69092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234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234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3.8" hidden="false" customHeight="false" outlineLevel="0" collapsed="false">
      <c r="A27" s="0" t="s">
        <v>77</v>
      </c>
      <c r="B27" s="0" t="n">
        <v>43</v>
      </c>
      <c r="C27" s="0" t="n">
        <v>1</v>
      </c>
      <c r="D27" s="0" t="n">
        <v>22</v>
      </c>
      <c r="E27" s="0" t="s">
        <v>196</v>
      </c>
      <c r="F27" s="0" t="n">
        <v>60.004</v>
      </c>
      <c r="G27" s="0" t="n">
        <v>1</v>
      </c>
      <c r="H27" s="0" t="s">
        <v>79</v>
      </c>
      <c r="I27" s="0" t="s">
        <v>197</v>
      </c>
      <c r="J27" s="0" t="n">
        <v>-1188763409</v>
      </c>
      <c r="K27" s="0" t="s">
        <v>198</v>
      </c>
      <c r="L27" s="0" t="s">
        <v>192</v>
      </c>
      <c r="M27" s="12" t="n">
        <v>0.488483796296296</v>
      </c>
      <c r="N27" s="13" t="n">
        <v>0.0718171296296296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16</v>
      </c>
      <c r="X27" s="0" t="n">
        <v>1</v>
      </c>
      <c r="Y27" s="0" t="n">
        <v>13</v>
      </c>
      <c r="AN27" s="0" t="n">
        <v>1</v>
      </c>
      <c r="AO27" s="0" t="n">
        <v>1433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-4</v>
      </c>
      <c r="AW27" s="0" t="n">
        <v>4</v>
      </c>
      <c r="AX27" s="0" t="n">
        <v>72740</v>
      </c>
      <c r="AY27" s="0" t="s">
        <v>86</v>
      </c>
      <c r="AZ27" s="0" t="n">
        <v>283</v>
      </c>
      <c r="BA27" s="0" t="n">
        <v>73023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283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283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3.8" hidden="false" customHeight="false" outlineLevel="0" collapsed="false">
      <c r="A28" s="0" t="s">
        <v>77</v>
      </c>
      <c r="B28" s="0" t="n">
        <v>43</v>
      </c>
      <c r="C28" s="0" t="n">
        <v>1</v>
      </c>
      <c r="D28" s="0" t="n">
        <v>22</v>
      </c>
      <c r="E28" s="0" t="s">
        <v>196</v>
      </c>
      <c r="F28" s="0" t="n">
        <v>60.004</v>
      </c>
      <c r="G28" s="0" t="n">
        <v>1</v>
      </c>
      <c r="H28" s="0" t="s">
        <v>79</v>
      </c>
      <c r="I28" s="0" t="s">
        <v>197</v>
      </c>
      <c r="J28" s="0" t="n">
        <v>-1188763409</v>
      </c>
      <c r="K28" s="0" t="s">
        <v>198</v>
      </c>
      <c r="L28" s="0" t="s">
        <v>192</v>
      </c>
      <c r="M28" s="12" t="n">
        <v>0.488483796296296</v>
      </c>
      <c r="N28" s="13" t="n">
        <v>0.0718171296296296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4</v>
      </c>
      <c r="X28" s="0" t="n">
        <v>1</v>
      </c>
      <c r="Y28" s="0" t="n">
        <v>14</v>
      </c>
      <c r="AN28" s="0" t="n">
        <v>5</v>
      </c>
      <c r="AO28" s="0" t="n">
        <v>1105</v>
      </c>
      <c r="AP28" s="0" t="n">
        <v>720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-6</v>
      </c>
      <c r="AW28" s="0" t="n">
        <v>6</v>
      </c>
      <c r="AX28" s="0" t="n">
        <v>76407</v>
      </c>
      <c r="AY28" s="0" t="s">
        <v>86</v>
      </c>
      <c r="AZ28" s="0" t="n">
        <v>245</v>
      </c>
      <c r="BA28" s="0" t="n">
        <v>76652</v>
      </c>
      <c r="BC28" s="0" t="str">
        <f aca="false">$AP28&amp;LEFT($AS28,1)</f>
        <v>720T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245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n">
        <f aca="false">IF($BC28=BM$14,$BH28,"")</f>
        <v>245</v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3.8" hidden="false" customHeight="false" outlineLevel="0" collapsed="false">
      <c r="A29" s="0" t="s">
        <v>77</v>
      </c>
      <c r="B29" s="0" t="n">
        <v>43</v>
      </c>
      <c r="C29" s="0" t="n">
        <v>1</v>
      </c>
      <c r="D29" s="0" t="n">
        <v>22</v>
      </c>
      <c r="E29" s="0" t="s">
        <v>196</v>
      </c>
      <c r="F29" s="0" t="n">
        <v>60.004</v>
      </c>
      <c r="G29" s="0" t="n">
        <v>1</v>
      </c>
      <c r="H29" s="0" t="s">
        <v>79</v>
      </c>
      <c r="I29" s="0" t="s">
        <v>197</v>
      </c>
      <c r="J29" s="0" t="n">
        <v>-1188763409</v>
      </c>
      <c r="K29" s="0" t="s">
        <v>198</v>
      </c>
      <c r="L29" s="0" t="s">
        <v>192</v>
      </c>
      <c r="M29" s="12" t="n">
        <v>0.488483796296296</v>
      </c>
      <c r="N29" s="13" t="n">
        <v>0.0718171296296296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25</v>
      </c>
      <c r="X29" s="0" t="n">
        <v>1</v>
      </c>
      <c r="Y29" s="0" t="n">
        <v>15</v>
      </c>
      <c r="AN29" s="0" t="n">
        <v>1</v>
      </c>
      <c r="AO29" s="0" t="n">
        <v>1334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2</v>
      </c>
      <c r="AW29" s="0" t="n">
        <v>-2</v>
      </c>
      <c r="AX29" s="0" t="n">
        <v>80173</v>
      </c>
      <c r="AY29" s="0" t="s">
        <v>86</v>
      </c>
      <c r="AZ29" s="0" t="n">
        <v>228</v>
      </c>
      <c r="BA29" s="0" t="n">
        <v>80401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228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228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3.8" hidden="false" customHeight="false" outlineLevel="0" collapsed="false">
      <c r="A30" s="0" t="s">
        <v>77</v>
      </c>
      <c r="B30" s="0" t="n">
        <v>43</v>
      </c>
      <c r="C30" s="0" t="n">
        <v>1</v>
      </c>
      <c r="D30" s="0" t="n">
        <v>22</v>
      </c>
      <c r="E30" s="0" t="s">
        <v>196</v>
      </c>
      <c r="F30" s="0" t="n">
        <v>60.004</v>
      </c>
      <c r="G30" s="0" t="n">
        <v>1</v>
      </c>
      <c r="H30" s="0" t="s">
        <v>79</v>
      </c>
      <c r="I30" s="0" t="s">
        <v>197</v>
      </c>
      <c r="J30" s="0" t="n">
        <v>-1188763409</v>
      </c>
      <c r="K30" s="0" t="s">
        <v>198</v>
      </c>
      <c r="L30" s="0" t="s">
        <v>192</v>
      </c>
      <c r="M30" s="12" t="n">
        <v>0.488483796296296</v>
      </c>
      <c r="N30" s="13" t="n">
        <v>0.0718171296296296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28</v>
      </c>
      <c r="X30" s="0" t="n">
        <v>1</v>
      </c>
      <c r="Y30" s="0" t="n">
        <v>16</v>
      </c>
      <c r="AN30" s="0" t="n">
        <v>4</v>
      </c>
      <c r="AO30" s="0" t="n">
        <v>1188</v>
      </c>
      <c r="AP30" s="0" t="n">
        <v>480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-7</v>
      </c>
      <c r="AW30" s="0" t="n">
        <v>7</v>
      </c>
      <c r="AX30" s="0" t="n">
        <v>83690</v>
      </c>
      <c r="AY30" s="0" t="s">
        <v>86</v>
      </c>
      <c r="AZ30" s="0" t="n">
        <v>318</v>
      </c>
      <c r="BA30" s="0" t="n">
        <v>84008</v>
      </c>
      <c r="BC30" s="0" t="str">
        <f aca="false">$AP30&amp;LEFT($AS30,1)</f>
        <v>480T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318</v>
      </c>
      <c r="BI30" s="1" t="str">
        <f aca="false">IF($BC30=BI$14,$BH30,"")</f>
        <v/>
      </c>
      <c r="BJ30" s="1" t="str">
        <f aca="false">IF($BC30=BJ$14,$BH30,"")</f>
        <v/>
      </c>
      <c r="BK30" s="1" t="n">
        <f aca="false">IF($BC30=BK$14,$BH30,"")</f>
        <v>318</v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3.8" hidden="false" customHeight="false" outlineLevel="0" collapsed="false">
      <c r="A31" s="0" t="s">
        <v>77</v>
      </c>
      <c r="B31" s="0" t="n">
        <v>43</v>
      </c>
      <c r="C31" s="0" t="n">
        <v>1</v>
      </c>
      <c r="D31" s="0" t="n">
        <v>22</v>
      </c>
      <c r="E31" s="0" t="s">
        <v>196</v>
      </c>
      <c r="F31" s="0" t="n">
        <v>60.004</v>
      </c>
      <c r="G31" s="0" t="n">
        <v>1</v>
      </c>
      <c r="H31" s="0" t="s">
        <v>79</v>
      </c>
      <c r="I31" s="0" t="s">
        <v>197</v>
      </c>
      <c r="J31" s="0" t="n">
        <v>-1188763409</v>
      </c>
      <c r="K31" s="0" t="s">
        <v>198</v>
      </c>
      <c r="L31" s="0" t="s">
        <v>192</v>
      </c>
      <c r="M31" s="12" t="n">
        <v>0.488483796296296</v>
      </c>
      <c r="N31" s="13" t="n">
        <v>0.0718171296296296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12</v>
      </c>
      <c r="X31" s="0" t="n">
        <v>1</v>
      </c>
      <c r="Y31" s="0" t="n">
        <v>17</v>
      </c>
      <c r="AN31" s="0" t="n">
        <v>1</v>
      </c>
      <c r="AO31" s="0" t="n">
        <v>1295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-5</v>
      </c>
      <c r="AW31" s="0" t="n">
        <v>5</v>
      </c>
      <c r="AX31" s="0" t="n">
        <v>87423</v>
      </c>
      <c r="AY31" s="0" t="s">
        <v>86</v>
      </c>
      <c r="AZ31" s="0" t="n">
        <v>190</v>
      </c>
      <c r="BA31" s="0" t="n">
        <v>87613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n">
        <f aca="false">IF($BD31="Catch","", IF($AZ31&lt;$BC$11,"",$AZ31))</f>
        <v>190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190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3.8" hidden="false" customHeight="false" outlineLevel="0" collapsed="false">
      <c r="A32" s="0" t="s">
        <v>77</v>
      </c>
      <c r="B32" s="0" t="n">
        <v>43</v>
      </c>
      <c r="C32" s="0" t="n">
        <v>1</v>
      </c>
      <c r="D32" s="0" t="n">
        <v>22</v>
      </c>
      <c r="E32" s="0" t="s">
        <v>196</v>
      </c>
      <c r="F32" s="0" t="n">
        <v>60.004</v>
      </c>
      <c r="G32" s="0" t="n">
        <v>1</v>
      </c>
      <c r="H32" s="0" t="s">
        <v>79</v>
      </c>
      <c r="I32" s="0" t="s">
        <v>197</v>
      </c>
      <c r="J32" s="0" t="n">
        <v>-1188763409</v>
      </c>
      <c r="K32" s="0" t="s">
        <v>198</v>
      </c>
      <c r="L32" s="0" t="s">
        <v>192</v>
      </c>
      <c r="M32" s="12" t="n">
        <v>0.488483796296296</v>
      </c>
      <c r="N32" s="13" t="n">
        <v>0.0718171296296296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5</v>
      </c>
      <c r="X32" s="0" t="n">
        <v>1</v>
      </c>
      <c r="Y32" s="0" t="n">
        <v>18</v>
      </c>
      <c r="AN32" s="0" t="n">
        <v>3</v>
      </c>
      <c r="AO32" s="0" t="n">
        <v>1334</v>
      </c>
      <c r="AP32" s="0" t="n">
        <v>360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-4</v>
      </c>
      <c r="AW32" s="0" t="n">
        <v>4</v>
      </c>
      <c r="AX32" s="0" t="n">
        <v>90956</v>
      </c>
      <c r="AY32" s="0" t="s">
        <v>86</v>
      </c>
      <c r="AZ32" s="0" t="n">
        <v>281</v>
      </c>
      <c r="BA32" s="0" t="n">
        <v>91237</v>
      </c>
      <c r="BC32" s="0" t="str">
        <f aca="false">$AP32&amp;LEFT($AS32,1)</f>
        <v>360T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281</v>
      </c>
      <c r="BI32" s="1" t="str">
        <f aca="false">IF($BC32=BI$14,$BH32,"")</f>
        <v/>
      </c>
      <c r="BJ32" s="1" t="n">
        <f aca="false">IF($BC32=BJ$14,$BH32,"")</f>
        <v>281</v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3.8" hidden="false" customHeight="false" outlineLevel="0" collapsed="false">
      <c r="A33" s="0" t="s">
        <v>77</v>
      </c>
      <c r="B33" s="0" t="n">
        <v>43</v>
      </c>
      <c r="C33" s="0" t="n">
        <v>1</v>
      </c>
      <c r="D33" s="0" t="n">
        <v>22</v>
      </c>
      <c r="E33" s="0" t="s">
        <v>196</v>
      </c>
      <c r="F33" s="0" t="n">
        <v>60.004</v>
      </c>
      <c r="G33" s="0" t="n">
        <v>1</v>
      </c>
      <c r="H33" s="0" t="s">
        <v>79</v>
      </c>
      <c r="I33" s="0" t="s">
        <v>197</v>
      </c>
      <c r="J33" s="0" t="n">
        <v>-1188763409</v>
      </c>
      <c r="K33" s="0" t="s">
        <v>198</v>
      </c>
      <c r="L33" s="0" t="s">
        <v>192</v>
      </c>
      <c r="M33" s="12" t="n">
        <v>0.488483796296296</v>
      </c>
      <c r="N33" s="13" t="n">
        <v>0.0718171296296296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18</v>
      </c>
      <c r="X33" s="0" t="n">
        <v>1</v>
      </c>
      <c r="Y33" s="0" t="n">
        <v>19</v>
      </c>
      <c r="AF33" s="0" t="n">
        <v>0</v>
      </c>
      <c r="AH33" s="0" t="n">
        <v>4</v>
      </c>
      <c r="AI33" s="0" t="n">
        <v>-4</v>
      </c>
      <c r="AJ33" s="0" t="n">
        <v>94423</v>
      </c>
      <c r="AK33" s="0" t="s">
        <v>86</v>
      </c>
      <c r="AL33" s="0" t="n">
        <v>238</v>
      </c>
      <c r="AM33" s="0" t="n">
        <v>94661</v>
      </c>
      <c r="AN33" s="0" t="n">
        <v>8</v>
      </c>
      <c r="AO33" s="0" t="n">
        <v>1035</v>
      </c>
      <c r="AP33" s="0" t="n">
        <v>600</v>
      </c>
      <c r="AQ33" s="0" t="s">
        <v>87</v>
      </c>
      <c r="AR33" s="0" t="s">
        <v>34</v>
      </c>
      <c r="AS33" s="0" t="s">
        <v>88</v>
      </c>
      <c r="BC33" s="0" t="str">
        <f aca="false">$AP33&amp;LEFT($AS33,1)</f>
        <v>600C</v>
      </c>
      <c r="BD33" s="0" t="str">
        <f aca="false">AS33</f>
        <v>Catch</v>
      </c>
      <c r="BE33" s="1" t="n">
        <f aca="false">IF($BD33="catch",IF($AL33&gt;0,1,""),"")</f>
        <v>1</v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3.8" hidden="false" customHeight="false" outlineLevel="0" collapsed="false">
      <c r="A34" s="0" t="s">
        <v>77</v>
      </c>
      <c r="B34" s="0" t="n">
        <v>43</v>
      </c>
      <c r="C34" s="0" t="n">
        <v>1</v>
      </c>
      <c r="D34" s="0" t="n">
        <v>22</v>
      </c>
      <c r="E34" s="0" t="s">
        <v>196</v>
      </c>
      <c r="F34" s="0" t="n">
        <v>60.004</v>
      </c>
      <c r="G34" s="0" t="n">
        <v>1</v>
      </c>
      <c r="H34" s="0" t="s">
        <v>79</v>
      </c>
      <c r="I34" s="0" t="s">
        <v>197</v>
      </c>
      <c r="J34" s="0" t="n">
        <v>-1188763409</v>
      </c>
      <c r="K34" s="0" t="s">
        <v>198</v>
      </c>
      <c r="L34" s="0" t="s">
        <v>192</v>
      </c>
      <c r="M34" s="12" t="n">
        <v>0.488483796296296</v>
      </c>
      <c r="N34" s="13" t="n">
        <v>0.0718171296296296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7</v>
      </c>
      <c r="X34" s="0" t="n">
        <v>1</v>
      </c>
      <c r="Y34" s="0" t="n">
        <v>20</v>
      </c>
      <c r="AF34" s="0" t="n">
        <v>1</v>
      </c>
      <c r="AH34" s="0" t="n">
        <v>-9</v>
      </c>
      <c r="AI34" s="0" t="n">
        <v>9</v>
      </c>
      <c r="AJ34" s="0" t="n">
        <v>98189</v>
      </c>
      <c r="AL34" s="0" t="n">
        <v>0</v>
      </c>
      <c r="AM34" s="0" t="n">
        <v>0</v>
      </c>
      <c r="AN34" s="0" t="n">
        <v>8</v>
      </c>
      <c r="AO34" s="0" t="n">
        <v>1313</v>
      </c>
      <c r="AP34" s="0" t="n">
        <v>600</v>
      </c>
      <c r="AQ34" s="0" t="s">
        <v>87</v>
      </c>
      <c r="AR34" s="0" t="s">
        <v>34</v>
      </c>
      <c r="AS34" s="0" t="s">
        <v>88</v>
      </c>
      <c r="BC34" s="0" t="str">
        <f aca="false">$AP34&amp;LEFT($AS34,1)</f>
        <v>600C</v>
      </c>
      <c r="BD34" s="0" t="str">
        <f aca="false">AS34</f>
        <v>Catch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str">
        <f aca="false">IF($BD34="Catch","", IF($AZ34&lt;$BC$11,"",$AZ34))</f>
        <v/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3.8" hidden="false" customHeight="false" outlineLevel="0" collapsed="false">
      <c r="A35" s="0" t="s">
        <v>77</v>
      </c>
      <c r="B35" s="0" t="n">
        <v>43</v>
      </c>
      <c r="C35" s="0" t="n">
        <v>1</v>
      </c>
      <c r="D35" s="0" t="n">
        <v>22</v>
      </c>
      <c r="E35" s="0" t="s">
        <v>196</v>
      </c>
      <c r="F35" s="0" t="n">
        <v>60.004</v>
      </c>
      <c r="G35" s="0" t="n">
        <v>1</v>
      </c>
      <c r="H35" s="0" t="s">
        <v>79</v>
      </c>
      <c r="I35" s="0" t="s">
        <v>197</v>
      </c>
      <c r="J35" s="0" t="n">
        <v>-1188763409</v>
      </c>
      <c r="K35" s="0" t="s">
        <v>198</v>
      </c>
      <c r="L35" s="0" t="s">
        <v>192</v>
      </c>
      <c r="M35" s="12" t="n">
        <v>0.488483796296296</v>
      </c>
      <c r="N35" s="13" t="n">
        <v>0.0718171296296296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6</v>
      </c>
      <c r="X35" s="0" t="n">
        <v>1</v>
      </c>
      <c r="Y35" s="0" t="n">
        <v>21</v>
      </c>
      <c r="AN35" s="0" t="n">
        <v>1</v>
      </c>
      <c r="AO35" s="0" t="n">
        <v>1080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-6</v>
      </c>
      <c r="AW35" s="0" t="n">
        <v>6</v>
      </c>
      <c r="AX35" s="0" t="n">
        <v>101706</v>
      </c>
      <c r="AY35" s="0" t="s">
        <v>86</v>
      </c>
      <c r="AZ35" s="0" t="n">
        <v>465</v>
      </c>
      <c r="BA35" s="0" t="n">
        <v>102171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465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465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3.8" hidden="false" customHeight="false" outlineLevel="0" collapsed="false">
      <c r="A36" s="0" t="s">
        <v>77</v>
      </c>
      <c r="B36" s="0" t="n">
        <v>43</v>
      </c>
      <c r="C36" s="0" t="n">
        <v>1</v>
      </c>
      <c r="D36" s="0" t="n">
        <v>22</v>
      </c>
      <c r="E36" s="0" t="s">
        <v>196</v>
      </c>
      <c r="F36" s="0" t="n">
        <v>60.004</v>
      </c>
      <c r="G36" s="0" t="n">
        <v>1</v>
      </c>
      <c r="H36" s="0" t="s">
        <v>79</v>
      </c>
      <c r="I36" s="0" t="s">
        <v>197</v>
      </c>
      <c r="J36" s="0" t="n">
        <v>-1188763409</v>
      </c>
      <c r="K36" s="0" t="s">
        <v>198</v>
      </c>
      <c r="L36" s="0" t="s">
        <v>192</v>
      </c>
      <c r="M36" s="12" t="n">
        <v>0.488483796296296</v>
      </c>
      <c r="N36" s="13" t="n">
        <v>0.0718171296296296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14</v>
      </c>
      <c r="X36" s="0" t="n">
        <v>1</v>
      </c>
      <c r="Y36" s="0" t="n">
        <v>22</v>
      </c>
      <c r="AF36" s="0" t="n">
        <v>1</v>
      </c>
      <c r="AH36" s="0" t="n">
        <v>-6</v>
      </c>
      <c r="AI36" s="0" t="n">
        <v>6</v>
      </c>
      <c r="AJ36" s="0" t="n">
        <v>105522</v>
      </c>
      <c r="AL36" s="0" t="n">
        <v>0</v>
      </c>
      <c r="AM36" s="0" t="n">
        <v>0</v>
      </c>
      <c r="AN36" s="0" t="n">
        <v>8</v>
      </c>
      <c r="AO36" s="0" t="n">
        <v>1376</v>
      </c>
      <c r="AP36" s="0" t="n">
        <v>600</v>
      </c>
      <c r="AQ36" s="0" t="s">
        <v>87</v>
      </c>
      <c r="AR36" s="0" t="s">
        <v>34</v>
      </c>
      <c r="AS36" s="0" t="s">
        <v>88</v>
      </c>
      <c r="BC36" s="0" t="str">
        <f aca="false">$AP36&amp;LEFT($AS36,1)</f>
        <v>600C</v>
      </c>
      <c r="BD36" s="0" t="str">
        <f aca="false">AS36</f>
        <v>Catch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str">
        <f aca="false">IF($BD36="Catch","", IF($AZ36&lt;$BC$11,"",$AZ36))</f>
        <v/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3.8" hidden="false" customHeight="false" outlineLevel="0" collapsed="false">
      <c r="A37" s="0" t="s">
        <v>77</v>
      </c>
      <c r="B37" s="0" t="n">
        <v>43</v>
      </c>
      <c r="C37" s="0" t="n">
        <v>1</v>
      </c>
      <c r="D37" s="0" t="n">
        <v>22</v>
      </c>
      <c r="E37" s="0" t="s">
        <v>196</v>
      </c>
      <c r="F37" s="0" t="n">
        <v>60.004</v>
      </c>
      <c r="G37" s="0" t="n">
        <v>1</v>
      </c>
      <c r="H37" s="0" t="s">
        <v>79</v>
      </c>
      <c r="I37" s="0" t="s">
        <v>197</v>
      </c>
      <c r="J37" s="0" t="n">
        <v>-1188763409</v>
      </c>
      <c r="K37" s="0" t="s">
        <v>198</v>
      </c>
      <c r="L37" s="0" t="s">
        <v>192</v>
      </c>
      <c r="M37" s="12" t="n">
        <v>0.488483796296296</v>
      </c>
      <c r="N37" s="13" t="n">
        <v>0.0718171296296296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20</v>
      </c>
      <c r="X37" s="0" t="n">
        <v>1</v>
      </c>
      <c r="Y37" s="0" t="n">
        <v>23</v>
      </c>
      <c r="AN37" s="0" t="n">
        <v>1</v>
      </c>
      <c r="AO37" s="0" t="n">
        <v>1219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3</v>
      </c>
      <c r="AW37" s="0" t="n">
        <v>-3</v>
      </c>
      <c r="AX37" s="0" t="n">
        <v>109172</v>
      </c>
      <c r="AY37" s="0" t="s">
        <v>86</v>
      </c>
      <c r="AZ37" s="0" t="n">
        <v>340</v>
      </c>
      <c r="BA37" s="0" t="n">
        <v>109512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340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340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3.8" hidden="false" customHeight="false" outlineLevel="0" collapsed="false">
      <c r="A38" s="0" t="s">
        <v>77</v>
      </c>
      <c r="B38" s="0" t="n">
        <v>43</v>
      </c>
      <c r="C38" s="0" t="n">
        <v>1</v>
      </c>
      <c r="D38" s="0" t="n">
        <v>22</v>
      </c>
      <c r="E38" s="0" t="s">
        <v>196</v>
      </c>
      <c r="F38" s="0" t="n">
        <v>60.004</v>
      </c>
      <c r="G38" s="0" t="n">
        <v>1</v>
      </c>
      <c r="H38" s="0" t="s">
        <v>79</v>
      </c>
      <c r="I38" s="0" t="s">
        <v>197</v>
      </c>
      <c r="J38" s="0" t="n">
        <v>-1188763409</v>
      </c>
      <c r="K38" s="0" t="s">
        <v>198</v>
      </c>
      <c r="L38" s="0" t="s">
        <v>192</v>
      </c>
      <c r="M38" s="12" t="n">
        <v>0.488483796296296</v>
      </c>
      <c r="N38" s="13" t="n">
        <v>0.0718171296296296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30</v>
      </c>
      <c r="X38" s="0" t="n">
        <v>1</v>
      </c>
      <c r="Y38" s="0" t="n">
        <v>24</v>
      </c>
      <c r="AN38" s="0" t="n">
        <v>4</v>
      </c>
      <c r="AO38" s="0" t="n">
        <v>1400</v>
      </c>
      <c r="AP38" s="0" t="n">
        <v>480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-10</v>
      </c>
      <c r="AW38" s="0" t="n">
        <v>10</v>
      </c>
      <c r="AX38" s="0" t="n">
        <v>112905</v>
      </c>
      <c r="AY38" s="0" t="s">
        <v>86</v>
      </c>
      <c r="AZ38" s="0" t="n">
        <v>421</v>
      </c>
      <c r="BA38" s="0" t="n">
        <v>113326</v>
      </c>
      <c r="BC38" s="0" t="str">
        <f aca="false">$AP38&amp;LEFT($AS38,1)</f>
        <v>480T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421</v>
      </c>
      <c r="BI38" s="1" t="str">
        <f aca="false">IF($BC38=BI$14,$BH38,"")</f>
        <v/>
      </c>
      <c r="BJ38" s="1" t="str">
        <f aca="false">IF($BC38=BJ$14,$BH38,"")</f>
        <v/>
      </c>
      <c r="BK38" s="1" t="n">
        <f aca="false">IF($BC38=BK$14,$BH38,"")</f>
        <v>421</v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3.8" hidden="false" customHeight="false" outlineLevel="0" collapsed="false">
      <c r="A39" s="0" t="s">
        <v>77</v>
      </c>
      <c r="B39" s="0" t="n">
        <v>43</v>
      </c>
      <c r="C39" s="0" t="n">
        <v>1</v>
      </c>
      <c r="D39" s="0" t="n">
        <v>22</v>
      </c>
      <c r="E39" s="0" t="s">
        <v>196</v>
      </c>
      <c r="F39" s="0" t="n">
        <v>60.004</v>
      </c>
      <c r="G39" s="0" t="n">
        <v>1</v>
      </c>
      <c r="H39" s="0" t="s">
        <v>79</v>
      </c>
      <c r="I39" s="0" t="s">
        <v>197</v>
      </c>
      <c r="J39" s="0" t="n">
        <v>-1188763409</v>
      </c>
      <c r="K39" s="0" t="s">
        <v>198</v>
      </c>
      <c r="L39" s="0" t="s">
        <v>192</v>
      </c>
      <c r="M39" s="12" t="n">
        <v>0.488483796296296</v>
      </c>
      <c r="N39" s="13" t="n">
        <v>0.0718171296296296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</v>
      </c>
      <c r="X39" s="0" t="n">
        <v>1</v>
      </c>
      <c r="Y39" s="0" t="n">
        <v>25</v>
      </c>
      <c r="AN39" s="0" t="n">
        <v>2</v>
      </c>
      <c r="AO39" s="0" t="n">
        <v>1292</v>
      </c>
      <c r="AP39" s="0" t="n">
        <v>240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-4</v>
      </c>
      <c r="AW39" s="0" t="n">
        <v>4</v>
      </c>
      <c r="AX39" s="0" t="n">
        <v>116271</v>
      </c>
      <c r="AY39" s="0" t="s">
        <v>86</v>
      </c>
      <c r="AZ39" s="0" t="n">
        <v>495</v>
      </c>
      <c r="BA39" s="0" t="n">
        <v>116766</v>
      </c>
      <c r="BC39" s="0" t="str">
        <f aca="false">$AP39&amp;LEFT($AS39,1)</f>
        <v>240T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495</v>
      </c>
      <c r="BI39" s="1" t="n">
        <f aca="false">IF($BC39=BI$14,$BH39,"")</f>
        <v>495</v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3.8" hidden="false" customHeight="false" outlineLevel="0" collapsed="false">
      <c r="A40" s="0" t="s">
        <v>77</v>
      </c>
      <c r="B40" s="0" t="n">
        <v>43</v>
      </c>
      <c r="C40" s="0" t="n">
        <v>1</v>
      </c>
      <c r="D40" s="0" t="n">
        <v>22</v>
      </c>
      <c r="E40" s="0" t="s">
        <v>196</v>
      </c>
      <c r="F40" s="0" t="n">
        <v>60.004</v>
      </c>
      <c r="G40" s="0" t="n">
        <v>1</v>
      </c>
      <c r="H40" s="0" t="s">
        <v>79</v>
      </c>
      <c r="I40" s="0" t="s">
        <v>197</v>
      </c>
      <c r="J40" s="0" t="n">
        <v>-1188763409</v>
      </c>
      <c r="K40" s="0" t="s">
        <v>198</v>
      </c>
      <c r="L40" s="0" t="s">
        <v>192</v>
      </c>
      <c r="M40" s="12" t="n">
        <v>0.488483796296296</v>
      </c>
      <c r="N40" s="13" t="n">
        <v>0.0718171296296296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22</v>
      </c>
      <c r="X40" s="0" t="n">
        <v>1</v>
      </c>
      <c r="Y40" s="0" t="n">
        <v>26</v>
      </c>
      <c r="AN40" s="0" t="n">
        <v>2</v>
      </c>
      <c r="AO40" s="0" t="n">
        <v>1143</v>
      </c>
      <c r="AP40" s="0" t="n">
        <v>240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2</v>
      </c>
      <c r="AW40" s="0" t="n">
        <v>-2</v>
      </c>
      <c r="AX40" s="0" t="n">
        <v>119488</v>
      </c>
      <c r="AY40" s="0" t="s">
        <v>86</v>
      </c>
      <c r="AZ40" s="0" t="n">
        <v>408</v>
      </c>
      <c r="BA40" s="0" t="n">
        <v>119896</v>
      </c>
      <c r="BC40" s="0" t="str">
        <f aca="false">$AP40&amp;LEFT($AS40,1)</f>
        <v>240T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408</v>
      </c>
      <c r="BI40" s="1" t="n">
        <f aca="false">IF($BC40=BI$14,$BH40,"")</f>
        <v>408</v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3.8" hidden="false" customHeight="false" outlineLevel="0" collapsed="false">
      <c r="A41" s="0" t="s">
        <v>77</v>
      </c>
      <c r="B41" s="0" t="n">
        <v>43</v>
      </c>
      <c r="C41" s="0" t="n">
        <v>1</v>
      </c>
      <c r="D41" s="0" t="n">
        <v>22</v>
      </c>
      <c r="E41" s="0" t="s">
        <v>196</v>
      </c>
      <c r="F41" s="0" t="n">
        <v>60.004</v>
      </c>
      <c r="G41" s="0" t="n">
        <v>1</v>
      </c>
      <c r="H41" s="0" t="s">
        <v>79</v>
      </c>
      <c r="I41" s="0" t="s">
        <v>197</v>
      </c>
      <c r="J41" s="0" t="n">
        <v>-1188763409</v>
      </c>
      <c r="K41" s="0" t="s">
        <v>198</v>
      </c>
      <c r="L41" s="0" t="s">
        <v>192</v>
      </c>
      <c r="M41" s="12" t="n">
        <v>0.488483796296296</v>
      </c>
      <c r="N41" s="13" t="n">
        <v>0.0718171296296296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33</v>
      </c>
      <c r="X41" s="0" t="n">
        <v>1</v>
      </c>
      <c r="Y41" s="0" t="n">
        <v>27</v>
      </c>
      <c r="AN41" s="0" t="n">
        <v>7</v>
      </c>
      <c r="AO41" s="0" t="n">
        <v>1122</v>
      </c>
      <c r="AP41" s="0" t="n">
        <v>960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-9</v>
      </c>
      <c r="AW41" s="0" t="n">
        <v>9</v>
      </c>
      <c r="AX41" s="0" t="n">
        <v>123421</v>
      </c>
      <c r="AY41" s="0" t="s">
        <v>86</v>
      </c>
      <c r="AZ41" s="0" t="n">
        <v>611</v>
      </c>
      <c r="BA41" s="0" t="n">
        <v>124032</v>
      </c>
      <c r="BC41" s="0" t="str">
        <f aca="false">$AP41&amp;LEFT($AS41,1)</f>
        <v>960T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611</v>
      </c>
      <c r="BI41" s="1" t="str">
        <f aca="false">IF($BC41=BI$14,$BH41,"")</f>
        <v/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n">
        <f aca="false">IF($BC41=BO$14,$BH41,"")</f>
        <v>611</v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3.8" hidden="false" customHeight="false" outlineLevel="0" collapsed="false">
      <c r="A42" s="0" t="s">
        <v>77</v>
      </c>
      <c r="B42" s="0" t="n">
        <v>43</v>
      </c>
      <c r="C42" s="0" t="n">
        <v>1</v>
      </c>
      <c r="D42" s="0" t="n">
        <v>22</v>
      </c>
      <c r="E42" s="0" t="s">
        <v>196</v>
      </c>
      <c r="F42" s="0" t="n">
        <v>60.004</v>
      </c>
      <c r="G42" s="0" t="n">
        <v>1</v>
      </c>
      <c r="H42" s="0" t="s">
        <v>79</v>
      </c>
      <c r="I42" s="0" t="s">
        <v>197</v>
      </c>
      <c r="J42" s="0" t="n">
        <v>-1188763409</v>
      </c>
      <c r="K42" s="0" t="s">
        <v>198</v>
      </c>
      <c r="L42" s="0" t="s">
        <v>192</v>
      </c>
      <c r="M42" s="12" t="n">
        <v>0.488483796296296</v>
      </c>
      <c r="N42" s="13" t="n">
        <v>0.0718171296296296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27</v>
      </c>
      <c r="X42" s="0" t="n">
        <v>1</v>
      </c>
      <c r="Y42" s="0" t="n">
        <v>28</v>
      </c>
      <c r="AN42" s="0" t="n">
        <v>6</v>
      </c>
      <c r="AO42" s="0" t="n">
        <v>1313</v>
      </c>
      <c r="AP42" s="0" t="n">
        <v>840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1</v>
      </c>
      <c r="AW42" s="0" t="n">
        <v>-1</v>
      </c>
      <c r="AX42" s="0" t="n">
        <v>127404</v>
      </c>
      <c r="AY42" s="0" t="s">
        <v>86</v>
      </c>
      <c r="AZ42" s="0" t="n">
        <v>429</v>
      </c>
      <c r="BA42" s="0" t="n">
        <v>127833</v>
      </c>
      <c r="BC42" s="0" t="str">
        <f aca="false">$AP42&amp;LEFT($AS42,1)</f>
        <v>840T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429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n">
        <f aca="false">IF($BC42=BN$14,$BH42,"")</f>
        <v>429</v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3.8" hidden="false" customHeight="false" outlineLevel="0" collapsed="false">
      <c r="A43" s="0" t="s">
        <v>77</v>
      </c>
      <c r="B43" s="0" t="n">
        <v>43</v>
      </c>
      <c r="C43" s="0" t="n">
        <v>1</v>
      </c>
      <c r="D43" s="0" t="n">
        <v>22</v>
      </c>
      <c r="E43" s="0" t="s">
        <v>196</v>
      </c>
      <c r="F43" s="0" t="n">
        <v>60.004</v>
      </c>
      <c r="G43" s="0" t="n">
        <v>1</v>
      </c>
      <c r="H43" s="0" t="s">
        <v>79</v>
      </c>
      <c r="I43" s="0" t="s">
        <v>197</v>
      </c>
      <c r="J43" s="0" t="n">
        <v>-1188763409</v>
      </c>
      <c r="K43" s="0" t="s">
        <v>198</v>
      </c>
      <c r="L43" s="0" t="s">
        <v>192</v>
      </c>
      <c r="M43" s="12" t="n">
        <v>0.488483796296296</v>
      </c>
      <c r="N43" s="13" t="n">
        <v>0.0718171296296296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19</v>
      </c>
      <c r="X43" s="0" t="n">
        <v>1</v>
      </c>
      <c r="Y43" s="0" t="n">
        <v>29</v>
      </c>
      <c r="AN43" s="0" t="n">
        <v>1</v>
      </c>
      <c r="AO43" s="0" t="n">
        <v>1375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-1</v>
      </c>
      <c r="AW43" s="0" t="n">
        <v>1</v>
      </c>
      <c r="AX43" s="0" t="n">
        <v>131221</v>
      </c>
      <c r="AY43" s="0" t="s">
        <v>86</v>
      </c>
      <c r="AZ43" s="0" t="n">
        <v>451</v>
      </c>
      <c r="BA43" s="0" t="n">
        <v>131672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451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451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3.8" hidden="false" customHeight="false" outlineLevel="0" collapsed="false">
      <c r="A44" s="0" t="s">
        <v>77</v>
      </c>
      <c r="B44" s="0" t="n">
        <v>43</v>
      </c>
      <c r="C44" s="0" t="n">
        <v>1</v>
      </c>
      <c r="D44" s="0" t="n">
        <v>22</v>
      </c>
      <c r="E44" s="0" t="s">
        <v>196</v>
      </c>
      <c r="F44" s="0" t="n">
        <v>60.004</v>
      </c>
      <c r="G44" s="0" t="n">
        <v>1</v>
      </c>
      <c r="H44" s="0" t="s">
        <v>79</v>
      </c>
      <c r="I44" s="0" t="s">
        <v>197</v>
      </c>
      <c r="J44" s="0" t="n">
        <v>-1188763409</v>
      </c>
      <c r="K44" s="0" t="s">
        <v>198</v>
      </c>
      <c r="L44" s="0" t="s">
        <v>192</v>
      </c>
      <c r="M44" s="12" t="n">
        <v>0.488483796296296</v>
      </c>
      <c r="N44" s="13" t="n">
        <v>0.0718171296296296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26</v>
      </c>
      <c r="X44" s="0" t="n">
        <v>1</v>
      </c>
      <c r="Y44" s="0" t="n">
        <v>30</v>
      </c>
      <c r="AN44" s="0" t="n">
        <v>1</v>
      </c>
      <c r="AO44" s="0" t="n">
        <v>1080</v>
      </c>
      <c r="AP44" s="0" t="n">
        <v>600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3</v>
      </c>
      <c r="AW44" s="0" t="n">
        <v>-3</v>
      </c>
      <c r="AX44" s="0" t="n">
        <v>134737</v>
      </c>
      <c r="AY44" s="0" t="s">
        <v>86</v>
      </c>
      <c r="AZ44" s="0" t="n">
        <v>377</v>
      </c>
      <c r="BA44" s="0" t="n">
        <v>135114</v>
      </c>
      <c r="BC44" s="0" t="str">
        <f aca="false">$AP44&amp;LEFT($AS44,1)</f>
        <v>600T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377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n">
        <f aca="false">IF($BC44=BL$14,$BH44,"")</f>
        <v>377</v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3.8" hidden="false" customHeight="false" outlineLevel="0" collapsed="false">
      <c r="A45" s="0" t="s">
        <v>77</v>
      </c>
      <c r="B45" s="0" t="n">
        <v>43</v>
      </c>
      <c r="C45" s="0" t="n">
        <v>1</v>
      </c>
      <c r="D45" s="0" t="n">
        <v>22</v>
      </c>
      <c r="E45" s="0" t="s">
        <v>196</v>
      </c>
      <c r="F45" s="0" t="n">
        <v>60.004</v>
      </c>
      <c r="G45" s="0" t="n">
        <v>1</v>
      </c>
      <c r="H45" s="0" t="s">
        <v>79</v>
      </c>
      <c r="I45" s="0" t="s">
        <v>197</v>
      </c>
      <c r="J45" s="0" t="n">
        <v>-1188763409</v>
      </c>
      <c r="K45" s="0" t="s">
        <v>198</v>
      </c>
      <c r="L45" s="0" t="s">
        <v>192</v>
      </c>
      <c r="M45" s="12" t="n">
        <v>0.488483796296296</v>
      </c>
      <c r="N45" s="13" t="n">
        <v>0.0718171296296296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13</v>
      </c>
      <c r="X45" s="0" t="n">
        <v>1</v>
      </c>
      <c r="Y45" s="0" t="n">
        <v>31</v>
      </c>
      <c r="AN45" s="0" t="n">
        <v>1</v>
      </c>
      <c r="AO45" s="0" t="n">
        <v>1122</v>
      </c>
      <c r="AP45" s="0" t="n">
        <v>600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-2</v>
      </c>
      <c r="AW45" s="0" t="n">
        <v>2</v>
      </c>
      <c r="AX45" s="0" t="n">
        <v>138304</v>
      </c>
      <c r="AY45" s="0" t="s">
        <v>86</v>
      </c>
      <c r="AZ45" s="0" t="n">
        <v>414</v>
      </c>
      <c r="BA45" s="0" t="n">
        <v>138718</v>
      </c>
      <c r="BC45" s="0" t="str">
        <f aca="false">$AP45&amp;LEFT($AS45,1)</f>
        <v>600T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414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n">
        <f aca="false">IF($BC45=BL$14,$BH45,"")</f>
        <v>414</v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3.8" hidden="false" customHeight="false" outlineLevel="0" collapsed="false">
      <c r="A46" s="0" t="s">
        <v>77</v>
      </c>
      <c r="B46" s="0" t="n">
        <v>43</v>
      </c>
      <c r="C46" s="0" t="n">
        <v>1</v>
      </c>
      <c r="D46" s="0" t="n">
        <v>22</v>
      </c>
      <c r="E46" s="0" t="s">
        <v>196</v>
      </c>
      <c r="F46" s="0" t="n">
        <v>60.004</v>
      </c>
      <c r="G46" s="0" t="n">
        <v>1</v>
      </c>
      <c r="H46" s="0" t="s">
        <v>79</v>
      </c>
      <c r="I46" s="0" t="s">
        <v>197</v>
      </c>
      <c r="J46" s="0" t="n">
        <v>-1188763409</v>
      </c>
      <c r="K46" s="0" t="s">
        <v>198</v>
      </c>
      <c r="L46" s="0" t="s">
        <v>192</v>
      </c>
      <c r="M46" s="12" t="n">
        <v>0.488483796296296</v>
      </c>
      <c r="N46" s="13" t="n">
        <v>0.0718171296296296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11</v>
      </c>
      <c r="X46" s="0" t="n">
        <v>1</v>
      </c>
      <c r="Y46" s="0" t="n">
        <v>32</v>
      </c>
      <c r="AN46" s="0" t="n">
        <v>1</v>
      </c>
      <c r="AO46" s="0" t="n">
        <v>1250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5</v>
      </c>
      <c r="AW46" s="0" t="n">
        <v>-5</v>
      </c>
      <c r="AX46" s="0" t="n">
        <v>141987</v>
      </c>
      <c r="AY46" s="0" t="s">
        <v>86</v>
      </c>
      <c r="AZ46" s="0" t="n">
        <v>348</v>
      </c>
      <c r="BA46" s="0" t="n">
        <v>142335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348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348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3.8" hidden="false" customHeight="false" outlineLevel="0" collapsed="false">
      <c r="A47" s="0" t="s">
        <v>77</v>
      </c>
      <c r="B47" s="0" t="n">
        <v>43</v>
      </c>
      <c r="C47" s="0" t="n">
        <v>1</v>
      </c>
      <c r="D47" s="0" t="n">
        <v>22</v>
      </c>
      <c r="E47" s="0" t="s">
        <v>196</v>
      </c>
      <c r="F47" s="0" t="n">
        <v>60.004</v>
      </c>
      <c r="G47" s="0" t="n">
        <v>1</v>
      </c>
      <c r="H47" s="0" t="s">
        <v>79</v>
      </c>
      <c r="I47" s="0" t="s">
        <v>197</v>
      </c>
      <c r="J47" s="0" t="n">
        <v>-1188763409</v>
      </c>
      <c r="K47" s="0" t="s">
        <v>198</v>
      </c>
      <c r="L47" s="0" t="s">
        <v>192</v>
      </c>
      <c r="M47" s="12" t="n">
        <v>0.488483796296296</v>
      </c>
      <c r="N47" s="13" t="n">
        <v>0.0718171296296296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31</v>
      </c>
      <c r="X47" s="0" t="n">
        <v>1</v>
      </c>
      <c r="Y47" s="0" t="n">
        <v>33</v>
      </c>
      <c r="AN47" s="0" t="n">
        <v>5</v>
      </c>
      <c r="AO47" s="0" t="n">
        <v>1250</v>
      </c>
      <c r="AP47" s="0" t="n">
        <v>720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-1</v>
      </c>
      <c r="AW47" s="0" t="n">
        <v>1</v>
      </c>
      <c r="AX47" s="0" t="n">
        <v>145803</v>
      </c>
      <c r="AY47" s="0" t="s">
        <v>86</v>
      </c>
      <c r="AZ47" s="0" t="n">
        <v>378</v>
      </c>
      <c r="BA47" s="0" t="n">
        <v>146181</v>
      </c>
      <c r="BC47" s="0" t="str">
        <f aca="false">$AP47&amp;LEFT($AS47,1)</f>
        <v>720T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378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n">
        <f aca="false">IF($BC47=BM$14,$BH47,"")</f>
        <v>378</v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3.8" hidden="false" customHeight="false" outlineLevel="0" collapsed="false">
      <c r="A48" s="0" t="s">
        <v>77</v>
      </c>
      <c r="B48" s="0" t="n">
        <v>43</v>
      </c>
      <c r="C48" s="0" t="n">
        <v>1</v>
      </c>
      <c r="D48" s="0" t="n">
        <v>22</v>
      </c>
      <c r="E48" s="0" t="s">
        <v>196</v>
      </c>
      <c r="F48" s="0" t="n">
        <v>60.004</v>
      </c>
      <c r="G48" s="0" t="n">
        <v>1</v>
      </c>
      <c r="H48" s="0" t="s">
        <v>79</v>
      </c>
      <c r="I48" s="0" t="s">
        <v>197</v>
      </c>
      <c r="J48" s="0" t="n">
        <v>-1188763409</v>
      </c>
      <c r="K48" s="0" t="s">
        <v>198</v>
      </c>
      <c r="L48" s="0" t="s">
        <v>192</v>
      </c>
      <c r="M48" s="12" t="n">
        <v>0.488483796296296</v>
      </c>
      <c r="N48" s="13" t="n">
        <v>0.0718171296296296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</v>
      </c>
      <c r="AA48" s="0" t="n">
        <v>1</v>
      </c>
      <c r="AB48" s="0" t="n">
        <v>1</v>
      </c>
      <c r="AF48" s="0" t="n">
        <v>1</v>
      </c>
      <c r="AH48" s="0" t="n">
        <v>-5</v>
      </c>
      <c r="AI48" s="0" t="n">
        <v>5</v>
      </c>
      <c r="AJ48" s="0" t="n">
        <v>155369</v>
      </c>
      <c r="AL48" s="0" t="n">
        <v>0</v>
      </c>
      <c r="AM48" s="0" t="n">
        <v>0</v>
      </c>
      <c r="AN48" s="0" t="n">
        <v>8</v>
      </c>
      <c r="AO48" s="0" t="n">
        <v>1427</v>
      </c>
      <c r="AP48" s="0" t="n">
        <v>600</v>
      </c>
      <c r="AQ48" s="0" t="s">
        <v>87</v>
      </c>
      <c r="AR48" s="0" t="s">
        <v>37</v>
      </c>
      <c r="AS48" s="0" t="s">
        <v>88</v>
      </c>
      <c r="BC48" s="0" t="str">
        <f aca="false">$AP48&amp;LEFT($AS48,1)</f>
        <v>600C</v>
      </c>
      <c r="BD48" s="0" t="str">
        <f aca="false">AS48</f>
        <v>Catch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3.8" hidden="false" customHeight="false" outlineLevel="0" collapsed="false">
      <c r="A49" s="0" t="s">
        <v>77</v>
      </c>
      <c r="B49" s="0" t="n">
        <v>43</v>
      </c>
      <c r="C49" s="0" t="n">
        <v>1</v>
      </c>
      <c r="D49" s="0" t="n">
        <v>22</v>
      </c>
      <c r="E49" s="0" t="s">
        <v>196</v>
      </c>
      <c r="F49" s="0" t="n">
        <v>60.004</v>
      </c>
      <c r="G49" s="0" t="n">
        <v>1</v>
      </c>
      <c r="H49" s="0" t="s">
        <v>79</v>
      </c>
      <c r="I49" s="0" t="s">
        <v>197</v>
      </c>
      <c r="J49" s="0" t="n">
        <v>-1188763409</v>
      </c>
      <c r="K49" s="0" t="s">
        <v>198</v>
      </c>
      <c r="L49" s="0" t="s">
        <v>192</v>
      </c>
      <c r="M49" s="12" t="n">
        <v>0.488483796296296</v>
      </c>
      <c r="N49" s="13" t="n">
        <v>0.0718171296296296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11</v>
      </c>
      <c r="AA49" s="0" t="n">
        <v>1</v>
      </c>
      <c r="AB49" s="0" t="n">
        <v>2</v>
      </c>
      <c r="AN49" s="0" t="n">
        <v>7</v>
      </c>
      <c r="AO49" s="0" t="n">
        <v>1222</v>
      </c>
      <c r="AP49" s="0" t="n">
        <v>960</v>
      </c>
      <c r="AQ49" s="0" t="s">
        <v>85</v>
      </c>
      <c r="AR49" s="0" t="s">
        <v>37</v>
      </c>
      <c r="AS49" s="0" t="s">
        <v>56</v>
      </c>
      <c r="AT49" s="0" t="n">
        <v>1</v>
      </c>
      <c r="AV49" s="0" t="n">
        <v>0</v>
      </c>
      <c r="AW49" s="0" t="n">
        <v>0</v>
      </c>
      <c r="AX49" s="0" t="n">
        <v>159386</v>
      </c>
      <c r="AZ49" s="0" t="n">
        <v>0</v>
      </c>
      <c r="BA49" s="0" t="n">
        <v>0</v>
      </c>
      <c r="BC49" s="0" t="str">
        <f aca="false">$AP49&amp;LEFT($AS49,1)</f>
        <v>960T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n">
        <f aca="false">IF($BD49="Target",IF($AZ49=0,1,""),"")</f>
        <v>1</v>
      </c>
      <c r="BH49" s="1" t="str">
        <f aca="false">IF($BD49="Catch","", IF($AZ49&lt;$BC$11,"",$AZ49))</f>
        <v/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n">
        <f aca="false">IF($BC49=BX$14,$BG49,"")</f>
        <v>1</v>
      </c>
    </row>
    <row r="50" customFormat="false" ht="13.8" hidden="false" customHeight="false" outlineLevel="0" collapsed="false">
      <c r="A50" s="0" t="s">
        <v>77</v>
      </c>
      <c r="B50" s="0" t="n">
        <v>43</v>
      </c>
      <c r="C50" s="0" t="n">
        <v>1</v>
      </c>
      <c r="D50" s="0" t="n">
        <v>22</v>
      </c>
      <c r="E50" s="0" t="s">
        <v>196</v>
      </c>
      <c r="F50" s="0" t="n">
        <v>60.004</v>
      </c>
      <c r="G50" s="0" t="n">
        <v>1</v>
      </c>
      <c r="H50" s="0" t="s">
        <v>79</v>
      </c>
      <c r="I50" s="0" t="s">
        <v>197</v>
      </c>
      <c r="J50" s="0" t="n">
        <v>-1188763409</v>
      </c>
      <c r="K50" s="0" t="s">
        <v>198</v>
      </c>
      <c r="L50" s="0" t="s">
        <v>192</v>
      </c>
      <c r="M50" s="12" t="n">
        <v>0.488483796296296</v>
      </c>
      <c r="N50" s="13" t="n">
        <v>0.0718171296296296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29</v>
      </c>
      <c r="AA50" s="0" t="n">
        <v>1</v>
      </c>
      <c r="AB50" s="0" t="n">
        <v>3</v>
      </c>
      <c r="AN50" s="0" t="n">
        <v>7</v>
      </c>
      <c r="AO50" s="0" t="n">
        <v>1020</v>
      </c>
      <c r="AP50" s="0" t="n">
        <v>960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4</v>
      </c>
      <c r="AW50" s="0" t="n">
        <v>-4</v>
      </c>
      <c r="AX50" s="0" t="n">
        <v>163202</v>
      </c>
      <c r="AY50" s="0" t="s">
        <v>86</v>
      </c>
      <c r="AZ50" s="0" t="n">
        <v>523</v>
      </c>
      <c r="BA50" s="0" t="n">
        <v>163725</v>
      </c>
      <c r="BC50" s="0" t="str">
        <f aca="false">$AP50&amp;LEFT($AS50,1)</f>
        <v>960T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523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n">
        <f aca="false">IF($BC50=BO$14,$BH50,"")</f>
        <v>523</v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3.8" hidden="false" customHeight="false" outlineLevel="0" collapsed="false">
      <c r="A51" s="0" t="s">
        <v>77</v>
      </c>
      <c r="B51" s="0" t="n">
        <v>43</v>
      </c>
      <c r="C51" s="0" t="n">
        <v>1</v>
      </c>
      <c r="D51" s="0" t="n">
        <v>22</v>
      </c>
      <c r="E51" s="0" t="s">
        <v>196</v>
      </c>
      <c r="F51" s="0" t="n">
        <v>60.004</v>
      </c>
      <c r="G51" s="0" t="n">
        <v>1</v>
      </c>
      <c r="H51" s="0" t="s">
        <v>79</v>
      </c>
      <c r="I51" s="0" t="s">
        <v>197</v>
      </c>
      <c r="J51" s="0" t="n">
        <v>-1188763409</v>
      </c>
      <c r="K51" s="0" t="s">
        <v>198</v>
      </c>
      <c r="L51" s="0" t="s">
        <v>192</v>
      </c>
      <c r="M51" s="12" t="n">
        <v>0.488483796296296</v>
      </c>
      <c r="N51" s="13" t="n">
        <v>0.0718171296296296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23</v>
      </c>
      <c r="AA51" s="0" t="n">
        <v>1</v>
      </c>
      <c r="AB51" s="0" t="n">
        <v>4</v>
      </c>
      <c r="AN51" s="0" t="n">
        <v>1</v>
      </c>
      <c r="AO51" s="0" t="n">
        <v>1054</v>
      </c>
      <c r="AP51" s="0" t="n">
        <v>600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-2</v>
      </c>
      <c r="AW51" s="0" t="n">
        <v>2</v>
      </c>
      <c r="AX51" s="0" t="n">
        <v>166702</v>
      </c>
      <c r="AY51" s="0" t="s">
        <v>86</v>
      </c>
      <c r="AZ51" s="0" t="n">
        <v>513</v>
      </c>
      <c r="BA51" s="0" t="n">
        <v>167215</v>
      </c>
      <c r="BC51" s="0" t="str">
        <f aca="false">$AP51&amp;LEFT($AS51,1)</f>
        <v>600T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513</v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n">
        <f aca="false">IF($BC51=BL$14,$BH51,"")</f>
        <v>513</v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3.8" hidden="false" customHeight="false" outlineLevel="0" collapsed="false">
      <c r="A52" s="0" t="s">
        <v>77</v>
      </c>
      <c r="B52" s="0" t="n">
        <v>43</v>
      </c>
      <c r="C52" s="0" t="n">
        <v>1</v>
      </c>
      <c r="D52" s="0" t="n">
        <v>22</v>
      </c>
      <c r="E52" s="0" t="s">
        <v>196</v>
      </c>
      <c r="F52" s="0" t="n">
        <v>60.004</v>
      </c>
      <c r="G52" s="0" t="n">
        <v>1</v>
      </c>
      <c r="H52" s="0" t="s">
        <v>79</v>
      </c>
      <c r="I52" s="0" t="s">
        <v>197</v>
      </c>
      <c r="J52" s="0" t="n">
        <v>-1188763409</v>
      </c>
      <c r="K52" s="0" t="s">
        <v>198</v>
      </c>
      <c r="L52" s="0" t="s">
        <v>192</v>
      </c>
      <c r="M52" s="12" t="n">
        <v>0.488483796296296</v>
      </c>
      <c r="N52" s="13" t="n">
        <v>0.0718171296296296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19</v>
      </c>
      <c r="AA52" s="0" t="n">
        <v>1</v>
      </c>
      <c r="AB52" s="0" t="n">
        <v>5</v>
      </c>
      <c r="AN52" s="0" t="n">
        <v>1</v>
      </c>
      <c r="AO52" s="0" t="n">
        <v>1250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5</v>
      </c>
      <c r="AW52" s="0" t="n">
        <v>-5</v>
      </c>
      <c r="AX52" s="0" t="n">
        <v>170385</v>
      </c>
      <c r="AY52" s="0" t="s">
        <v>86</v>
      </c>
      <c r="AZ52" s="0" t="n">
        <v>434</v>
      </c>
      <c r="BA52" s="0" t="n">
        <v>170819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434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434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3.8" hidden="false" customHeight="false" outlineLevel="0" collapsed="false">
      <c r="A53" s="0" t="s">
        <v>77</v>
      </c>
      <c r="B53" s="0" t="n">
        <v>43</v>
      </c>
      <c r="C53" s="0" t="n">
        <v>1</v>
      </c>
      <c r="D53" s="0" t="n">
        <v>22</v>
      </c>
      <c r="E53" s="0" t="s">
        <v>196</v>
      </c>
      <c r="F53" s="0" t="n">
        <v>60.004</v>
      </c>
      <c r="G53" s="0" t="n">
        <v>1</v>
      </c>
      <c r="H53" s="0" t="s">
        <v>79</v>
      </c>
      <c r="I53" s="0" t="s">
        <v>197</v>
      </c>
      <c r="J53" s="0" t="n">
        <v>-1188763409</v>
      </c>
      <c r="K53" s="0" t="s">
        <v>198</v>
      </c>
      <c r="L53" s="0" t="s">
        <v>192</v>
      </c>
      <c r="M53" s="12" t="n">
        <v>0.488483796296296</v>
      </c>
      <c r="N53" s="13" t="n">
        <v>0.0718171296296296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13</v>
      </c>
      <c r="AA53" s="0" t="n">
        <v>1</v>
      </c>
      <c r="AB53" s="0" t="n">
        <v>6</v>
      </c>
      <c r="AN53" s="0" t="n">
        <v>2</v>
      </c>
      <c r="AO53" s="0" t="n">
        <v>1294</v>
      </c>
      <c r="AP53" s="0" t="n">
        <v>240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-4</v>
      </c>
      <c r="AW53" s="0" t="n">
        <v>4</v>
      </c>
      <c r="AX53" s="0" t="n">
        <v>173768</v>
      </c>
      <c r="AY53" s="0" t="s">
        <v>86</v>
      </c>
      <c r="AZ53" s="0" t="n">
        <v>421</v>
      </c>
      <c r="BA53" s="0" t="n">
        <v>174189</v>
      </c>
      <c r="BC53" s="0" t="str">
        <f aca="false">$AP53&amp;LEFT($AS53,1)</f>
        <v>240T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421</v>
      </c>
      <c r="BI53" s="1" t="n">
        <f aca="false">IF($BC53=BI$14,$BH53,"")</f>
        <v>421</v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3.8" hidden="false" customHeight="false" outlineLevel="0" collapsed="false">
      <c r="A54" s="0" t="s">
        <v>77</v>
      </c>
      <c r="B54" s="0" t="n">
        <v>43</v>
      </c>
      <c r="C54" s="0" t="n">
        <v>1</v>
      </c>
      <c r="D54" s="0" t="n">
        <v>22</v>
      </c>
      <c r="E54" s="0" t="s">
        <v>196</v>
      </c>
      <c r="F54" s="0" t="n">
        <v>60.004</v>
      </c>
      <c r="G54" s="0" t="n">
        <v>1</v>
      </c>
      <c r="H54" s="0" t="s">
        <v>79</v>
      </c>
      <c r="I54" s="0" t="s">
        <v>197</v>
      </c>
      <c r="J54" s="0" t="n">
        <v>-1188763409</v>
      </c>
      <c r="K54" s="0" t="s">
        <v>198</v>
      </c>
      <c r="L54" s="0" t="s">
        <v>192</v>
      </c>
      <c r="M54" s="12" t="n">
        <v>0.488483796296296</v>
      </c>
      <c r="N54" s="13" t="n">
        <v>0.0718171296296296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3</v>
      </c>
      <c r="AA54" s="0" t="n">
        <v>1</v>
      </c>
      <c r="AB54" s="0" t="n">
        <v>7</v>
      </c>
      <c r="AN54" s="0" t="n">
        <v>1</v>
      </c>
      <c r="AO54" s="0" t="n">
        <v>1094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-3</v>
      </c>
      <c r="AW54" s="0" t="n">
        <v>3</v>
      </c>
      <c r="AX54" s="0" t="n">
        <v>177301</v>
      </c>
      <c r="AY54" s="0" t="s">
        <v>86</v>
      </c>
      <c r="AZ54" s="0" t="n">
        <v>434</v>
      </c>
      <c r="BA54" s="0" t="n">
        <v>177735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434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434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3.8" hidden="false" customHeight="false" outlineLevel="0" collapsed="false">
      <c r="A55" s="0" t="s">
        <v>77</v>
      </c>
      <c r="B55" s="0" t="n">
        <v>43</v>
      </c>
      <c r="C55" s="0" t="n">
        <v>1</v>
      </c>
      <c r="D55" s="0" t="n">
        <v>22</v>
      </c>
      <c r="E55" s="0" t="s">
        <v>196</v>
      </c>
      <c r="F55" s="0" t="n">
        <v>60.004</v>
      </c>
      <c r="G55" s="0" t="n">
        <v>1</v>
      </c>
      <c r="H55" s="0" t="s">
        <v>79</v>
      </c>
      <c r="I55" s="0" t="s">
        <v>197</v>
      </c>
      <c r="J55" s="0" t="n">
        <v>-1188763409</v>
      </c>
      <c r="K55" s="0" t="s">
        <v>198</v>
      </c>
      <c r="L55" s="0" t="s">
        <v>192</v>
      </c>
      <c r="M55" s="12" t="n">
        <v>0.488483796296296</v>
      </c>
      <c r="N55" s="13" t="n">
        <v>0.0718171296296296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25</v>
      </c>
      <c r="AA55" s="0" t="n">
        <v>1</v>
      </c>
      <c r="AB55" s="0" t="n">
        <v>8</v>
      </c>
      <c r="AN55" s="0" t="n">
        <v>1</v>
      </c>
      <c r="AO55" s="0" t="n">
        <v>1392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-5</v>
      </c>
      <c r="AW55" s="0" t="n">
        <v>5</v>
      </c>
      <c r="AX55" s="0" t="n">
        <v>181135</v>
      </c>
      <c r="AY55" s="0" t="s">
        <v>86</v>
      </c>
      <c r="AZ55" s="0" t="n">
        <v>395</v>
      </c>
      <c r="BA55" s="0" t="n">
        <v>181530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395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395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3.8" hidden="false" customHeight="false" outlineLevel="0" collapsed="false">
      <c r="A56" s="0" t="s">
        <v>77</v>
      </c>
      <c r="B56" s="0" t="n">
        <v>43</v>
      </c>
      <c r="C56" s="0" t="n">
        <v>1</v>
      </c>
      <c r="D56" s="0" t="n">
        <v>22</v>
      </c>
      <c r="E56" s="0" t="s">
        <v>196</v>
      </c>
      <c r="F56" s="0" t="n">
        <v>60.004</v>
      </c>
      <c r="G56" s="0" t="n">
        <v>1</v>
      </c>
      <c r="H56" s="0" t="s">
        <v>79</v>
      </c>
      <c r="I56" s="0" t="s">
        <v>197</v>
      </c>
      <c r="J56" s="0" t="n">
        <v>-1188763409</v>
      </c>
      <c r="K56" s="0" t="s">
        <v>198</v>
      </c>
      <c r="L56" s="0" t="s">
        <v>192</v>
      </c>
      <c r="M56" s="12" t="n">
        <v>0.488483796296296</v>
      </c>
      <c r="N56" s="13" t="n">
        <v>0.0718171296296296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9</v>
      </c>
      <c r="AA56" s="0" t="n">
        <v>1</v>
      </c>
      <c r="AB56" s="0" t="n">
        <v>9</v>
      </c>
      <c r="AN56" s="0" t="n">
        <v>1</v>
      </c>
      <c r="AO56" s="0" t="n">
        <v>1187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5</v>
      </c>
      <c r="AW56" s="0" t="n">
        <v>-5</v>
      </c>
      <c r="AX56" s="0" t="n">
        <v>184752</v>
      </c>
      <c r="AY56" s="0" t="s">
        <v>86</v>
      </c>
      <c r="AZ56" s="0" t="n">
        <v>380</v>
      </c>
      <c r="BA56" s="0" t="n">
        <v>185132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380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380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3.8" hidden="false" customHeight="false" outlineLevel="0" collapsed="false">
      <c r="A57" s="0" t="s">
        <v>77</v>
      </c>
      <c r="B57" s="0" t="n">
        <v>43</v>
      </c>
      <c r="C57" s="0" t="n">
        <v>1</v>
      </c>
      <c r="D57" s="0" t="n">
        <v>22</v>
      </c>
      <c r="E57" s="0" t="s">
        <v>196</v>
      </c>
      <c r="F57" s="0" t="n">
        <v>60.004</v>
      </c>
      <c r="G57" s="0" t="n">
        <v>1</v>
      </c>
      <c r="H57" s="0" t="s">
        <v>79</v>
      </c>
      <c r="I57" s="0" t="s">
        <v>197</v>
      </c>
      <c r="J57" s="0" t="n">
        <v>-1188763409</v>
      </c>
      <c r="K57" s="0" t="s">
        <v>198</v>
      </c>
      <c r="L57" s="0" t="s">
        <v>192</v>
      </c>
      <c r="M57" s="12" t="n">
        <v>0.488483796296296</v>
      </c>
      <c r="N57" s="13" t="n">
        <v>0.0718171296296296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18</v>
      </c>
      <c r="AA57" s="0" t="n">
        <v>1</v>
      </c>
      <c r="AB57" s="0" t="n">
        <v>10</v>
      </c>
      <c r="AN57" s="0" t="n">
        <v>6</v>
      </c>
      <c r="AO57" s="0" t="n">
        <v>1206</v>
      </c>
      <c r="AP57" s="0" t="n">
        <v>840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-8</v>
      </c>
      <c r="AW57" s="0" t="n">
        <v>8</v>
      </c>
      <c r="AX57" s="0" t="n">
        <v>188651</v>
      </c>
      <c r="AY57" s="0" t="s">
        <v>86</v>
      </c>
      <c r="AZ57" s="0" t="n">
        <v>419</v>
      </c>
      <c r="BA57" s="0" t="n">
        <v>189070</v>
      </c>
      <c r="BC57" s="0" t="str">
        <f aca="false">$AP57&amp;LEFT($AS57,1)</f>
        <v>840T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419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str">
        <f aca="false">IF($BC57=BL$14,$BH57,"")</f>
        <v/>
      </c>
      <c r="BM57" s="1" t="str">
        <f aca="false">IF($BC57=BM$14,$BH57,"")</f>
        <v/>
      </c>
      <c r="BN57" s="1" t="n">
        <f aca="false">IF($BC57=BN$14,$BH57,"")</f>
        <v>419</v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3.8" hidden="false" customHeight="false" outlineLevel="0" collapsed="false">
      <c r="A58" s="0" t="s">
        <v>77</v>
      </c>
      <c r="B58" s="0" t="n">
        <v>43</v>
      </c>
      <c r="C58" s="0" t="n">
        <v>1</v>
      </c>
      <c r="D58" s="0" t="n">
        <v>22</v>
      </c>
      <c r="E58" s="0" t="s">
        <v>196</v>
      </c>
      <c r="F58" s="0" t="n">
        <v>60.004</v>
      </c>
      <c r="G58" s="0" t="n">
        <v>1</v>
      </c>
      <c r="H58" s="0" t="s">
        <v>79</v>
      </c>
      <c r="I58" s="0" t="s">
        <v>197</v>
      </c>
      <c r="J58" s="0" t="n">
        <v>-1188763409</v>
      </c>
      <c r="K58" s="0" t="s">
        <v>198</v>
      </c>
      <c r="L58" s="0" t="s">
        <v>192</v>
      </c>
      <c r="M58" s="12" t="n">
        <v>0.488483796296296</v>
      </c>
      <c r="N58" s="13" t="n">
        <v>0.0718171296296296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28</v>
      </c>
      <c r="AA58" s="0" t="n">
        <v>1</v>
      </c>
      <c r="AB58" s="0" t="n">
        <v>11</v>
      </c>
      <c r="AN58" s="0" t="n">
        <v>1</v>
      </c>
      <c r="AO58" s="0" t="n">
        <v>1182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-2</v>
      </c>
      <c r="AW58" s="0" t="n">
        <v>2</v>
      </c>
      <c r="AX58" s="0" t="n">
        <v>192267</v>
      </c>
      <c r="AY58" s="0" t="s">
        <v>86</v>
      </c>
      <c r="AZ58" s="0" t="n">
        <v>362</v>
      </c>
      <c r="BA58" s="0" t="n">
        <v>192629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362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362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3.8" hidden="false" customHeight="false" outlineLevel="0" collapsed="false">
      <c r="A59" s="0" t="s">
        <v>77</v>
      </c>
      <c r="B59" s="0" t="n">
        <v>43</v>
      </c>
      <c r="C59" s="0" t="n">
        <v>1</v>
      </c>
      <c r="D59" s="0" t="n">
        <v>22</v>
      </c>
      <c r="E59" s="0" t="s">
        <v>196</v>
      </c>
      <c r="F59" s="0" t="n">
        <v>60.004</v>
      </c>
      <c r="G59" s="0" t="n">
        <v>1</v>
      </c>
      <c r="H59" s="0" t="s">
        <v>79</v>
      </c>
      <c r="I59" s="0" t="s">
        <v>197</v>
      </c>
      <c r="J59" s="0" t="n">
        <v>-1188763409</v>
      </c>
      <c r="K59" s="0" t="s">
        <v>198</v>
      </c>
      <c r="L59" s="0" t="s">
        <v>192</v>
      </c>
      <c r="M59" s="12" t="n">
        <v>0.488483796296296</v>
      </c>
      <c r="N59" s="13" t="n">
        <v>0.0718171296296296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5</v>
      </c>
      <c r="AA59" s="0" t="n">
        <v>1</v>
      </c>
      <c r="AB59" s="0" t="n">
        <v>12</v>
      </c>
      <c r="AN59" s="0" t="n">
        <v>2</v>
      </c>
      <c r="AO59" s="0" t="n">
        <v>1056</v>
      </c>
      <c r="AP59" s="0" t="n">
        <v>240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1</v>
      </c>
      <c r="AW59" s="0" t="n">
        <v>-1</v>
      </c>
      <c r="AX59" s="0" t="n">
        <v>195400</v>
      </c>
      <c r="AY59" s="0" t="s">
        <v>86</v>
      </c>
      <c r="AZ59" s="0" t="n">
        <v>507</v>
      </c>
      <c r="BA59" s="0" t="n">
        <v>195907</v>
      </c>
      <c r="BC59" s="0" t="str">
        <f aca="false">$AP59&amp;LEFT($AS59,1)</f>
        <v>240T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507</v>
      </c>
      <c r="BI59" s="1" t="n">
        <f aca="false">IF($BC59=BI$14,$BH59,"")</f>
        <v>507</v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3.8" hidden="false" customHeight="false" outlineLevel="0" collapsed="false">
      <c r="A60" s="0" t="s">
        <v>77</v>
      </c>
      <c r="B60" s="0" t="n">
        <v>43</v>
      </c>
      <c r="C60" s="0" t="n">
        <v>1</v>
      </c>
      <c r="D60" s="0" t="n">
        <v>22</v>
      </c>
      <c r="E60" s="0" t="s">
        <v>196</v>
      </c>
      <c r="F60" s="0" t="n">
        <v>60.004</v>
      </c>
      <c r="G60" s="0" t="n">
        <v>1</v>
      </c>
      <c r="H60" s="0" t="s">
        <v>79</v>
      </c>
      <c r="I60" s="0" t="s">
        <v>197</v>
      </c>
      <c r="J60" s="0" t="n">
        <v>-1188763409</v>
      </c>
      <c r="K60" s="0" t="s">
        <v>198</v>
      </c>
      <c r="L60" s="0" t="s">
        <v>192</v>
      </c>
      <c r="M60" s="12" t="n">
        <v>0.488483796296296</v>
      </c>
      <c r="N60" s="13" t="n">
        <v>0.0718171296296296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6</v>
      </c>
      <c r="AA60" s="0" t="n">
        <v>1</v>
      </c>
      <c r="AB60" s="0" t="n">
        <v>13</v>
      </c>
      <c r="AN60" s="0" t="n">
        <v>1</v>
      </c>
      <c r="AO60" s="0" t="n">
        <v>1035</v>
      </c>
      <c r="AP60" s="0" t="n">
        <v>600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-8</v>
      </c>
      <c r="AW60" s="0" t="n">
        <v>8</v>
      </c>
      <c r="AX60" s="0" t="n">
        <v>198884</v>
      </c>
      <c r="AY60" s="0" t="s">
        <v>86</v>
      </c>
      <c r="AZ60" s="0" t="n">
        <v>552</v>
      </c>
      <c r="BA60" s="0" t="n">
        <v>199436</v>
      </c>
      <c r="BC60" s="0" t="str">
        <f aca="false">$AP60&amp;LEFT($AS60,1)</f>
        <v>600T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552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n">
        <f aca="false">IF($BC60=BL$14,$BH60,"")</f>
        <v>552</v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3.8" hidden="false" customHeight="false" outlineLevel="0" collapsed="false">
      <c r="A61" s="0" t="s">
        <v>77</v>
      </c>
      <c r="B61" s="0" t="n">
        <v>43</v>
      </c>
      <c r="C61" s="0" t="n">
        <v>1</v>
      </c>
      <c r="D61" s="0" t="n">
        <v>22</v>
      </c>
      <c r="E61" s="0" t="s">
        <v>196</v>
      </c>
      <c r="F61" s="0" t="n">
        <v>60.004</v>
      </c>
      <c r="G61" s="0" t="n">
        <v>1</v>
      </c>
      <c r="H61" s="0" t="s">
        <v>79</v>
      </c>
      <c r="I61" s="0" t="s">
        <v>197</v>
      </c>
      <c r="J61" s="0" t="n">
        <v>-1188763409</v>
      </c>
      <c r="K61" s="0" t="s">
        <v>198</v>
      </c>
      <c r="L61" s="0" t="s">
        <v>192</v>
      </c>
      <c r="M61" s="12" t="n">
        <v>0.488483796296296</v>
      </c>
      <c r="N61" s="13" t="n">
        <v>0.0718171296296296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26</v>
      </c>
      <c r="AA61" s="0" t="n">
        <v>1</v>
      </c>
      <c r="AB61" s="0" t="n">
        <v>14</v>
      </c>
      <c r="AN61" s="0" t="n">
        <v>1</v>
      </c>
      <c r="AO61" s="0" t="n">
        <v>1436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2</v>
      </c>
      <c r="AW61" s="0" t="n">
        <v>-2</v>
      </c>
      <c r="AX61" s="0" t="n">
        <v>202750</v>
      </c>
      <c r="AY61" s="0" t="s">
        <v>86</v>
      </c>
      <c r="AZ61" s="0" t="n">
        <v>376</v>
      </c>
      <c r="BA61" s="0" t="n">
        <v>203126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376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376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3.8" hidden="false" customHeight="false" outlineLevel="0" collapsed="false">
      <c r="A62" s="0" t="s">
        <v>77</v>
      </c>
      <c r="B62" s="0" t="n">
        <v>43</v>
      </c>
      <c r="C62" s="0" t="n">
        <v>1</v>
      </c>
      <c r="D62" s="0" t="n">
        <v>22</v>
      </c>
      <c r="E62" s="0" t="s">
        <v>196</v>
      </c>
      <c r="F62" s="0" t="n">
        <v>60.004</v>
      </c>
      <c r="G62" s="0" t="n">
        <v>1</v>
      </c>
      <c r="H62" s="0" t="s">
        <v>79</v>
      </c>
      <c r="I62" s="0" t="s">
        <v>197</v>
      </c>
      <c r="J62" s="0" t="n">
        <v>-1188763409</v>
      </c>
      <c r="K62" s="0" t="s">
        <v>198</v>
      </c>
      <c r="L62" s="0" t="s">
        <v>192</v>
      </c>
      <c r="M62" s="12" t="n">
        <v>0.488483796296296</v>
      </c>
      <c r="N62" s="13" t="n">
        <v>0.0718171296296296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8</v>
      </c>
      <c r="AA62" s="0" t="n">
        <v>1</v>
      </c>
      <c r="AB62" s="0" t="n">
        <v>15</v>
      </c>
      <c r="AN62" s="0" t="n">
        <v>4</v>
      </c>
      <c r="AO62" s="0" t="n">
        <v>1222</v>
      </c>
      <c r="AP62" s="0" t="n">
        <v>480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-6</v>
      </c>
      <c r="AW62" s="0" t="n">
        <v>6</v>
      </c>
      <c r="AX62" s="0" t="n">
        <v>206300</v>
      </c>
      <c r="AY62" s="0" t="s">
        <v>86</v>
      </c>
      <c r="AZ62" s="0" t="n">
        <v>341</v>
      </c>
      <c r="BA62" s="0" t="n">
        <v>206641</v>
      </c>
      <c r="BC62" s="0" t="str">
        <f aca="false">$AP62&amp;LEFT($AS62,1)</f>
        <v>480T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341</v>
      </c>
      <c r="BI62" s="1" t="str">
        <f aca="false">IF($BC62=BI$14,$BH62,"")</f>
        <v/>
      </c>
      <c r="BJ62" s="1" t="str">
        <f aca="false">IF($BC62=BJ$14,$BH62,"")</f>
        <v/>
      </c>
      <c r="BK62" s="1" t="n">
        <f aca="false">IF($BC62=BK$14,$BH62,"")</f>
        <v>341</v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3.8" hidden="false" customHeight="false" outlineLevel="0" collapsed="false">
      <c r="A63" s="0" t="s">
        <v>77</v>
      </c>
      <c r="B63" s="0" t="n">
        <v>43</v>
      </c>
      <c r="C63" s="0" t="n">
        <v>1</v>
      </c>
      <c r="D63" s="0" t="n">
        <v>22</v>
      </c>
      <c r="E63" s="0" t="s">
        <v>196</v>
      </c>
      <c r="F63" s="0" t="n">
        <v>60.004</v>
      </c>
      <c r="G63" s="0" t="n">
        <v>1</v>
      </c>
      <c r="H63" s="0" t="s">
        <v>79</v>
      </c>
      <c r="I63" s="0" t="s">
        <v>197</v>
      </c>
      <c r="J63" s="0" t="n">
        <v>-1188763409</v>
      </c>
      <c r="K63" s="0" t="s">
        <v>198</v>
      </c>
      <c r="L63" s="0" t="s">
        <v>192</v>
      </c>
      <c r="M63" s="12" t="n">
        <v>0.488483796296296</v>
      </c>
      <c r="N63" s="13" t="n">
        <v>0.0718171296296296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4</v>
      </c>
      <c r="AA63" s="0" t="n">
        <v>1</v>
      </c>
      <c r="AB63" s="0" t="n">
        <v>16</v>
      </c>
      <c r="AN63" s="0" t="n">
        <v>3</v>
      </c>
      <c r="AO63" s="0" t="n">
        <v>1341</v>
      </c>
      <c r="AP63" s="0" t="n">
        <v>360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2</v>
      </c>
      <c r="AW63" s="0" t="n">
        <v>-2</v>
      </c>
      <c r="AX63" s="0" t="n">
        <v>209833</v>
      </c>
      <c r="AY63" s="0" t="s">
        <v>86</v>
      </c>
      <c r="AZ63" s="0" t="n">
        <v>314</v>
      </c>
      <c r="BA63" s="0" t="n">
        <v>210147</v>
      </c>
      <c r="BC63" s="0" t="str">
        <f aca="false">$AP63&amp;LEFT($AS63,1)</f>
        <v>360T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314</v>
      </c>
      <c r="BI63" s="1" t="str">
        <f aca="false">IF($BC63=BI$14,$BH63,"")</f>
        <v/>
      </c>
      <c r="BJ63" s="1" t="n">
        <f aca="false">IF($BC63=BJ$14,$BH63,"")</f>
        <v>314</v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3.8" hidden="false" customHeight="false" outlineLevel="0" collapsed="false">
      <c r="A64" s="0" t="s">
        <v>77</v>
      </c>
      <c r="B64" s="0" t="n">
        <v>43</v>
      </c>
      <c r="C64" s="0" t="n">
        <v>1</v>
      </c>
      <c r="D64" s="0" t="n">
        <v>22</v>
      </c>
      <c r="E64" s="0" t="s">
        <v>196</v>
      </c>
      <c r="F64" s="0" t="n">
        <v>60.004</v>
      </c>
      <c r="G64" s="0" t="n">
        <v>1</v>
      </c>
      <c r="H64" s="0" t="s">
        <v>79</v>
      </c>
      <c r="I64" s="0" t="s">
        <v>197</v>
      </c>
      <c r="J64" s="0" t="n">
        <v>-1188763409</v>
      </c>
      <c r="K64" s="0" t="s">
        <v>198</v>
      </c>
      <c r="L64" s="0" t="s">
        <v>192</v>
      </c>
      <c r="M64" s="12" t="n">
        <v>0.488483796296296</v>
      </c>
      <c r="N64" s="13" t="n">
        <v>0.0718171296296296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14</v>
      </c>
      <c r="AA64" s="0" t="n">
        <v>1</v>
      </c>
      <c r="AB64" s="0" t="n">
        <v>17</v>
      </c>
      <c r="AF64" s="0" t="n">
        <v>1</v>
      </c>
      <c r="AH64" s="0" t="n">
        <v>-2</v>
      </c>
      <c r="AI64" s="0" t="n">
        <v>2</v>
      </c>
      <c r="AJ64" s="0" t="n">
        <v>213400</v>
      </c>
      <c r="AL64" s="0" t="n">
        <v>0</v>
      </c>
      <c r="AM64" s="0" t="n">
        <v>0</v>
      </c>
      <c r="AN64" s="0" t="n">
        <v>8</v>
      </c>
      <c r="AO64" s="0" t="n">
        <v>1123</v>
      </c>
      <c r="AP64" s="0" t="n">
        <v>600</v>
      </c>
      <c r="AQ64" s="0" t="s">
        <v>87</v>
      </c>
      <c r="AR64" s="0" t="s">
        <v>37</v>
      </c>
      <c r="AS64" s="0" t="s">
        <v>88</v>
      </c>
      <c r="BC64" s="0" t="str">
        <f aca="false">$AP64&amp;LEFT($AS64,1)</f>
        <v>600C</v>
      </c>
      <c r="BD64" s="0" t="str">
        <f aca="false">AS64</f>
        <v>Catch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str">
        <f aca="false">IF($BD64="Catch","", IF($AZ64&lt;$BC$11,"",$AZ64))</f>
        <v/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3.8" hidden="false" customHeight="false" outlineLevel="0" collapsed="false">
      <c r="A65" s="0" t="s">
        <v>77</v>
      </c>
      <c r="B65" s="0" t="n">
        <v>43</v>
      </c>
      <c r="C65" s="0" t="n">
        <v>1</v>
      </c>
      <c r="D65" s="0" t="n">
        <v>22</v>
      </c>
      <c r="E65" s="0" t="s">
        <v>196</v>
      </c>
      <c r="F65" s="0" t="n">
        <v>60.004</v>
      </c>
      <c r="G65" s="0" t="n">
        <v>1</v>
      </c>
      <c r="H65" s="0" t="s">
        <v>79</v>
      </c>
      <c r="I65" s="0" t="s">
        <v>197</v>
      </c>
      <c r="J65" s="0" t="n">
        <v>-1188763409</v>
      </c>
      <c r="K65" s="0" t="s">
        <v>198</v>
      </c>
      <c r="L65" s="0" t="s">
        <v>192</v>
      </c>
      <c r="M65" s="12" t="n">
        <v>0.488483796296296</v>
      </c>
      <c r="N65" s="13" t="n">
        <v>0.0718171296296296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22</v>
      </c>
      <c r="AA65" s="0" t="n">
        <v>1</v>
      </c>
      <c r="AB65" s="0" t="n">
        <v>18</v>
      </c>
      <c r="AN65" s="0" t="n">
        <v>4</v>
      </c>
      <c r="AO65" s="0" t="n">
        <v>1383</v>
      </c>
      <c r="AP65" s="0" t="n">
        <v>480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2</v>
      </c>
      <c r="AW65" s="0" t="n">
        <v>-2</v>
      </c>
      <c r="AX65" s="0" t="n">
        <v>217099</v>
      </c>
      <c r="AY65" s="0" t="s">
        <v>86</v>
      </c>
      <c r="AZ65" s="0" t="n">
        <v>355</v>
      </c>
      <c r="BA65" s="0" t="n">
        <v>217454</v>
      </c>
      <c r="BC65" s="0" t="str">
        <f aca="false">$AP65&amp;LEFT($AS65,1)</f>
        <v>480T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n">
        <f aca="false">IF($BD65="Catch","", IF($AZ65&lt;$BC$11,"",$AZ65))</f>
        <v>355</v>
      </c>
      <c r="BI65" s="1" t="str">
        <f aca="false">IF($BC65=BI$14,$BH65,"")</f>
        <v/>
      </c>
      <c r="BJ65" s="1" t="str">
        <f aca="false">IF($BC65=BJ$14,$BH65,"")</f>
        <v/>
      </c>
      <c r="BK65" s="1" t="n">
        <f aca="false">IF($BC65=BK$14,$BH65,"")</f>
        <v>355</v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3.8" hidden="false" customHeight="false" outlineLevel="0" collapsed="false">
      <c r="A66" s="0" t="s">
        <v>77</v>
      </c>
      <c r="B66" s="0" t="n">
        <v>43</v>
      </c>
      <c r="C66" s="0" t="n">
        <v>1</v>
      </c>
      <c r="D66" s="0" t="n">
        <v>22</v>
      </c>
      <c r="E66" s="0" t="s">
        <v>196</v>
      </c>
      <c r="F66" s="0" t="n">
        <v>60.004</v>
      </c>
      <c r="G66" s="0" t="n">
        <v>1</v>
      </c>
      <c r="H66" s="0" t="s">
        <v>79</v>
      </c>
      <c r="I66" s="0" t="s">
        <v>197</v>
      </c>
      <c r="J66" s="0" t="n">
        <v>-1188763409</v>
      </c>
      <c r="K66" s="0" t="s">
        <v>198</v>
      </c>
      <c r="L66" s="0" t="s">
        <v>192</v>
      </c>
      <c r="M66" s="12" t="n">
        <v>0.488483796296296</v>
      </c>
      <c r="N66" s="13" t="n">
        <v>0.0718171296296296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7</v>
      </c>
      <c r="AA66" s="0" t="n">
        <v>1</v>
      </c>
      <c r="AB66" s="0" t="n">
        <v>19</v>
      </c>
      <c r="AN66" s="0" t="n">
        <v>5</v>
      </c>
      <c r="AO66" s="0" t="n">
        <v>1005</v>
      </c>
      <c r="AP66" s="0" t="n">
        <v>720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0</v>
      </c>
      <c r="AW66" s="0" t="n">
        <v>0</v>
      </c>
      <c r="AX66" s="0" t="n">
        <v>220666</v>
      </c>
      <c r="AY66" s="0" t="s">
        <v>86</v>
      </c>
      <c r="AZ66" s="0" t="n">
        <v>331</v>
      </c>
      <c r="BA66" s="0" t="n">
        <v>220997</v>
      </c>
      <c r="BC66" s="0" t="str">
        <f aca="false">$AP66&amp;LEFT($AS66,1)</f>
        <v>720T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331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n">
        <f aca="false">IF($BC66=BM$14,$BH66,"")</f>
        <v>331</v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3.8" hidden="false" customHeight="false" outlineLevel="0" collapsed="false">
      <c r="A67" s="0" t="s">
        <v>77</v>
      </c>
      <c r="B67" s="0" t="n">
        <v>43</v>
      </c>
      <c r="C67" s="0" t="n">
        <v>1</v>
      </c>
      <c r="D67" s="0" t="n">
        <v>22</v>
      </c>
      <c r="E67" s="0" t="s">
        <v>196</v>
      </c>
      <c r="F67" s="0" t="n">
        <v>60.004</v>
      </c>
      <c r="G67" s="0" t="n">
        <v>1</v>
      </c>
      <c r="H67" s="0" t="s">
        <v>79</v>
      </c>
      <c r="I67" s="0" t="s">
        <v>197</v>
      </c>
      <c r="J67" s="0" t="n">
        <v>-1188763409</v>
      </c>
      <c r="K67" s="0" t="s">
        <v>198</v>
      </c>
      <c r="L67" s="0" t="s">
        <v>192</v>
      </c>
      <c r="M67" s="12" t="n">
        <v>0.488483796296296</v>
      </c>
      <c r="N67" s="13" t="n">
        <v>0.0718171296296296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12</v>
      </c>
      <c r="AA67" s="0" t="n">
        <v>1</v>
      </c>
      <c r="AB67" s="0" t="n">
        <v>20</v>
      </c>
      <c r="AF67" s="0" t="n">
        <v>1</v>
      </c>
      <c r="AH67" s="0" t="n">
        <v>-2</v>
      </c>
      <c r="AI67" s="0" t="n">
        <v>2</v>
      </c>
      <c r="AJ67" s="0" t="n">
        <v>224499</v>
      </c>
      <c r="AL67" s="0" t="n">
        <v>0</v>
      </c>
      <c r="AM67" s="0" t="n">
        <v>0</v>
      </c>
      <c r="AN67" s="0" t="n">
        <v>8</v>
      </c>
      <c r="AO67" s="0" t="n">
        <v>1391</v>
      </c>
      <c r="AP67" s="0" t="n">
        <v>600</v>
      </c>
      <c r="AQ67" s="0" t="s">
        <v>87</v>
      </c>
      <c r="AR67" s="0" t="s">
        <v>37</v>
      </c>
      <c r="AS67" s="0" t="s">
        <v>88</v>
      </c>
      <c r="BC67" s="0" t="str">
        <f aca="false">$AP67&amp;LEFT($AS67,1)</f>
        <v>600C</v>
      </c>
      <c r="BD67" s="0" t="str">
        <f aca="false">AS67</f>
        <v>Catch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str">
        <f aca="false">IF($BD67="Catch","", IF($AZ67&lt;$BC$11,"",$AZ67))</f>
        <v/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3.8" hidden="false" customHeight="false" outlineLevel="0" collapsed="false">
      <c r="A68" s="0" t="s">
        <v>77</v>
      </c>
      <c r="B68" s="0" t="n">
        <v>43</v>
      </c>
      <c r="C68" s="0" t="n">
        <v>1</v>
      </c>
      <c r="D68" s="0" t="n">
        <v>22</v>
      </c>
      <c r="E68" s="0" t="s">
        <v>196</v>
      </c>
      <c r="F68" s="0" t="n">
        <v>60.004</v>
      </c>
      <c r="G68" s="0" t="n">
        <v>1</v>
      </c>
      <c r="H68" s="0" t="s">
        <v>79</v>
      </c>
      <c r="I68" s="0" t="s">
        <v>197</v>
      </c>
      <c r="J68" s="0" t="n">
        <v>-1188763409</v>
      </c>
      <c r="K68" s="0" t="s">
        <v>198</v>
      </c>
      <c r="L68" s="0" t="s">
        <v>192</v>
      </c>
      <c r="M68" s="12" t="n">
        <v>0.488483796296296</v>
      </c>
      <c r="N68" s="13" t="n">
        <v>0.0718171296296296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16</v>
      </c>
      <c r="AA68" s="0" t="n">
        <v>1</v>
      </c>
      <c r="AB68" s="0" t="n">
        <v>21</v>
      </c>
      <c r="AN68" s="0" t="n">
        <v>7</v>
      </c>
      <c r="AO68" s="0" t="n">
        <v>1062</v>
      </c>
      <c r="AP68" s="0" t="n">
        <v>960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-6</v>
      </c>
      <c r="AW68" s="0" t="n">
        <v>6</v>
      </c>
      <c r="AX68" s="0" t="n">
        <v>228365</v>
      </c>
      <c r="AY68" s="0" t="s">
        <v>86</v>
      </c>
      <c r="AZ68" s="0" t="n">
        <v>524</v>
      </c>
      <c r="BA68" s="0" t="n">
        <v>228889</v>
      </c>
      <c r="BC68" s="0" t="str">
        <f aca="false">$AP68&amp;LEFT($AS68,1)</f>
        <v>960T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524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n">
        <f aca="false">IF($BC68=BO$14,$BH68,"")</f>
        <v>524</v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3.8" hidden="false" customHeight="false" outlineLevel="0" collapsed="false">
      <c r="A69" s="0" t="s">
        <v>77</v>
      </c>
      <c r="B69" s="0" t="n">
        <v>43</v>
      </c>
      <c r="C69" s="0" t="n">
        <v>1</v>
      </c>
      <c r="D69" s="0" t="n">
        <v>22</v>
      </c>
      <c r="E69" s="0" t="s">
        <v>196</v>
      </c>
      <c r="F69" s="0" t="n">
        <v>60.004</v>
      </c>
      <c r="G69" s="0" t="n">
        <v>1</v>
      </c>
      <c r="H69" s="0" t="s">
        <v>79</v>
      </c>
      <c r="I69" s="0" t="s">
        <v>197</v>
      </c>
      <c r="J69" s="0" t="n">
        <v>-1188763409</v>
      </c>
      <c r="K69" s="0" t="s">
        <v>198</v>
      </c>
      <c r="L69" s="0" t="s">
        <v>192</v>
      </c>
      <c r="M69" s="12" t="n">
        <v>0.488483796296296</v>
      </c>
      <c r="N69" s="13" t="n">
        <v>0.0718171296296296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31</v>
      </c>
      <c r="AA69" s="0" t="n">
        <v>1</v>
      </c>
      <c r="AB69" s="0" t="n">
        <v>22</v>
      </c>
      <c r="AN69" s="0" t="n">
        <v>1</v>
      </c>
      <c r="AO69" s="0" t="n">
        <v>1083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0</v>
      </c>
      <c r="AW69" s="0" t="n">
        <v>0</v>
      </c>
      <c r="AX69" s="0" t="n">
        <v>231882</v>
      </c>
      <c r="AY69" s="0" t="s">
        <v>86</v>
      </c>
      <c r="AZ69" s="0" t="n">
        <v>506</v>
      </c>
      <c r="BA69" s="0" t="n">
        <v>232388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506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n">
        <f aca="false">IF($BC69=BL$14,$BH69,"")</f>
        <v>506</v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3.8" hidden="false" customHeight="false" outlineLevel="0" collapsed="false">
      <c r="A70" s="0" t="s">
        <v>77</v>
      </c>
      <c r="B70" s="0" t="n">
        <v>43</v>
      </c>
      <c r="C70" s="0" t="n">
        <v>1</v>
      </c>
      <c r="D70" s="0" t="n">
        <v>22</v>
      </c>
      <c r="E70" s="0" t="s">
        <v>196</v>
      </c>
      <c r="F70" s="0" t="n">
        <v>60.004</v>
      </c>
      <c r="G70" s="0" t="n">
        <v>1</v>
      </c>
      <c r="H70" s="0" t="s">
        <v>79</v>
      </c>
      <c r="I70" s="0" t="s">
        <v>197</v>
      </c>
      <c r="J70" s="0" t="n">
        <v>-1188763409</v>
      </c>
      <c r="K70" s="0" t="s">
        <v>198</v>
      </c>
      <c r="L70" s="0" t="s">
        <v>192</v>
      </c>
      <c r="M70" s="12" t="n">
        <v>0.488483796296296</v>
      </c>
      <c r="N70" s="13" t="n">
        <v>0.0718171296296296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15</v>
      </c>
      <c r="AA70" s="0" t="n">
        <v>1</v>
      </c>
      <c r="AB70" s="0" t="n">
        <v>23</v>
      </c>
      <c r="AN70" s="0" t="n">
        <v>6</v>
      </c>
      <c r="AO70" s="0" t="n">
        <v>1414</v>
      </c>
      <c r="AP70" s="0" t="n">
        <v>840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-6</v>
      </c>
      <c r="AW70" s="0" t="n">
        <v>6</v>
      </c>
      <c r="AX70" s="0" t="n">
        <v>235982</v>
      </c>
      <c r="AY70" s="0" t="s">
        <v>86</v>
      </c>
      <c r="AZ70" s="0" t="n">
        <v>521</v>
      </c>
      <c r="BA70" s="0" t="n">
        <v>236503</v>
      </c>
      <c r="BC70" s="0" t="str">
        <f aca="false">$AP70&amp;LEFT($AS70,1)</f>
        <v>840T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521</v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n">
        <f aca="false">IF($BC70=BN$14,$BH70,"")</f>
        <v>521</v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3.8" hidden="false" customHeight="false" outlineLevel="0" collapsed="false">
      <c r="A71" s="0" t="s">
        <v>77</v>
      </c>
      <c r="B71" s="0" t="n">
        <v>43</v>
      </c>
      <c r="C71" s="0" t="n">
        <v>1</v>
      </c>
      <c r="D71" s="0" t="n">
        <v>22</v>
      </c>
      <c r="E71" s="0" t="s">
        <v>196</v>
      </c>
      <c r="F71" s="0" t="n">
        <v>60.004</v>
      </c>
      <c r="G71" s="0" t="n">
        <v>1</v>
      </c>
      <c r="H71" s="0" t="s">
        <v>79</v>
      </c>
      <c r="I71" s="0" t="s">
        <v>197</v>
      </c>
      <c r="J71" s="0" t="n">
        <v>-1188763409</v>
      </c>
      <c r="K71" s="0" t="s">
        <v>198</v>
      </c>
      <c r="L71" s="0" t="s">
        <v>192</v>
      </c>
      <c r="M71" s="12" t="n">
        <v>0.488483796296296</v>
      </c>
      <c r="N71" s="13" t="n">
        <v>0.0718171296296296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24</v>
      </c>
      <c r="AA71" s="0" t="n">
        <v>1</v>
      </c>
      <c r="AB71" s="0" t="n">
        <v>24</v>
      </c>
      <c r="AN71" s="0" t="n">
        <v>1</v>
      </c>
      <c r="AO71" s="0" t="n">
        <v>1412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-3</v>
      </c>
      <c r="AW71" s="0" t="n">
        <v>3</v>
      </c>
      <c r="AX71" s="0" t="n">
        <v>239831</v>
      </c>
      <c r="AY71" s="0" t="s">
        <v>86</v>
      </c>
      <c r="AZ71" s="0" t="n">
        <v>514</v>
      </c>
      <c r="BA71" s="0" t="n">
        <v>240345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n">
        <f aca="false">IF($BD71="Catch","", IF($AZ71&lt;$BC$11,"",$AZ71))</f>
        <v>514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514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3.8" hidden="false" customHeight="false" outlineLevel="0" collapsed="false">
      <c r="A72" s="0" t="s">
        <v>77</v>
      </c>
      <c r="B72" s="0" t="n">
        <v>43</v>
      </c>
      <c r="C72" s="0" t="n">
        <v>1</v>
      </c>
      <c r="D72" s="0" t="n">
        <v>22</v>
      </c>
      <c r="E72" s="0" t="s">
        <v>196</v>
      </c>
      <c r="F72" s="0" t="n">
        <v>60.004</v>
      </c>
      <c r="G72" s="0" t="n">
        <v>1</v>
      </c>
      <c r="H72" s="0" t="s">
        <v>79</v>
      </c>
      <c r="I72" s="0" t="s">
        <v>197</v>
      </c>
      <c r="J72" s="0" t="n">
        <v>-1188763409</v>
      </c>
      <c r="K72" s="0" t="s">
        <v>198</v>
      </c>
      <c r="L72" s="0" t="s">
        <v>192</v>
      </c>
      <c r="M72" s="12" t="n">
        <v>0.488483796296296</v>
      </c>
      <c r="N72" s="13" t="n">
        <v>0.0718171296296296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10</v>
      </c>
      <c r="AA72" s="0" t="n">
        <v>1</v>
      </c>
      <c r="AB72" s="0" t="n">
        <v>25</v>
      </c>
      <c r="AN72" s="0" t="n">
        <v>6</v>
      </c>
      <c r="AO72" s="0" t="n">
        <v>1105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-2</v>
      </c>
      <c r="AW72" s="0" t="n">
        <v>2</v>
      </c>
      <c r="AX72" s="0" t="n">
        <v>243615</v>
      </c>
      <c r="AY72" s="0" t="s">
        <v>86</v>
      </c>
      <c r="AZ72" s="0" t="n">
        <v>548</v>
      </c>
      <c r="BA72" s="0" t="n">
        <v>244163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548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n">
        <f aca="false">IF($BC72=BN$14,$BH72,"")</f>
        <v>548</v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3.8" hidden="false" customHeight="false" outlineLevel="0" collapsed="false">
      <c r="A73" s="0" t="s">
        <v>77</v>
      </c>
      <c r="B73" s="0" t="n">
        <v>43</v>
      </c>
      <c r="C73" s="0" t="n">
        <v>1</v>
      </c>
      <c r="D73" s="0" t="n">
        <v>22</v>
      </c>
      <c r="E73" s="0" t="s">
        <v>196</v>
      </c>
      <c r="F73" s="0" t="n">
        <v>60.004</v>
      </c>
      <c r="G73" s="0" t="n">
        <v>1</v>
      </c>
      <c r="H73" s="0" t="s">
        <v>79</v>
      </c>
      <c r="I73" s="0" t="s">
        <v>197</v>
      </c>
      <c r="J73" s="0" t="n">
        <v>-1188763409</v>
      </c>
      <c r="K73" s="0" t="s">
        <v>198</v>
      </c>
      <c r="L73" s="0" t="s">
        <v>192</v>
      </c>
      <c r="M73" s="12" t="n">
        <v>0.488483796296296</v>
      </c>
      <c r="N73" s="13" t="n">
        <v>0.0718171296296296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</v>
      </c>
      <c r="AA73" s="0" t="n">
        <v>1</v>
      </c>
      <c r="AB73" s="0" t="n">
        <v>26</v>
      </c>
      <c r="AN73" s="0" t="n">
        <v>1</v>
      </c>
      <c r="AO73" s="0" t="n">
        <v>1329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1</v>
      </c>
      <c r="AW73" s="0" t="n">
        <v>-1</v>
      </c>
      <c r="AX73" s="0" t="n">
        <v>247381</v>
      </c>
      <c r="AY73" s="0" t="s">
        <v>86</v>
      </c>
      <c r="AZ73" s="0" t="n">
        <v>454</v>
      </c>
      <c r="BA73" s="0" t="n">
        <v>247835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454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454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3.8" hidden="false" customHeight="false" outlineLevel="0" collapsed="false">
      <c r="A74" s="0" t="s">
        <v>77</v>
      </c>
      <c r="B74" s="0" t="n">
        <v>43</v>
      </c>
      <c r="C74" s="0" t="n">
        <v>1</v>
      </c>
      <c r="D74" s="0" t="n">
        <v>22</v>
      </c>
      <c r="E74" s="0" t="s">
        <v>196</v>
      </c>
      <c r="F74" s="0" t="n">
        <v>60.004</v>
      </c>
      <c r="G74" s="0" t="n">
        <v>1</v>
      </c>
      <c r="H74" s="0" t="s">
        <v>79</v>
      </c>
      <c r="I74" s="0" t="s">
        <v>197</v>
      </c>
      <c r="J74" s="0" t="n">
        <v>-1188763409</v>
      </c>
      <c r="K74" s="0" t="s">
        <v>198</v>
      </c>
      <c r="L74" s="0" t="s">
        <v>192</v>
      </c>
      <c r="M74" s="12" t="n">
        <v>0.488483796296296</v>
      </c>
      <c r="N74" s="13" t="n">
        <v>0.0718171296296296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27</v>
      </c>
      <c r="AA74" s="0" t="n">
        <v>1</v>
      </c>
      <c r="AB74" s="0" t="n">
        <v>27</v>
      </c>
      <c r="AN74" s="0" t="n">
        <v>1</v>
      </c>
      <c r="AO74" s="0" t="n">
        <v>1441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-1</v>
      </c>
      <c r="AW74" s="0" t="n">
        <v>1</v>
      </c>
      <c r="AX74" s="0" t="n">
        <v>251264</v>
      </c>
      <c r="AY74" s="0" t="s">
        <v>86</v>
      </c>
      <c r="AZ74" s="0" t="n">
        <v>554</v>
      </c>
      <c r="BA74" s="0" t="n">
        <v>251818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554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554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3.8" hidden="false" customHeight="false" outlineLevel="0" collapsed="false">
      <c r="A75" s="0" t="s">
        <v>77</v>
      </c>
      <c r="B75" s="0" t="n">
        <v>43</v>
      </c>
      <c r="C75" s="0" t="n">
        <v>1</v>
      </c>
      <c r="D75" s="0" t="n">
        <v>22</v>
      </c>
      <c r="E75" s="0" t="s">
        <v>196</v>
      </c>
      <c r="F75" s="0" t="n">
        <v>60.004</v>
      </c>
      <c r="G75" s="0" t="n">
        <v>1</v>
      </c>
      <c r="H75" s="0" t="s">
        <v>79</v>
      </c>
      <c r="I75" s="0" t="s">
        <v>197</v>
      </c>
      <c r="J75" s="0" t="n">
        <v>-1188763409</v>
      </c>
      <c r="K75" s="0" t="s">
        <v>198</v>
      </c>
      <c r="L75" s="0" t="s">
        <v>192</v>
      </c>
      <c r="M75" s="12" t="n">
        <v>0.488483796296296</v>
      </c>
      <c r="N75" s="13" t="n">
        <v>0.0718171296296296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17</v>
      </c>
      <c r="AA75" s="0" t="n">
        <v>1</v>
      </c>
      <c r="AB75" s="0" t="n">
        <v>28</v>
      </c>
      <c r="AN75" s="0" t="n">
        <v>5</v>
      </c>
      <c r="AO75" s="0" t="n">
        <v>1361</v>
      </c>
      <c r="AP75" s="0" t="n">
        <v>720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3</v>
      </c>
      <c r="AW75" s="0" t="n">
        <v>-3</v>
      </c>
      <c r="AX75" s="0" t="n">
        <v>255181</v>
      </c>
      <c r="AY75" s="0" t="s">
        <v>86</v>
      </c>
      <c r="AZ75" s="0" t="n">
        <v>460</v>
      </c>
      <c r="BA75" s="0" t="n">
        <v>255641</v>
      </c>
      <c r="BC75" s="0" t="str">
        <f aca="false">$AP75&amp;LEFT($AS75,1)</f>
        <v>720T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460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n">
        <f aca="false">IF($BC75=BM$14,$BH75,"")</f>
        <v>460</v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3.8" hidden="false" customHeight="false" outlineLevel="0" collapsed="false">
      <c r="A76" s="0" t="s">
        <v>77</v>
      </c>
      <c r="B76" s="0" t="n">
        <v>43</v>
      </c>
      <c r="C76" s="0" t="n">
        <v>1</v>
      </c>
      <c r="D76" s="0" t="n">
        <v>22</v>
      </c>
      <c r="E76" s="0" t="s">
        <v>196</v>
      </c>
      <c r="F76" s="0" t="n">
        <v>60.004</v>
      </c>
      <c r="G76" s="0" t="n">
        <v>1</v>
      </c>
      <c r="H76" s="0" t="s">
        <v>79</v>
      </c>
      <c r="I76" s="0" t="s">
        <v>197</v>
      </c>
      <c r="J76" s="0" t="n">
        <v>-1188763409</v>
      </c>
      <c r="K76" s="0" t="s">
        <v>198</v>
      </c>
      <c r="L76" s="0" t="s">
        <v>192</v>
      </c>
      <c r="M76" s="12" t="n">
        <v>0.488483796296296</v>
      </c>
      <c r="N76" s="13" t="n">
        <v>0.0718171296296296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21</v>
      </c>
      <c r="AA76" s="0" t="n">
        <v>1</v>
      </c>
      <c r="AB76" s="0" t="n">
        <v>29</v>
      </c>
      <c r="AN76" s="0" t="n">
        <v>3</v>
      </c>
      <c r="AO76" s="0" t="n">
        <v>1340</v>
      </c>
      <c r="AP76" s="0" t="n">
        <v>360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-6</v>
      </c>
      <c r="AW76" s="0" t="n">
        <v>6</v>
      </c>
      <c r="AX76" s="0" t="n">
        <v>258730</v>
      </c>
      <c r="AY76" s="0" t="s">
        <v>86</v>
      </c>
      <c r="AZ76" s="0" t="n">
        <v>409</v>
      </c>
      <c r="BA76" s="0" t="n">
        <v>259139</v>
      </c>
      <c r="BC76" s="0" t="str">
        <f aca="false">$AP76&amp;LEFT($AS76,1)</f>
        <v>360T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409</v>
      </c>
      <c r="BI76" s="1" t="str">
        <f aca="false">IF($BC76=BI$14,$BH76,"")</f>
        <v/>
      </c>
      <c r="BJ76" s="1" t="n">
        <f aca="false">IF($BC76=BJ$14,$BH76,"")</f>
        <v>409</v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3.8" hidden="false" customHeight="false" outlineLevel="0" collapsed="false">
      <c r="A77" s="0" t="s">
        <v>77</v>
      </c>
      <c r="B77" s="0" t="n">
        <v>43</v>
      </c>
      <c r="C77" s="0" t="n">
        <v>1</v>
      </c>
      <c r="D77" s="0" t="n">
        <v>22</v>
      </c>
      <c r="E77" s="0" t="s">
        <v>196</v>
      </c>
      <c r="F77" s="0" t="n">
        <v>60.004</v>
      </c>
      <c r="G77" s="0" t="n">
        <v>1</v>
      </c>
      <c r="H77" s="0" t="s">
        <v>79</v>
      </c>
      <c r="I77" s="0" t="s">
        <v>197</v>
      </c>
      <c r="J77" s="0" t="n">
        <v>-1188763409</v>
      </c>
      <c r="K77" s="0" t="s">
        <v>198</v>
      </c>
      <c r="L77" s="0" t="s">
        <v>192</v>
      </c>
      <c r="M77" s="12" t="n">
        <v>0.488483796296296</v>
      </c>
      <c r="N77" s="13" t="n">
        <v>0.0718171296296296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30</v>
      </c>
      <c r="AA77" s="0" t="n">
        <v>1</v>
      </c>
      <c r="AB77" s="0" t="n">
        <v>30</v>
      </c>
      <c r="AN77" s="0" t="n">
        <v>4</v>
      </c>
      <c r="AO77" s="0" t="n">
        <v>1230</v>
      </c>
      <c r="AP77" s="0" t="n">
        <v>480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-6</v>
      </c>
      <c r="AW77" s="0" t="n">
        <v>6</v>
      </c>
      <c r="AX77" s="0" t="n">
        <v>262280</v>
      </c>
      <c r="AY77" s="0" t="s">
        <v>86</v>
      </c>
      <c r="AZ77" s="0" t="n">
        <v>396</v>
      </c>
      <c r="BA77" s="0" t="n">
        <v>262676</v>
      </c>
      <c r="BC77" s="0" t="str">
        <f aca="false">$AP77&amp;LEFT($AS77,1)</f>
        <v>480T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396</v>
      </c>
      <c r="BI77" s="1" t="str">
        <f aca="false">IF($BC77=BI$14,$BH77,"")</f>
        <v/>
      </c>
      <c r="BJ77" s="1" t="str">
        <f aca="false">IF($BC77=BJ$14,$BH77,"")</f>
        <v/>
      </c>
      <c r="BK77" s="1" t="n">
        <f aca="false">IF($BC77=BK$14,$BH77,"")</f>
        <v>396</v>
      </c>
      <c r="BL77" s="1" t="str">
        <f aca="false">IF($BC77=BL$14,$BH77,"")</f>
        <v/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3.8" hidden="false" customHeight="false" outlineLevel="0" collapsed="false">
      <c r="A78" s="0" t="s">
        <v>77</v>
      </c>
      <c r="B78" s="0" t="n">
        <v>43</v>
      </c>
      <c r="C78" s="0" t="n">
        <v>1</v>
      </c>
      <c r="D78" s="0" t="n">
        <v>22</v>
      </c>
      <c r="E78" s="0" t="s">
        <v>196</v>
      </c>
      <c r="F78" s="0" t="n">
        <v>60.004</v>
      </c>
      <c r="G78" s="0" t="n">
        <v>1</v>
      </c>
      <c r="H78" s="0" t="s">
        <v>79</v>
      </c>
      <c r="I78" s="0" t="s">
        <v>197</v>
      </c>
      <c r="J78" s="0" t="n">
        <v>-1188763409</v>
      </c>
      <c r="K78" s="0" t="s">
        <v>198</v>
      </c>
      <c r="L78" s="0" t="s">
        <v>192</v>
      </c>
      <c r="M78" s="12" t="n">
        <v>0.488483796296296</v>
      </c>
      <c r="N78" s="13" t="n">
        <v>0.0718171296296296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32</v>
      </c>
      <c r="AA78" s="0" t="n">
        <v>1</v>
      </c>
      <c r="AB78" s="0" t="n">
        <v>31</v>
      </c>
      <c r="AN78" s="0" t="n">
        <v>2</v>
      </c>
      <c r="AO78" s="0" t="n">
        <v>1064</v>
      </c>
      <c r="AP78" s="0" t="n">
        <v>240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5</v>
      </c>
      <c r="AW78" s="0" t="n">
        <v>-5</v>
      </c>
      <c r="AX78" s="0" t="n">
        <v>265413</v>
      </c>
      <c r="AY78" s="0" t="s">
        <v>86</v>
      </c>
      <c r="AZ78" s="0" t="n">
        <v>482</v>
      </c>
      <c r="BA78" s="0" t="n">
        <v>265895</v>
      </c>
      <c r="BC78" s="0" t="str">
        <f aca="false">$AP78&amp;LEFT($AS78,1)</f>
        <v>240T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482</v>
      </c>
      <c r="BI78" s="1" t="n">
        <f aca="false">IF($BC78=BI$14,$BH78,"")</f>
        <v>482</v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3.8" hidden="false" customHeight="false" outlineLevel="0" collapsed="false">
      <c r="A79" s="0" t="s">
        <v>77</v>
      </c>
      <c r="B79" s="0" t="n">
        <v>43</v>
      </c>
      <c r="C79" s="0" t="n">
        <v>1</v>
      </c>
      <c r="D79" s="0" t="n">
        <v>22</v>
      </c>
      <c r="E79" s="0" t="s">
        <v>196</v>
      </c>
      <c r="F79" s="0" t="n">
        <v>60.004</v>
      </c>
      <c r="G79" s="0" t="n">
        <v>1</v>
      </c>
      <c r="H79" s="0" t="s">
        <v>79</v>
      </c>
      <c r="I79" s="0" t="s">
        <v>197</v>
      </c>
      <c r="J79" s="0" t="n">
        <v>-1188763409</v>
      </c>
      <c r="K79" s="0" t="s">
        <v>198</v>
      </c>
      <c r="L79" s="0" t="s">
        <v>192</v>
      </c>
      <c r="M79" s="12" t="n">
        <v>0.488483796296296</v>
      </c>
      <c r="N79" s="13" t="n">
        <v>0.0718171296296296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20</v>
      </c>
      <c r="AA79" s="0" t="n">
        <v>1</v>
      </c>
      <c r="AB79" s="0" t="n">
        <v>32</v>
      </c>
      <c r="AN79" s="0" t="n">
        <v>3</v>
      </c>
      <c r="AO79" s="0" t="n">
        <v>1096</v>
      </c>
      <c r="AP79" s="0" t="n">
        <v>360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1</v>
      </c>
      <c r="AW79" s="0" t="n">
        <v>-1</v>
      </c>
      <c r="AX79" s="0" t="n">
        <v>268713</v>
      </c>
      <c r="AY79" s="0" t="s">
        <v>86</v>
      </c>
      <c r="AZ79" s="0" t="n">
        <v>435</v>
      </c>
      <c r="BA79" s="0" t="n">
        <v>269148</v>
      </c>
      <c r="BC79" s="0" t="str">
        <f aca="false">$AP79&amp;LEFT($AS79,1)</f>
        <v>360T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435</v>
      </c>
      <c r="BI79" s="1" t="str">
        <f aca="false">IF($BC79=BI$14,$BH79,"")</f>
        <v/>
      </c>
      <c r="BJ79" s="1" t="n">
        <f aca="false">IF($BC79=BJ$14,$BH79,"")</f>
        <v>435</v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3.8" hidden="false" customHeight="false" outlineLevel="0" collapsed="false">
      <c r="A80" s="0" t="s">
        <v>77</v>
      </c>
      <c r="B80" s="0" t="n">
        <v>43</v>
      </c>
      <c r="C80" s="0" t="n">
        <v>1</v>
      </c>
      <c r="D80" s="0" t="n">
        <v>22</v>
      </c>
      <c r="E80" s="0" t="s">
        <v>196</v>
      </c>
      <c r="F80" s="0" t="n">
        <v>60.004</v>
      </c>
      <c r="G80" s="0" t="n">
        <v>1</v>
      </c>
      <c r="H80" s="0" t="s">
        <v>79</v>
      </c>
      <c r="I80" s="0" t="s">
        <v>197</v>
      </c>
      <c r="J80" s="0" t="n">
        <v>-1188763409</v>
      </c>
      <c r="K80" s="0" t="s">
        <v>198</v>
      </c>
      <c r="L80" s="0" t="s">
        <v>192</v>
      </c>
      <c r="M80" s="12" t="n">
        <v>0.488483796296296</v>
      </c>
      <c r="N80" s="13" t="n">
        <v>0.0718171296296296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33</v>
      </c>
      <c r="AA80" s="0" t="n">
        <v>1</v>
      </c>
      <c r="AB80" s="0" t="n">
        <v>33</v>
      </c>
      <c r="AN80" s="0" t="n">
        <v>5</v>
      </c>
      <c r="AO80" s="0" t="n">
        <v>1024</v>
      </c>
      <c r="AP80" s="0" t="n">
        <v>720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2</v>
      </c>
      <c r="AW80" s="0" t="n">
        <v>-2</v>
      </c>
      <c r="AX80" s="0" t="n">
        <v>272296</v>
      </c>
      <c r="AY80" s="0" t="s">
        <v>86</v>
      </c>
      <c r="AZ80" s="0" t="n">
        <v>460</v>
      </c>
      <c r="BA80" s="0" t="n">
        <v>272756</v>
      </c>
      <c r="BC80" s="0" t="str">
        <f aca="false">$AP80&amp;LEFT($AS80,1)</f>
        <v>720T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460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n">
        <f aca="false">IF($BC80=BM$14,$BH80,"")</f>
        <v>460</v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3.8" hidden="false" customHeight="false" outlineLevel="0" collapsed="false">
      <c r="A81" s="0" t="s">
        <v>77</v>
      </c>
      <c r="B81" s="0" t="n">
        <v>43</v>
      </c>
      <c r="C81" s="0" t="n">
        <v>1</v>
      </c>
      <c r="D81" s="0" t="n">
        <v>22</v>
      </c>
      <c r="E81" s="0" t="s">
        <v>196</v>
      </c>
      <c r="F81" s="0" t="n">
        <v>60.004</v>
      </c>
      <c r="G81" s="0" t="n">
        <v>1</v>
      </c>
      <c r="H81" s="0" t="s">
        <v>79</v>
      </c>
      <c r="I81" s="0" t="s">
        <v>197</v>
      </c>
      <c r="J81" s="0" t="n">
        <v>-1188763409</v>
      </c>
      <c r="K81" s="0" t="s">
        <v>198</v>
      </c>
      <c r="L81" s="0" t="s">
        <v>192</v>
      </c>
      <c r="M81" s="12" t="n">
        <v>0.488483796296296</v>
      </c>
      <c r="N81" s="13" t="n">
        <v>0.0718171296296296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9</v>
      </c>
      <c r="AD81" s="0" t="n">
        <v>1</v>
      </c>
      <c r="AE81" s="0" t="n">
        <v>1</v>
      </c>
      <c r="AN81" s="0" t="n">
        <v>1</v>
      </c>
      <c r="AO81" s="0" t="n">
        <v>1131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-7</v>
      </c>
      <c r="AW81" s="0" t="n">
        <v>7</v>
      </c>
      <c r="AX81" s="0" t="n">
        <v>283379</v>
      </c>
      <c r="AY81" s="0" t="s">
        <v>86</v>
      </c>
      <c r="AZ81" s="0" t="n">
        <v>296</v>
      </c>
      <c r="BA81" s="0" t="n">
        <v>283675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296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296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3.8" hidden="false" customHeight="false" outlineLevel="0" collapsed="false">
      <c r="A82" s="0" t="s">
        <v>77</v>
      </c>
      <c r="B82" s="0" t="n">
        <v>43</v>
      </c>
      <c r="C82" s="0" t="n">
        <v>1</v>
      </c>
      <c r="D82" s="0" t="n">
        <v>22</v>
      </c>
      <c r="E82" s="0" t="s">
        <v>196</v>
      </c>
      <c r="F82" s="0" t="n">
        <v>60.004</v>
      </c>
      <c r="G82" s="0" t="n">
        <v>1</v>
      </c>
      <c r="H82" s="0" t="s">
        <v>79</v>
      </c>
      <c r="I82" s="0" t="s">
        <v>197</v>
      </c>
      <c r="J82" s="0" t="n">
        <v>-1188763409</v>
      </c>
      <c r="K82" s="0" t="s">
        <v>198</v>
      </c>
      <c r="L82" s="0" t="s">
        <v>192</v>
      </c>
      <c r="M82" s="12" t="n">
        <v>0.488483796296296</v>
      </c>
      <c r="N82" s="13" t="n">
        <v>0.0718171296296296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22</v>
      </c>
      <c r="AD82" s="0" t="n">
        <v>1</v>
      </c>
      <c r="AE82" s="0" t="n">
        <v>2</v>
      </c>
      <c r="AN82" s="0" t="n">
        <v>1</v>
      </c>
      <c r="AO82" s="0" t="n">
        <v>1318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1</v>
      </c>
      <c r="AW82" s="0" t="n">
        <v>-1</v>
      </c>
      <c r="AX82" s="0" t="n">
        <v>287129</v>
      </c>
      <c r="AY82" s="0" t="s">
        <v>86</v>
      </c>
      <c r="AZ82" s="0" t="n">
        <v>322</v>
      </c>
      <c r="BA82" s="0" t="n">
        <v>287451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322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322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3.8" hidden="false" customHeight="false" outlineLevel="0" collapsed="false">
      <c r="A83" s="0" t="s">
        <v>77</v>
      </c>
      <c r="B83" s="0" t="n">
        <v>43</v>
      </c>
      <c r="C83" s="0" t="n">
        <v>1</v>
      </c>
      <c r="D83" s="0" t="n">
        <v>22</v>
      </c>
      <c r="E83" s="0" t="s">
        <v>196</v>
      </c>
      <c r="F83" s="0" t="n">
        <v>60.004</v>
      </c>
      <c r="G83" s="0" t="n">
        <v>1</v>
      </c>
      <c r="H83" s="0" t="s">
        <v>79</v>
      </c>
      <c r="I83" s="0" t="s">
        <v>197</v>
      </c>
      <c r="J83" s="0" t="n">
        <v>-1188763409</v>
      </c>
      <c r="K83" s="0" t="s">
        <v>198</v>
      </c>
      <c r="L83" s="0" t="s">
        <v>192</v>
      </c>
      <c r="M83" s="12" t="n">
        <v>0.488483796296296</v>
      </c>
      <c r="N83" s="13" t="n">
        <v>0.0718171296296296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33</v>
      </c>
      <c r="AD83" s="0" t="n">
        <v>1</v>
      </c>
      <c r="AE83" s="0" t="n">
        <v>3</v>
      </c>
      <c r="AN83" s="0" t="n">
        <v>1</v>
      </c>
      <c r="AO83" s="0" t="n">
        <v>1081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5</v>
      </c>
      <c r="AW83" s="0" t="n">
        <v>-5</v>
      </c>
      <c r="AX83" s="0" t="n">
        <v>290646</v>
      </c>
      <c r="AY83" s="0" t="s">
        <v>86</v>
      </c>
      <c r="AZ83" s="0" t="n">
        <v>304</v>
      </c>
      <c r="BA83" s="0" t="n">
        <v>290950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304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304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3.8" hidden="false" customHeight="false" outlineLevel="0" collapsed="false">
      <c r="A84" s="0" t="s">
        <v>77</v>
      </c>
      <c r="B84" s="0" t="n">
        <v>43</v>
      </c>
      <c r="C84" s="0" t="n">
        <v>1</v>
      </c>
      <c r="D84" s="0" t="n">
        <v>22</v>
      </c>
      <c r="E84" s="0" t="s">
        <v>196</v>
      </c>
      <c r="F84" s="0" t="n">
        <v>60.004</v>
      </c>
      <c r="G84" s="0" t="n">
        <v>1</v>
      </c>
      <c r="H84" s="0" t="s">
        <v>79</v>
      </c>
      <c r="I84" s="0" t="s">
        <v>197</v>
      </c>
      <c r="J84" s="0" t="n">
        <v>-1188763409</v>
      </c>
      <c r="K84" s="0" t="s">
        <v>198</v>
      </c>
      <c r="L84" s="0" t="s">
        <v>192</v>
      </c>
      <c r="M84" s="12" t="n">
        <v>0.488483796296296</v>
      </c>
      <c r="N84" s="13" t="n">
        <v>0.0718171296296296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26</v>
      </c>
      <c r="AD84" s="0" t="n">
        <v>1</v>
      </c>
      <c r="AE84" s="0" t="n">
        <v>4</v>
      </c>
      <c r="AN84" s="0" t="n">
        <v>3</v>
      </c>
      <c r="AO84" s="0" t="n">
        <v>1158</v>
      </c>
      <c r="AP84" s="0" t="n">
        <v>360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-3</v>
      </c>
      <c r="AW84" s="0" t="n">
        <v>3</v>
      </c>
      <c r="AX84" s="0" t="n">
        <v>294012</v>
      </c>
      <c r="AY84" s="0" t="s">
        <v>86</v>
      </c>
      <c r="AZ84" s="0" t="n">
        <v>381</v>
      </c>
      <c r="BA84" s="0" t="n">
        <v>294393</v>
      </c>
      <c r="BC84" s="0" t="str">
        <f aca="false">$AP84&amp;LEFT($AS84,1)</f>
        <v>360T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381</v>
      </c>
      <c r="BI84" s="1" t="str">
        <f aca="false">IF($BC84=BI$14,$BH84,"")</f>
        <v/>
      </c>
      <c r="BJ84" s="1" t="n">
        <f aca="false">IF($BC84=BJ$14,$BH84,"")</f>
        <v>381</v>
      </c>
      <c r="BK84" s="1" t="str">
        <f aca="false">IF($BC84=BK$14,$BH84,"")</f>
        <v/>
      </c>
      <c r="BL84" s="1" t="str">
        <f aca="false">IF($BC84=BL$14,$BH84,"")</f>
        <v/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3.8" hidden="false" customHeight="false" outlineLevel="0" collapsed="false">
      <c r="A85" s="0" t="s">
        <v>77</v>
      </c>
      <c r="B85" s="0" t="n">
        <v>43</v>
      </c>
      <c r="C85" s="0" t="n">
        <v>1</v>
      </c>
      <c r="D85" s="0" t="n">
        <v>22</v>
      </c>
      <c r="E85" s="0" t="s">
        <v>196</v>
      </c>
      <c r="F85" s="0" t="n">
        <v>60.004</v>
      </c>
      <c r="G85" s="0" t="n">
        <v>1</v>
      </c>
      <c r="H85" s="0" t="s">
        <v>79</v>
      </c>
      <c r="I85" s="0" t="s">
        <v>197</v>
      </c>
      <c r="J85" s="0" t="n">
        <v>-1188763409</v>
      </c>
      <c r="K85" s="0" t="s">
        <v>198</v>
      </c>
      <c r="L85" s="0" t="s">
        <v>192</v>
      </c>
      <c r="M85" s="12" t="n">
        <v>0.488483796296296</v>
      </c>
      <c r="N85" s="13" t="n">
        <v>0.0718171296296296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7</v>
      </c>
      <c r="AD85" s="0" t="n">
        <v>1</v>
      </c>
      <c r="AE85" s="0" t="n">
        <v>5</v>
      </c>
      <c r="AN85" s="0" t="n">
        <v>7</v>
      </c>
      <c r="AO85" s="0" t="n">
        <v>1416</v>
      </c>
      <c r="AP85" s="0" t="n">
        <v>960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-3</v>
      </c>
      <c r="AW85" s="0" t="n">
        <v>3</v>
      </c>
      <c r="AX85" s="0" t="n">
        <v>298228</v>
      </c>
      <c r="AY85" s="0" t="s">
        <v>86</v>
      </c>
      <c r="AZ85" s="0" t="n">
        <v>408</v>
      </c>
      <c r="BA85" s="0" t="n">
        <v>298636</v>
      </c>
      <c r="BC85" s="0" t="str">
        <f aca="false">$AP85&amp;LEFT($AS85,1)</f>
        <v>960T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408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n">
        <f aca="false">IF($BC85=BO$14,$BH85,"")</f>
        <v>408</v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3.8" hidden="false" customHeight="false" outlineLevel="0" collapsed="false">
      <c r="A86" s="0" t="s">
        <v>77</v>
      </c>
      <c r="B86" s="0" t="n">
        <v>43</v>
      </c>
      <c r="C86" s="0" t="n">
        <v>1</v>
      </c>
      <c r="D86" s="0" t="n">
        <v>22</v>
      </c>
      <c r="E86" s="0" t="s">
        <v>196</v>
      </c>
      <c r="F86" s="0" t="n">
        <v>60.004</v>
      </c>
      <c r="G86" s="0" t="n">
        <v>1</v>
      </c>
      <c r="H86" s="0" t="s">
        <v>79</v>
      </c>
      <c r="I86" s="0" t="s">
        <v>197</v>
      </c>
      <c r="J86" s="0" t="n">
        <v>-1188763409</v>
      </c>
      <c r="K86" s="0" t="s">
        <v>198</v>
      </c>
      <c r="L86" s="0" t="s">
        <v>192</v>
      </c>
      <c r="M86" s="12" t="n">
        <v>0.488483796296296</v>
      </c>
      <c r="N86" s="13" t="n">
        <v>0.0718171296296296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23</v>
      </c>
      <c r="AD86" s="0" t="n">
        <v>1</v>
      </c>
      <c r="AE86" s="0" t="n">
        <v>6</v>
      </c>
      <c r="AN86" s="0" t="n">
        <v>2</v>
      </c>
      <c r="AO86" s="0" t="n">
        <v>1390</v>
      </c>
      <c r="AP86" s="0" t="n">
        <v>240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0</v>
      </c>
      <c r="AW86" s="0" t="n">
        <v>0</v>
      </c>
      <c r="AX86" s="0" t="n">
        <v>301695</v>
      </c>
      <c r="AY86" s="0" t="s">
        <v>86</v>
      </c>
      <c r="AZ86" s="0" t="n">
        <v>388</v>
      </c>
      <c r="BA86" s="0" t="n">
        <v>302083</v>
      </c>
      <c r="BC86" s="0" t="str">
        <f aca="false">$AP86&amp;LEFT($AS86,1)</f>
        <v>240T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388</v>
      </c>
      <c r="BI86" s="1" t="n">
        <f aca="false">IF($BC86=BI$14,$BH86,"")</f>
        <v>388</v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3.8" hidden="false" customHeight="false" outlineLevel="0" collapsed="false">
      <c r="A87" s="0" t="s">
        <v>77</v>
      </c>
      <c r="B87" s="0" t="n">
        <v>43</v>
      </c>
      <c r="C87" s="0" t="n">
        <v>1</v>
      </c>
      <c r="D87" s="0" t="n">
        <v>22</v>
      </c>
      <c r="E87" s="0" t="s">
        <v>196</v>
      </c>
      <c r="F87" s="0" t="n">
        <v>60.004</v>
      </c>
      <c r="G87" s="0" t="n">
        <v>1</v>
      </c>
      <c r="H87" s="0" t="s">
        <v>79</v>
      </c>
      <c r="I87" s="0" t="s">
        <v>197</v>
      </c>
      <c r="J87" s="0" t="n">
        <v>-1188763409</v>
      </c>
      <c r="K87" s="0" t="s">
        <v>198</v>
      </c>
      <c r="L87" s="0" t="s">
        <v>192</v>
      </c>
      <c r="M87" s="12" t="n">
        <v>0.488483796296296</v>
      </c>
      <c r="N87" s="13" t="n">
        <v>0.0718171296296296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6</v>
      </c>
      <c r="AD87" s="0" t="n">
        <v>1</v>
      </c>
      <c r="AE87" s="0" t="n">
        <v>7</v>
      </c>
      <c r="AN87" s="0" t="n">
        <v>3</v>
      </c>
      <c r="AO87" s="0" t="n">
        <v>1412</v>
      </c>
      <c r="AP87" s="0" t="n">
        <v>360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-4</v>
      </c>
      <c r="AW87" s="0" t="n">
        <v>4</v>
      </c>
      <c r="AX87" s="0" t="n">
        <v>305311</v>
      </c>
      <c r="AY87" s="0" t="s">
        <v>86</v>
      </c>
      <c r="AZ87" s="0" t="n">
        <v>356</v>
      </c>
      <c r="BA87" s="0" t="n">
        <v>305667</v>
      </c>
      <c r="BC87" s="0" t="str">
        <f aca="false">$AP87&amp;LEFT($AS87,1)</f>
        <v>360T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1" t="n">
        <f aca="false">IF($BD87="Catch","", IF($AZ87&lt;$BC$11,"",$AZ87))</f>
        <v>356</v>
      </c>
      <c r="BI87" s="1" t="str">
        <f aca="false">IF($BC87=BI$14,$BH87,"")</f>
        <v/>
      </c>
      <c r="BJ87" s="1" t="n">
        <f aca="false">IF($BC87=BJ$14,$BH87,"")</f>
        <v>356</v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3.8" hidden="false" customHeight="false" outlineLevel="0" collapsed="false">
      <c r="A88" s="0" t="s">
        <v>77</v>
      </c>
      <c r="B88" s="0" t="n">
        <v>43</v>
      </c>
      <c r="C88" s="0" t="n">
        <v>1</v>
      </c>
      <c r="D88" s="0" t="n">
        <v>22</v>
      </c>
      <c r="E88" s="0" t="s">
        <v>196</v>
      </c>
      <c r="F88" s="0" t="n">
        <v>60.004</v>
      </c>
      <c r="G88" s="0" t="n">
        <v>1</v>
      </c>
      <c r="H88" s="0" t="s">
        <v>79</v>
      </c>
      <c r="I88" s="0" t="s">
        <v>197</v>
      </c>
      <c r="J88" s="0" t="n">
        <v>-1188763409</v>
      </c>
      <c r="K88" s="0" t="s">
        <v>198</v>
      </c>
      <c r="L88" s="0" t="s">
        <v>192</v>
      </c>
      <c r="M88" s="12" t="n">
        <v>0.488483796296296</v>
      </c>
      <c r="N88" s="13" t="n">
        <v>0.0718171296296296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8</v>
      </c>
      <c r="AD88" s="0" t="n">
        <v>1</v>
      </c>
      <c r="AE88" s="0" t="n">
        <v>8</v>
      </c>
      <c r="AN88" s="0" t="n">
        <v>3</v>
      </c>
      <c r="AO88" s="0" t="n">
        <v>1453</v>
      </c>
      <c r="AP88" s="0" t="n">
        <v>360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-1</v>
      </c>
      <c r="AW88" s="0" t="n">
        <v>1</v>
      </c>
      <c r="AX88" s="0" t="n">
        <v>308961</v>
      </c>
      <c r="AY88" s="0" t="s">
        <v>86</v>
      </c>
      <c r="AZ88" s="0" t="n">
        <v>328</v>
      </c>
      <c r="BA88" s="0" t="n">
        <v>309289</v>
      </c>
      <c r="BC88" s="0" t="str">
        <f aca="false">$AP88&amp;LEFT($AS88,1)</f>
        <v>360T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328</v>
      </c>
      <c r="BI88" s="1" t="str">
        <f aca="false">IF($BC88=BI$14,$BH88,"")</f>
        <v/>
      </c>
      <c r="BJ88" s="1" t="n">
        <f aca="false">IF($BC88=BJ$14,$BH88,"")</f>
        <v>328</v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3.8" hidden="false" customHeight="false" outlineLevel="0" collapsed="false">
      <c r="A89" s="0" t="s">
        <v>77</v>
      </c>
      <c r="B89" s="0" t="n">
        <v>43</v>
      </c>
      <c r="C89" s="0" t="n">
        <v>1</v>
      </c>
      <c r="D89" s="0" t="n">
        <v>22</v>
      </c>
      <c r="E89" s="0" t="s">
        <v>196</v>
      </c>
      <c r="F89" s="0" t="n">
        <v>60.004</v>
      </c>
      <c r="G89" s="0" t="n">
        <v>1</v>
      </c>
      <c r="H89" s="0" t="s">
        <v>79</v>
      </c>
      <c r="I89" s="0" t="s">
        <v>197</v>
      </c>
      <c r="J89" s="0" t="n">
        <v>-1188763409</v>
      </c>
      <c r="K89" s="0" t="s">
        <v>198</v>
      </c>
      <c r="L89" s="0" t="s">
        <v>192</v>
      </c>
      <c r="M89" s="12" t="n">
        <v>0.488483796296296</v>
      </c>
      <c r="N89" s="13" t="n">
        <v>0.0718171296296296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5</v>
      </c>
      <c r="AD89" s="0" t="n">
        <v>1</v>
      </c>
      <c r="AE89" s="0" t="n">
        <v>9</v>
      </c>
      <c r="AN89" s="0" t="n">
        <v>1</v>
      </c>
      <c r="AO89" s="0" t="n">
        <v>1468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-9</v>
      </c>
      <c r="AW89" s="0" t="n">
        <v>9</v>
      </c>
      <c r="AX89" s="0" t="n">
        <v>312877</v>
      </c>
      <c r="AY89" s="0" t="s">
        <v>86</v>
      </c>
      <c r="AZ89" s="0" t="n">
        <v>435</v>
      </c>
      <c r="BA89" s="0" t="n">
        <v>313312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435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435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3.8" hidden="false" customHeight="false" outlineLevel="0" collapsed="false">
      <c r="A90" s="0" t="s">
        <v>77</v>
      </c>
      <c r="B90" s="0" t="n">
        <v>43</v>
      </c>
      <c r="C90" s="0" t="n">
        <v>1</v>
      </c>
      <c r="D90" s="0" t="n">
        <v>22</v>
      </c>
      <c r="E90" s="0" t="s">
        <v>196</v>
      </c>
      <c r="F90" s="0" t="n">
        <v>60.004</v>
      </c>
      <c r="G90" s="0" t="n">
        <v>1</v>
      </c>
      <c r="H90" s="0" t="s">
        <v>79</v>
      </c>
      <c r="I90" s="0" t="s">
        <v>197</v>
      </c>
      <c r="J90" s="0" t="n">
        <v>-1188763409</v>
      </c>
      <c r="K90" s="0" t="s">
        <v>198</v>
      </c>
      <c r="L90" s="0" t="s">
        <v>192</v>
      </c>
      <c r="M90" s="12" t="n">
        <v>0.488483796296296</v>
      </c>
      <c r="N90" s="13" t="n">
        <v>0.0718171296296296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32</v>
      </c>
      <c r="AD90" s="0" t="n">
        <v>1</v>
      </c>
      <c r="AE90" s="0" t="n">
        <v>10</v>
      </c>
      <c r="AN90" s="0" t="n">
        <v>4</v>
      </c>
      <c r="AO90" s="0" t="n">
        <v>1182</v>
      </c>
      <c r="AP90" s="0" t="n">
        <v>480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-7</v>
      </c>
      <c r="AW90" s="0" t="n">
        <v>7</v>
      </c>
      <c r="AX90" s="0" t="n">
        <v>316377</v>
      </c>
      <c r="AY90" s="0" t="s">
        <v>86</v>
      </c>
      <c r="AZ90" s="0" t="n">
        <v>351</v>
      </c>
      <c r="BA90" s="0" t="n">
        <v>316728</v>
      </c>
      <c r="BC90" s="0" t="str">
        <f aca="false">$AP90&amp;LEFT($AS90,1)</f>
        <v>480T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351</v>
      </c>
      <c r="BI90" s="1" t="str">
        <f aca="false">IF($BC90=BI$14,$BH90,"")</f>
        <v/>
      </c>
      <c r="BJ90" s="1" t="str">
        <f aca="false">IF($BC90=BJ$14,$BH90,"")</f>
        <v/>
      </c>
      <c r="BK90" s="1" t="n">
        <f aca="false">IF($BC90=BK$14,$BH90,"")</f>
        <v>351</v>
      </c>
      <c r="BL90" s="1" t="str">
        <f aca="false">IF($BC90=BL$14,$BH90,"")</f>
        <v/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3.8" hidden="false" customHeight="false" outlineLevel="0" collapsed="false">
      <c r="A91" s="0" t="s">
        <v>77</v>
      </c>
      <c r="B91" s="0" t="n">
        <v>43</v>
      </c>
      <c r="C91" s="0" t="n">
        <v>1</v>
      </c>
      <c r="D91" s="0" t="n">
        <v>22</v>
      </c>
      <c r="E91" s="0" t="s">
        <v>196</v>
      </c>
      <c r="F91" s="0" t="n">
        <v>60.004</v>
      </c>
      <c r="G91" s="0" t="n">
        <v>1</v>
      </c>
      <c r="H91" s="0" t="s">
        <v>79</v>
      </c>
      <c r="I91" s="0" t="s">
        <v>197</v>
      </c>
      <c r="J91" s="0" t="n">
        <v>-1188763409</v>
      </c>
      <c r="K91" s="0" t="s">
        <v>198</v>
      </c>
      <c r="L91" s="0" t="s">
        <v>192</v>
      </c>
      <c r="M91" s="12" t="n">
        <v>0.488483796296296</v>
      </c>
      <c r="N91" s="13" t="n">
        <v>0.0718171296296296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10</v>
      </c>
      <c r="AD91" s="0" t="n">
        <v>1</v>
      </c>
      <c r="AE91" s="0" t="n">
        <v>11</v>
      </c>
      <c r="AN91" s="0" t="n">
        <v>1</v>
      </c>
      <c r="AO91" s="0" t="n">
        <v>1318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1</v>
      </c>
      <c r="AW91" s="0" t="n">
        <v>-1</v>
      </c>
      <c r="AX91" s="0" t="n">
        <v>320127</v>
      </c>
      <c r="AY91" s="0" t="s">
        <v>86</v>
      </c>
      <c r="AZ91" s="0" t="n">
        <v>541</v>
      </c>
      <c r="BA91" s="0" t="n">
        <v>320668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541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541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3.8" hidden="false" customHeight="false" outlineLevel="0" collapsed="false">
      <c r="A92" s="0" t="s">
        <v>77</v>
      </c>
      <c r="B92" s="0" t="n">
        <v>43</v>
      </c>
      <c r="C92" s="0" t="n">
        <v>1</v>
      </c>
      <c r="D92" s="0" t="n">
        <v>22</v>
      </c>
      <c r="E92" s="0" t="s">
        <v>196</v>
      </c>
      <c r="F92" s="0" t="n">
        <v>60.004</v>
      </c>
      <c r="G92" s="0" t="n">
        <v>1</v>
      </c>
      <c r="H92" s="0" t="s">
        <v>79</v>
      </c>
      <c r="I92" s="0" t="s">
        <v>197</v>
      </c>
      <c r="J92" s="0" t="n">
        <v>-1188763409</v>
      </c>
      <c r="K92" s="0" t="s">
        <v>198</v>
      </c>
      <c r="L92" s="0" t="s">
        <v>192</v>
      </c>
      <c r="M92" s="12" t="n">
        <v>0.488483796296296</v>
      </c>
      <c r="N92" s="13" t="n">
        <v>0.0718171296296296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29</v>
      </c>
      <c r="AD92" s="0" t="n">
        <v>1</v>
      </c>
      <c r="AE92" s="0" t="n">
        <v>12</v>
      </c>
      <c r="AN92" s="0" t="n">
        <v>6</v>
      </c>
      <c r="AO92" s="0" t="n">
        <v>1345</v>
      </c>
      <c r="AP92" s="0" t="n">
        <v>840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-7</v>
      </c>
      <c r="AW92" s="0" t="n">
        <v>7</v>
      </c>
      <c r="AX92" s="0" t="n">
        <v>324160</v>
      </c>
      <c r="AY92" s="0" t="s">
        <v>86</v>
      </c>
      <c r="AZ92" s="0" t="n">
        <v>419</v>
      </c>
      <c r="BA92" s="0" t="n">
        <v>324579</v>
      </c>
      <c r="BC92" s="0" t="str">
        <f aca="false">$AP92&amp;LEFT($AS92,1)</f>
        <v>840T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419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n">
        <f aca="false">IF($BC92=BN$14,$BH92,"")</f>
        <v>419</v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3.8" hidden="false" customHeight="false" outlineLevel="0" collapsed="false">
      <c r="A93" s="0" t="s">
        <v>77</v>
      </c>
      <c r="B93" s="0" t="n">
        <v>43</v>
      </c>
      <c r="C93" s="0" t="n">
        <v>1</v>
      </c>
      <c r="D93" s="0" t="n">
        <v>22</v>
      </c>
      <c r="E93" s="0" t="s">
        <v>196</v>
      </c>
      <c r="F93" s="0" t="n">
        <v>60.004</v>
      </c>
      <c r="G93" s="0" t="n">
        <v>1</v>
      </c>
      <c r="H93" s="0" t="s">
        <v>79</v>
      </c>
      <c r="I93" s="0" t="s">
        <v>197</v>
      </c>
      <c r="J93" s="0" t="n">
        <v>-1188763409</v>
      </c>
      <c r="K93" s="0" t="s">
        <v>198</v>
      </c>
      <c r="L93" s="0" t="s">
        <v>192</v>
      </c>
      <c r="M93" s="12" t="n">
        <v>0.488483796296296</v>
      </c>
      <c r="N93" s="13" t="n">
        <v>0.0718171296296296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4</v>
      </c>
      <c r="AD93" s="0" t="n">
        <v>1</v>
      </c>
      <c r="AE93" s="0" t="n">
        <v>13</v>
      </c>
      <c r="AN93" s="0" t="n">
        <v>7</v>
      </c>
      <c r="AO93" s="0" t="n">
        <v>1095</v>
      </c>
      <c r="AP93" s="0" t="n">
        <v>960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5</v>
      </c>
      <c r="AW93" s="0" t="n">
        <v>-5</v>
      </c>
      <c r="AX93" s="0" t="n">
        <v>328043</v>
      </c>
      <c r="AY93" s="0" t="s">
        <v>86</v>
      </c>
      <c r="AZ93" s="0" t="n">
        <v>464</v>
      </c>
      <c r="BA93" s="0" t="n">
        <v>328507</v>
      </c>
      <c r="BC93" s="0" t="str">
        <f aca="false">$AP93&amp;LEFT($AS93,1)</f>
        <v>960T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464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n">
        <f aca="false">IF($BC93=BO$14,$BH93,"")</f>
        <v>464</v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3.8" hidden="false" customHeight="false" outlineLevel="0" collapsed="false">
      <c r="A94" s="0" t="s">
        <v>77</v>
      </c>
      <c r="B94" s="0" t="n">
        <v>43</v>
      </c>
      <c r="C94" s="0" t="n">
        <v>1</v>
      </c>
      <c r="D94" s="0" t="n">
        <v>22</v>
      </c>
      <c r="E94" s="0" t="s">
        <v>196</v>
      </c>
      <c r="F94" s="0" t="n">
        <v>60.004</v>
      </c>
      <c r="G94" s="0" t="n">
        <v>1</v>
      </c>
      <c r="H94" s="0" t="s">
        <v>79</v>
      </c>
      <c r="I94" s="0" t="s">
        <v>197</v>
      </c>
      <c r="J94" s="0" t="n">
        <v>-1188763409</v>
      </c>
      <c r="K94" s="0" t="s">
        <v>198</v>
      </c>
      <c r="L94" s="0" t="s">
        <v>192</v>
      </c>
      <c r="M94" s="12" t="n">
        <v>0.488483796296296</v>
      </c>
      <c r="N94" s="13" t="n">
        <v>0.0718171296296296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18</v>
      </c>
      <c r="AD94" s="0" t="n">
        <v>1</v>
      </c>
      <c r="AE94" s="0" t="n">
        <v>14</v>
      </c>
      <c r="AN94" s="0" t="n">
        <v>1</v>
      </c>
      <c r="AO94" s="0" t="n">
        <v>1154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-1</v>
      </c>
      <c r="AW94" s="0" t="n">
        <v>1</v>
      </c>
      <c r="AX94" s="0" t="n">
        <v>331643</v>
      </c>
      <c r="AY94" s="0" t="s">
        <v>86</v>
      </c>
      <c r="AZ94" s="0" t="n">
        <v>368</v>
      </c>
      <c r="BA94" s="0" t="n">
        <v>332011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368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n">
        <f aca="false">IF($BC94=BL$14,$BH94,"")</f>
        <v>368</v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3.8" hidden="false" customHeight="false" outlineLevel="0" collapsed="false">
      <c r="A95" s="0" t="s">
        <v>77</v>
      </c>
      <c r="B95" s="0" t="n">
        <v>43</v>
      </c>
      <c r="C95" s="0" t="n">
        <v>1</v>
      </c>
      <c r="D95" s="0" t="n">
        <v>22</v>
      </c>
      <c r="E95" s="0" t="s">
        <v>196</v>
      </c>
      <c r="F95" s="0" t="n">
        <v>60.004</v>
      </c>
      <c r="G95" s="0" t="n">
        <v>1</v>
      </c>
      <c r="H95" s="0" t="s">
        <v>79</v>
      </c>
      <c r="I95" s="0" t="s">
        <v>197</v>
      </c>
      <c r="J95" s="0" t="n">
        <v>-1188763409</v>
      </c>
      <c r="K95" s="0" t="s">
        <v>198</v>
      </c>
      <c r="L95" s="0" t="s">
        <v>192</v>
      </c>
      <c r="M95" s="12" t="n">
        <v>0.488483796296296</v>
      </c>
      <c r="N95" s="13" t="n">
        <v>0.0718171296296296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19</v>
      </c>
      <c r="AD95" s="0" t="n">
        <v>1</v>
      </c>
      <c r="AE95" s="0" t="n">
        <v>15</v>
      </c>
      <c r="AN95" s="0" t="n">
        <v>4</v>
      </c>
      <c r="AO95" s="0" t="n">
        <v>1150</v>
      </c>
      <c r="AP95" s="0" t="n">
        <v>480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2</v>
      </c>
      <c r="AW95" s="0" t="n">
        <v>-2</v>
      </c>
      <c r="AX95" s="0" t="n">
        <v>335110</v>
      </c>
      <c r="AY95" s="0" t="s">
        <v>86</v>
      </c>
      <c r="AZ95" s="0" t="n">
        <v>467</v>
      </c>
      <c r="BA95" s="0" t="n">
        <v>335577</v>
      </c>
      <c r="BC95" s="0" t="str">
        <f aca="false">$AP95&amp;LEFT($AS95,1)</f>
        <v>480T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467</v>
      </c>
      <c r="BI95" s="1" t="str">
        <f aca="false">IF($BC95=BI$14,$BH95,"")</f>
        <v/>
      </c>
      <c r="BJ95" s="1" t="str">
        <f aca="false">IF($BC95=BJ$14,$BH95,"")</f>
        <v/>
      </c>
      <c r="BK95" s="1" t="n">
        <f aca="false">IF($BC95=BK$14,$BH95,"")</f>
        <v>467</v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3.8" hidden="false" customHeight="false" outlineLevel="0" collapsed="false">
      <c r="A96" s="0" t="s">
        <v>77</v>
      </c>
      <c r="B96" s="0" t="n">
        <v>43</v>
      </c>
      <c r="C96" s="0" t="n">
        <v>1</v>
      </c>
      <c r="D96" s="0" t="n">
        <v>22</v>
      </c>
      <c r="E96" s="0" t="s">
        <v>196</v>
      </c>
      <c r="F96" s="0" t="n">
        <v>60.004</v>
      </c>
      <c r="G96" s="0" t="n">
        <v>1</v>
      </c>
      <c r="H96" s="0" t="s">
        <v>79</v>
      </c>
      <c r="I96" s="0" t="s">
        <v>197</v>
      </c>
      <c r="J96" s="0" t="n">
        <v>-1188763409</v>
      </c>
      <c r="K96" s="0" t="s">
        <v>198</v>
      </c>
      <c r="L96" s="0" t="s">
        <v>192</v>
      </c>
      <c r="M96" s="12" t="n">
        <v>0.488483796296296</v>
      </c>
      <c r="N96" s="13" t="n">
        <v>0.0718171296296296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27</v>
      </c>
      <c r="AD96" s="0" t="n">
        <v>1</v>
      </c>
      <c r="AE96" s="0" t="n">
        <v>16</v>
      </c>
      <c r="AN96" s="0" t="n">
        <v>5</v>
      </c>
      <c r="AO96" s="0" t="n">
        <v>1184</v>
      </c>
      <c r="AP96" s="0" t="n">
        <v>720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-3</v>
      </c>
      <c r="AW96" s="0" t="n">
        <v>3</v>
      </c>
      <c r="AX96" s="0" t="n">
        <v>338859</v>
      </c>
      <c r="AY96" s="0" t="s">
        <v>86</v>
      </c>
      <c r="AZ96" s="0" t="n">
        <v>380</v>
      </c>
      <c r="BA96" s="0" t="n">
        <v>339239</v>
      </c>
      <c r="BC96" s="0" t="str">
        <f aca="false">$AP96&amp;LEFT($AS96,1)</f>
        <v>720T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380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str">
        <f aca="false">IF($BC96=BL$14,$BH96,"")</f>
        <v/>
      </c>
      <c r="BM96" s="1" t="n">
        <f aca="false">IF($BC96=BM$14,$BH96,"")</f>
        <v>380</v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3.8" hidden="false" customHeight="false" outlineLevel="0" collapsed="false">
      <c r="A97" s="0" t="s">
        <v>77</v>
      </c>
      <c r="B97" s="0" t="n">
        <v>43</v>
      </c>
      <c r="C97" s="0" t="n">
        <v>1</v>
      </c>
      <c r="D97" s="0" t="n">
        <v>22</v>
      </c>
      <c r="E97" s="0" t="s">
        <v>196</v>
      </c>
      <c r="F97" s="0" t="n">
        <v>60.004</v>
      </c>
      <c r="G97" s="0" t="n">
        <v>1</v>
      </c>
      <c r="H97" s="0" t="s">
        <v>79</v>
      </c>
      <c r="I97" s="0" t="s">
        <v>197</v>
      </c>
      <c r="J97" s="0" t="n">
        <v>-1188763409</v>
      </c>
      <c r="K97" s="0" t="s">
        <v>198</v>
      </c>
      <c r="L97" s="0" t="s">
        <v>192</v>
      </c>
      <c r="M97" s="12" t="n">
        <v>0.488483796296296</v>
      </c>
      <c r="N97" s="13" t="n">
        <v>0.0718171296296296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12</v>
      </c>
      <c r="AD97" s="0" t="n">
        <v>1</v>
      </c>
      <c r="AE97" s="0" t="n">
        <v>17</v>
      </c>
      <c r="AN97" s="0" t="n">
        <v>1</v>
      </c>
      <c r="AO97" s="0" t="n">
        <v>1059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-4</v>
      </c>
      <c r="AW97" s="0" t="n">
        <v>4</v>
      </c>
      <c r="AX97" s="0" t="n">
        <v>342359</v>
      </c>
      <c r="AY97" s="0" t="s">
        <v>86</v>
      </c>
      <c r="AZ97" s="0" t="n">
        <v>290</v>
      </c>
      <c r="BA97" s="0" t="n">
        <v>342649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290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290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3.8" hidden="false" customHeight="false" outlineLevel="0" collapsed="false">
      <c r="A98" s="0" t="s">
        <v>77</v>
      </c>
      <c r="B98" s="0" t="n">
        <v>43</v>
      </c>
      <c r="C98" s="0" t="n">
        <v>1</v>
      </c>
      <c r="D98" s="0" t="n">
        <v>22</v>
      </c>
      <c r="E98" s="0" t="s">
        <v>196</v>
      </c>
      <c r="F98" s="0" t="n">
        <v>60.004</v>
      </c>
      <c r="G98" s="0" t="n">
        <v>1</v>
      </c>
      <c r="H98" s="0" t="s">
        <v>79</v>
      </c>
      <c r="I98" s="0" t="s">
        <v>197</v>
      </c>
      <c r="J98" s="0" t="n">
        <v>-1188763409</v>
      </c>
      <c r="K98" s="0" t="s">
        <v>198</v>
      </c>
      <c r="L98" s="0" t="s">
        <v>192</v>
      </c>
      <c r="M98" s="12" t="n">
        <v>0.488483796296296</v>
      </c>
      <c r="N98" s="13" t="n">
        <v>0.0718171296296296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25</v>
      </c>
      <c r="AD98" s="0" t="n">
        <v>1</v>
      </c>
      <c r="AE98" s="0" t="n">
        <v>18</v>
      </c>
      <c r="AN98" s="0" t="n">
        <v>6</v>
      </c>
      <c r="AO98" s="0" t="n">
        <v>1367</v>
      </c>
      <c r="AP98" s="0" t="n">
        <v>840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-7</v>
      </c>
      <c r="AW98" s="0" t="n">
        <v>7</v>
      </c>
      <c r="AX98" s="0" t="n">
        <v>346409</v>
      </c>
      <c r="AY98" s="0" t="s">
        <v>86</v>
      </c>
      <c r="AZ98" s="0" t="n">
        <v>453</v>
      </c>
      <c r="BA98" s="0" t="n">
        <v>346862</v>
      </c>
      <c r="BC98" s="0" t="str">
        <f aca="false">$AP98&amp;LEFT($AS98,1)</f>
        <v>840T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453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n">
        <f aca="false">IF($BC98=BN$14,$BH98,"")</f>
        <v>453</v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3.8" hidden="false" customHeight="false" outlineLevel="0" collapsed="false">
      <c r="A99" s="0" t="s">
        <v>77</v>
      </c>
      <c r="B99" s="0" t="n">
        <v>43</v>
      </c>
      <c r="C99" s="0" t="n">
        <v>1</v>
      </c>
      <c r="D99" s="0" t="n">
        <v>22</v>
      </c>
      <c r="E99" s="0" t="s">
        <v>196</v>
      </c>
      <c r="F99" s="0" t="n">
        <v>60.004</v>
      </c>
      <c r="G99" s="0" t="n">
        <v>1</v>
      </c>
      <c r="H99" s="0" t="s">
        <v>79</v>
      </c>
      <c r="I99" s="0" t="s">
        <v>197</v>
      </c>
      <c r="J99" s="0" t="n">
        <v>-1188763409</v>
      </c>
      <c r="K99" s="0" t="s">
        <v>198</v>
      </c>
      <c r="L99" s="0" t="s">
        <v>192</v>
      </c>
      <c r="M99" s="12" t="n">
        <v>0.488483796296296</v>
      </c>
      <c r="N99" s="13" t="n">
        <v>0.0718171296296296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</v>
      </c>
      <c r="AD99" s="0" t="n">
        <v>1</v>
      </c>
      <c r="AE99" s="0" t="n">
        <v>19</v>
      </c>
      <c r="AN99" s="0" t="n">
        <v>1</v>
      </c>
      <c r="AO99" s="0" t="n">
        <v>1269</v>
      </c>
      <c r="AP99" s="0" t="n">
        <v>600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2</v>
      </c>
      <c r="AW99" s="0" t="n">
        <v>-2</v>
      </c>
      <c r="AX99" s="0" t="n">
        <v>350109</v>
      </c>
      <c r="AY99" s="0" t="s">
        <v>86</v>
      </c>
      <c r="AZ99" s="0" t="n">
        <v>366</v>
      </c>
      <c r="BA99" s="0" t="n">
        <v>350475</v>
      </c>
      <c r="BC99" s="0" t="str">
        <f aca="false">$AP99&amp;LEFT($AS99,1)</f>
        <v>600T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366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n">
        <f aca="false">IF($BC99=BL$14,$BH99,"")</f>
        <v>366</v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3.8" hidden="false" customHeight="false" outlineLevel="0" collapsed="false">
      <c r="A100" s="0" t="s">
        <v>77</v>
      </c>
      <c r="B100" s="0" t="n">
        <v>43</v>
      </c>
      <c r="C100" s="0" t="n">
        <v>1</v>
      </c>
      <c r="D100" s="0" t="n">
        <v>22</v>
      </c>
      <c r="E100" s="0" t="s">
        <v>196</v>
      </c>
      <c r="F100" s="0" t="n">
        <v>60.004</v>
      </c>
      <c r="G100" s="0" t="n">
        <v>1</v>
      </c>
      <c r="H100" s="0" t="s">
        <v>79</v>
      </c>
      <c r="I100" s="0" t="s">
        <v>197</v>
      </c>
      <c r="J100" s="0" t="n">
        <v>-1188763409</v>
      </c>
      <c r="K100" s="0" t="s">
        <v>198</v>
      </c>
      <c r="L100" s="0" t="s">
        <v>192</v>
      </c>
      <c r="M100" s="12" t="n">
        <v>0.488483796296296</v>
      </c>
      <c r="N100" s="13" t="n">
        <v>0.0718171296296296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3</v>
      </c>
      <c r="AD100" s="0" t="n">
        <v>1</v>
      </c>
      <c r="AE100" s="0" t="n">
        <v>20</v>
      </c>
      <c r="AN100" s="0" t="n">
        <v>4</v>
      </c>
      <c r="AO100" s="0" t="n">
        <v>1433</v>
      </c>
      <c r="AP100" s="0" t="n">
        <v>480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5</v>
      </c>
      <c r="AW100" s="0" t="n">
        <v>-5</v>
      </c>
      <c r="AX100" s="0" t="n">
        <v>353859</v>
      </c>
      <c r="AY100" s="0" t="s">
        <v>86</v>
      </c>
      <c r="AZ100" s="0" t="n">
        <v>298</v>
      </c>
      <c r="BA100" s="0" t="n">
        <v>354157</v>
      </c>
      <c r="BC100" s="0" t="str">
        <f aca="false">$AP100&amp;LEFT($AS100,1)</f>
        <v>480T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298</v>
      </c>
      <c r="BI100" s="1" t="str">
        <f aca="false">IF($BC100=BI$14,$BH100,"")</f>
        <v/>
      </c>
      <c r="BJ100" s="1" t="str">
        <f aca="false">IF($BC100=BJ$14,$BH100,"")</f>
        <v/>
      </c>
      <c r="BK100" s="1" t="n">
        <f aca="false">IF($BC100=BK$14,$BH100,"")</f>
        <v>298</v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3.8" hidden="false" customHeight="false" outlineLevel="0" collapsed="false">
      <c r="A101" s="0" t="s">
        <v>77</v>
      </c>
      <c r="B101" s="0" t="n">
        <v>43</v>
      </c>
      <c r="C101" s="0" t="n">
        <v>1</v>
      </c>
      <c r="D101" s="0" t="n">
        <v>22</v>
      </c>
      <c r="E101" s="0" t="s">
        <v>196</v>
      </c>
      <c r="F101" s="0" t="n">
        <v>60.004</v>
      </c>
      <c r="G101" s="0" t="n">
        <v>1</v>
      </c>
      <c r="H101" s="0" t="s">
        <v>79</v>
      </c>
      <c r="I101" s="0" t="s">
        <v>197</v>
      </c>
      <c r="J101" s="0" t="n">
        <v>-1188763409</v>
      </c>
      <c r="K101" s="0" t="s">
        <v>198</v>
      </c>
      <c r="L101" s="0" t="s">
        <v>192</v>
      </c>
      <c r="M101" s="12" t="n">
        <v>0.488483796296296</v>
      </c>
      <c r="N101" s="13" t="n">
        <v>0.0718171296296296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20</v>
      </c>
      <c r="AD101" s="0" t="n">
        <v>1</v>
      </c>
      <c r="AE101" s="0" t="n">
        <v>21</v>
      </c>
      <c r="AN101" s="0" t="n">
        <v>6</v>
      </c>
      <c r="AO101" s="0" t="n">
        <v>1038</v>
      </c>
      <c r="AP101" s="0" t="n">
        <v>840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-10</v>
      </c>
      <c r="AW101" s="0" t="n">
        <v>10</v>
      </c>
      <c r="AX101" s="0" t="n">
        <v>357592</v>
      </c>
      <c r="AY101" s="0" t="s">
        <v>86</v>
      </c>
      <c r="AZ101" s="0" t="n">
        <v>318</v>
      </c>
      <c r="BA101" s="0" t="n">
        <v>357910</v>
      </c>
      <c r="BC101" s="0" t="str">
        <f aca="false">$AP101&amp;LEFT($AS101,1)</f>
        <v>840T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318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n">
        <f aca="false">IF($BC101=BN$14,$BH101,"")</f>
        <v>318</v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3.8" hidden="false" customHeight="false" outlineLevel="0" collapsed="false">
      <c r="A102" s="0" t="s">
        <v>77</v>
      </c>
      <c r="B102" s="0" t="n">
        <v>43</v>
      </c>
      <c r="C102" s="0" t="n">
        <v>1</v>
      </c>
      <c r="D102" s="0" t="n">
        <v>22</v>
      </c>
      <c r="E102" s="0" t="s">
        <v>196</v>
      </c>
      <c r="F102" s="0" t="n">
        <v>60.004</v>
      </c>
      <c r="G102" s="0" t="n">
        <v>1</v>
      </c>
      <c r="H102" s="0" t="s">
        <v>79</v>
      </c>
      <c r="I102" s="0" t="s">
        <v>197</v>
      </c>
      <c r="J102" s="0" t="n">
        <v>-1188763409</v>
      </c>
      <c r="K102" s="0" t="s">
        <v>198</v>
      </c>
      <c r="L102" s="0" t="s">
        <v>192</v>
      </c>
      <c r="M102" s="12" t="n">
        <v>0.488483796296296</v>
      </c>
      <c r="N102" s="13" t="n">
        <v>0.0718171296296296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21</v>
      </c>
      <c r="AD102" s="0" t="n">
        <v>1</v>
      </c>
      <c r="AE102" s="0" t="n">
        <v>22</v>
      </c>
      <c r="AN102" s="0" t="n">
        <v>2</v>
      </c>
      <c r="AO102" s="0" t="n">
        <v>1214</v>
      </c>
      <c r="AP102" s="0" t="n">
        <v>240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1</v>
      </c>
      <c r="AW102" s="0" t="n">
        <v>-1</v>
      </c>
      <c r="AX102" s="0" t="n">
        <v>360875</v>
      </c>
      <c r="AY102" s="0" t="s">
        <v>86</v>
      </c>
      <c r="AZ102" s="0" t="n">
        <v>477</v>
      </c>
      <c r="BA102" s="0" t="n">
        <v>361352</v>
      </c>
      <c r="BC102" s="0" t="str">
        <f aca="false">$AP102&amp;LEFT($AS102,1)</f>
        <v>240T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477</v>
      </c>
      <c r="BI102" s="1" t="n">
        <f aca="false">IF($BC102=BI$14,$BH102,"")</f>
        <v>477</v>
      </c>
      <c r="BJ102" s="1" t="str">
        <f aca="false">IF($BC102=BJ$14,$BH102,"")</f>
        <v/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3.8" hidden="false" customHeight="false" outlineLevel="0" collapsed="false">
      <c r="A103" s="0" t="s">
        <v>77</v>
      </c>
      <c r="B103" s="0" t="n">
        <v>43</v>
      </c>
      <c r="C103" s="0" t="n">
        <v>1</v>
      </c>
      <c r="D103" s="0" t="n">
        <v>22</v>
      </c>
      <c r="E103" s="0" t="s">
        <v>196</v>
      </c>
      <c r="F103" s="0" t="n">
        <v>60.004</v>
      </c>
      <c r="G103" s="0" t="n">
        <v>1</v>
      </c>
      <c r="H103" s="0" t="s">
        <v>79</v>
      </c>
      <c r="I103" s="0" t="s">
        <v>197</v>
      </c>
      <c r="J103" s="0" t="n">
        <v>-1188763409</v>
      </c>
      <c r="K103" s="0" t="s">
        <v>198</v>
      </c>
      <c r="L103" s="0" t="s">
        <v>192</v>
      </c>
      <c r="M103" s="12" t="n">
        <v>0.488483796296296</v>
      </c>
      <c r="N103" s="13" t="n">
        <v>0.0718171296296296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11</v>
      </c>
      <c r="AD103" s="0" t="n">
        <v>1</v>
      </c>
      <c r="AE103" s="0" t="n">
        <v>23</v>
      </c>
      <c r="AF103" s="0" t="n">
        <v>1</v>
      </c>
      <c r="AH103" s="0" t="n">
        <v>0</v>
      </c>
      <c r="AI103" s="0" t="n">
        <v>0</v>
      </c>
      <c r="AJ103" s="0" t="n">
        <v>364575</v>
      </c>
      <c r="AL103" s="0" t="n">
        <v>0</v>
      </c>
      <c r="AM103" s="0" t="n">
        <v>0</v>
      </c>
      <c r="AN103" s="0" t="n">
        <v>8</v>
      </c>
      <c r="AO103" s="0" t="n">
        <v>1259</v>
      </c>
      <c r="AP103" s="0" t="n">
        <v>600</v>
      </c>
      <c r="AQ103" s="0" t="s">
        <v>87</v>
      </c>
      <c r="AR103" s="0" t="s">
        <v>40</v>
      </c>
      <c r="AS103" s="0" t="s">
        <v>88</v>
      </c>
      <c r="BC103" s="0" t="str">
        <f aca="false">$AP103&amp;LEFT($AS103,1)</f>
        <v>600C</v>
      </c>
      <c r="BD103" s="0" t="str">
        <f aca="false">AS103</f>
        <v>Catch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str">
        <f aca="false">IF($BD103="Catch","", IF($AZ103&lt;$BC$11,"",$AZ103))</f>
        <v/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3.8" hidden="false" customHeight="false" outlineLevel="0" collapsed="false">
      <c r="A104" s="0" t="s">
        <v>77</v>
      </c>
      <c r="B104" s="0" t="n">
        <v>43</v>
      </c>
      <c r="C104" s="0" t="n">
        <v>1</v>
      </c>
      <c r="D104" s="0" t="n">
        <v>22</v>
      </c>
      <c r="E104" s="0" t="s">
        <v>196</v>
      </c>
      <c r="F104" s="0" t="n">
        <v>60.004</v>
      </c>
      <c r="G104" s="0" t="n">
        <v>1</v>
      </c>
      <c r="H104" s="0" t="s">
        <v>79</v>
      </c>
      <c r="I104" s="0" t="s">
        <v>197</v>
      </c>
      <c r="J104" s="0" t="n">
        <v>-1188763409</v>
      </c>
      <c r="K104" s="0" t="s">
        <v>198</v>
      </c>
      <c r="L104" s="0" t="s">
        <v>192</v>
      </c>
      <c r="M104" s="12" t="n">
        <v>0.488483796296296</v>
      </c>
      <c r="N104" s="13" t="n">
        <v>0.0718171296296296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1</v>
      </c>
      <c r="AD104" s="0" t="n">
        <v>1</v>
      </c>
      <c r="AE104" s="0" t="n">
        <v>24</v>
      </c>
      <c r="AN104" s="0" t="n">
        <v>5</v>
      </c>
      <c r="AO104" s="0" t="n">
        <v>1234</v>
      </c>
      <c r="AP104" s="0" t="n">
        <v>720</v>
      </c>
      <c r="AQ104" s="0" t="s">
        <v>85</v>
      </c>
      <c r="AR104" s="0" t="s">
        <v>40</v>
      </c>
      <c r="AS104" s="0" t="s">
        <v>56</v>
      </c>
      <c r="AT104" s="0" t="n">
        <v>0</v>
      </c>
      <c r="AV104" s="0" t="n">
        <v>-5</v>
      </c>
      <c r="AW104" s="0" t="n">
        <v>5</v>
      </c>
      <c r="AX104" s="0" t="n">
        <v>368374</v>
      </c>
      <c r="AY104" s="0" t="s">
        <v>86</v>
      </c>
      <c r="AZ104" s="0" t="n">
        <v>378</v>
      </c>
      <c r="BA104" s="0" t="n">
        <v>368752</v>
      </c>
      <c r="BC104" s="0" t="str">
        <f aca="false">$AP104&amp;LEFT($AS104,1)</f>
        <v>720T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n">
        <f aca="false">IF($BD104="Catch","", IF($AZ104&lt;$BC$11,"",$AZ104))</f>
        <v>378</v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n">
        <f aca="false">IF($BC104=BM$14,$BH104,"")</f>
        <v>378</v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3.8" hidden="false" customHeight="false" outlineLevel="0" collapsed="false">
      <c r="A105" s="0" t="s">
        <v>77</v>
      </c>
      <c r="B105" s="0" t="n">
        <v>43</v>
      </c>
      <c r="C105" s="0" t="n">
        <v>1</v>
      </c>
      <c r="D105" s="0" t="n">
        <v>22</v>
      </c>
      <c r="E105" s="0" t="s">
        <v>196</v>
      </c>
      <c r="F105" s="0" t="n">
        <v>60.004</v>
      </c>
      <c r="G105" s="0" t="n">
        <v>1</v>
      </c>
      <c r="H105" s="0" t="s">
        <v>79</v>
      </c>
      <c r="I105" s="0" t="s">
        <v>197</v>
      </c>
      <c r="J105" s="0" t="n">
        <v>-1188763409</v>
      </c>
      <c r="K105" s="0" t="s">
        <v>198</v>
      </c>
      <c r="L105" s="0" t="s">
        <v>192</v>
      </c>
      <c r="M105" s="12" t="n">
        <v>0.488483796296296</v>
      </c>
      <c r="N105" s="13" t="n">
        <v>0.0718171296296296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15</v>
      </c>
      <c r="AD105" s="0" t="n">
        <v>1</v>
      </c>
      <c r="AE105" s="0" t="n">
        <v>25</v>
      </c>
      <c r="AF105" s="0" t="n">
        <v>1</v>
      </c>
      <c r="AH105" s="0" t="n">
        <v>-4</v>
      </c>
      <c r="AI105" s="0" t="n">
        <v>4</v>
      </c>
      <c r="AJ105" s="0" t="n">
        <v>372174</v>
      </c>
      <c r="AL105" s="0" t="n">
        <v>0</v>
      </c>
      <c r="AM105" s="0" t="n">
        <v>0</v>
      </c>
      <c r="AN105" s="0" t="n">
        <v>8</v>
      </c>
      <c r="AO105" s="0" t="n">
        <v>1361</v>
      </c>
      <c r="AP105" s="0" t="n">
        <v>600</v>
      </c>
      <c r="AQ105" s="0" t="s">
        <v>87</v>
      </c>
      <c r="AR105" s="0" t="s">
        <v>40</v>
      </c>
      <c r="AS105" s="0" t="s">
        <v>88</v>
      </c>
      <c r="BC105" s="0" t="str">
        <f aca="false">$AP105&amp;LEFT($AS105,1)</f>
        <v>600C</v>
      </c>
      <c r="BD105" s="0" t="str">
        <f aca="false">AS105</f>
        <v>Catch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str">
        <f aca="false">IF($BD105="Catch","", IF($AZ105&lt;$BC$11,"",$AZ105))</f>
        <v/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3.8" hidden="false" customHeight="false" outlineLevel="0" collapsed="false">
      <c r="A106" s="0" t="s">
        <v>77</v>
      </c>
      <c r="B106" s="0" t="n">
        <v>43</v>
      </c>
      <c r="C106" s="0" t="n">
        <v>1</v>
      </c>
      <c r="D106" s="0" t="n">
        <v>22</v>
      </c>
      <c r="E106" s="0" t="s">
        <v>196</v>
      </c>
      <c r="F106" s="0" t="n">
        <v>60.004</v>
      </c>
      <c r="G106" s="0" t="n">
        <v>1</v>
      </c>
      <c r="H106" s="0" t="s">
        <v>79</v>
      </c>
      <c r="I106" s="0" t="s">
        <v>197</v>
      </c>
      <c r="J106" s="0" t="n">
        <v>-1188763409</v>
      </c>
      <c r="K106" s="0" t="s">
        <v>198</v>
      </c>
      <c r="L106" s="0" t="s">
        <v>192</v>
      </c>
      <c r="M106" s="12" t="n">
        <v>0.488483796296296</v>
      </c>
      <c r="N106" s="13" t="n">
        <v>0.0718171296296296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28</v>
      </c>
      <c r="AD106" s="0" t="n">
        <v>1</v>
      </c>
      <c r="AE106" s="0" t="n">
        <v>26</v>
      </c>
      <c r="AN106" s="0" t="n">
        <v>5</v>
      </c>
      <c r="AO106" s="0" t="n">
        <v>1308</v>
      </c>
      <c r="AP106" s="0" t="n">
        <v>720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-3</v>
      </c>
      <c r="AW106" s="0" t="n">
        <v>3</v>
      </c>
      <c r="AX106" s="0" t="n">
        <v>376041</v>
      </c>
      <c r="AY106" s="0" t="s">
        <v>86</v>
      </c>
      <c r="AZ106" s="0" t="n">
        <v>311</v>
      </c>
      <c r="BA106" s="0" t="n">
        <v>376352</v>
      </c>
      <c r="BC106" s="0" t="str">
        <f aca="false">$AP106&amp;LEFT($AS106,1)</f>
        <v>720T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311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n">
        <f aca="false">IF($BC106=BM$14,$BH106,"")</f>
        <v>311</v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3.8" hidden="false" customHeight="false" outlineLevel="0" collapsed="false">
      <c r="A107" s="0" t="s">
        <v>77</v>
      </c>
      <c r="B107" s="0" t="n">
        <v>43</v>
      </c>
      <c r="C107" s="0" t="n">
        <v>1</v>
      </c>
      <c r="D107" s="0" t="n">
        <v>22</v>
      </c>
      <c r="E107" s="0" t="s">
        <v>196</v>
      </c>
      <c r="F107" s="0" t="n">
        <v>60.004</v>
      </c>
      <c r="G107" s="0" t="n">
        <v>1</v>
      </c>
      <c r="H107" s="0" t="s">
        <v>79</v>
      </c>
      <c r="I107" s="0" t="s">
        <v>197</v>
      </c>
      <c r="J107" s="0" t="n">
        <v>-1188763409</v>
      </c>
      <c r="K107" s="0" t="s">
        <v>198</v>
      </c>
      <c r="L107" s="0" t="s">
        <v>192</v>
      </c>
      <c r="M107" s="12" t="n">
        <v>0.488483796296296</v>
      </c>
      <c r="N107" s="13" t="n">
        <v>0.0718171296296296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14</v>
      </c>
      <c r="AD107" s="0" t="n">
        <v>1</v>
      </c>
      <c r="AE107" s="0" t="n">
        <v>27</v>
      </c>
      <c r="AN107" s="0" t="n">
        <v>1</v>
      </c>
      <c r="AO107" s="0" t="n">
        <v>1240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-6</v>
      </c>
      <c r="AW107" s="0" t="n">
        <v>6</v>
      </c>
      <c r="AX107" s="0" t="n">
        <v>379724</v>
      </c>
      <c r="AY107" s="0" t="s">
        <v>86</v>
      </c>
      <c r="AZ107" s="0" t="n">
        <v>543</v>
      </c>
      <c r="BA107" s="0" t="n">
        <v>380267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543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543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3.8" hidden="false" customHeight="false" outlineLevel="0" collapsed="false">
      <c r="A108" s="0" t="s">
        <v>77</v>
      </c>
      <c r="B108" s="0" t="n">
        <v>43</v>
      </c>
      <c r="C108" s="0" t="n">
        <v>1</v>
      </c>
      <c r="D108" s="0" t="n">
        <v>22</v>
      </c>
      <c r="E108" s="0" t="s">
        <v>196</v>
      </c>
      <c r="F108" s="0" t="n">
        <v>60.004</v>
      </c>
      <c r="G108" s="0" t="n">
        <v>1</v>
      </c>
      <c r="H108" s="0" t="s">
        <v>79</v>
      </c>
      <c r="I108" s="0" t="s">
        <v>197</v>
      </c>
      <c r="J108" s="0" t="n">
        <v>-1188763409</v>
      </c>
      <c r="K108" s="0" t="s">
        <v>198</v>
      </c>
      <c r="L108" s="0" t="s">
        <v>192</v>
      </c>
      <c r="M108" s="12" t="n">
        <v>0.488483796296296</v>
      </c>
      <c r="N108" s="13" t="n">
        <v>0.0718171296296296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16</v>
      </c>
      <c r="AD108" s="0" t="n">
        <v>1</v>
      </c>
      <c r="AE108" s="0" t="n">
        <v>28</v>
      </c>
      <c r="AN108" s="0" t="n">
        <v>1</v>
      </c>
      <c r="AO108" s="0" t="n">
        <v>1096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-3</v>
      </c>
      <c r="AW108" s="0" t="n">
        <v>3</v>
      </c>
      <c r="AX108" s="0" t="n">
        <v>383257</v>
      </c>
      <c r="AY108" s="0" t="s">
        <v>86</v>
      </c>
      <c r="AZ108" s="0" t="n">
        <v>476</v>
      </c>
      <c r="BA108" s="0" t="n">
        <v>383733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476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476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3.8" hidden="false" customHeight="false" outlineLevel="0" collapsed="false">
      <c r="A109" s="0" t="s">
        <v>77</v>
      </c>
      <c r="B109" s="0" t="n">
        <v>43</v>
      </c>
      <c r="C109" s="0" t="n">
        <v>1</v>
      </c>
      <c r="D109" s="0" t="n">
        <v>22</v>
      </c>
      <c r="E109" s="0" t="s">
        <v>196</v>
      </c>
      <c r="F109" s="0" t="n">
        <v>60.004</v>
      </c>
      <c r="G109" s="0" t="n">
        <v>1</v>
      </c>
      <c r="H109" s="0" t="s">
        <v>79</v>
      </c>
      <c r="I109" s="0" t="s">
        <v>197</v>
      </c>
      <c r="J109" s="0" t="n">
        <v>-1188763409</v>
      </c>
      <c r="K109" s="0" t="s">
        <v>198</v>
      </c>
      <c r="L109" s="0" t="s">
        <v>192</v>
      </c>
      <c r="M109" s="12" t="n">
        <v>0.488483796296296</v>
      </c>
      <c r="N109" s="13" t="n">
        <v>0.0718171296296296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24</v>
      </c>
      <c r="AD109" s="0" t="n">
        <v>1</v>
      </c>
      <c r="AE109" s="0" t="n">
        <v>29</v>
      </c>
      <c r="AF109" s="0" t="n">
        <v>1</v>
      </c>
      <c r="AH109" s="0" t="n">
        <v>-8</v>
      </c>
      <c r="AI109" s="0" t="n">
        <v>8</v>
      </c>
      <c r="AJ109" s="0" t="n">
        <v>387157</v>
      </c>
      <c r="AL109" s="0" t="n">
        <v>0</v>
      </c>
      <c r="AM109" s="0" t="n">
        <v>0</v>
      </c>
      <c r="AN109" s="0" t="n">
        <v>8</v>
      </c>
      <c r="AO109" s="0" t="n">
        <v>1455</v>
      </c>
      <c r="AP109" s="0" t="n">
        <v>600</v>
      </c>
      <c r="AQ109" s="0" t="s">
        <v>87</v>
      </c>
      <c r="AR109" s="0" t="s">
        <v>40</v>
      </c>
      <c r="AS109" s="0" t="s">
        <v>88</v>
      </c>
      <c r="BC109" s="0" t="str">
        <f aca="false">$AP109&amp;LEFT($AS109,1)</f>
        <v>600C</v>
      </c>
      <c r="BD109" s="0" t="str">
        <f aca="false">AS109</f>
        <v>Catch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3.8" hidden="false" customHeight="false" outlineLevel="0" collapsed="false">
      <c r="A110" s="0" t="s">
        <v>77</v>
      </c>
      <c r="B110" s="0" t="n">
        <v>43</v>
      </c>
      <c r="C110" s="0" t="n">
        <v>1</v>
      </c>
      <c r="D110" s="0" t="n">
        <v>22</v>
      </c>
      <c r="E110" s="0" t="s">
        <v>196</v>
      </c>
      <c r="F110" s="0" t="n">
        <v>60.004</v>
      </c>
      <c r="G110" s="0" t="n">
        <v>1</v>
      </c>
      <c r="H110" s="0" t="s">
        <v>79</v>
      </c>
      <c r="I110" s="0" t="s">
        <v>197</v>
      </c>
      <c r="J110" s="0" t="n">
        <v>-1188763409</v>
      </c>
      <c r="K110" s="0" t="s">
        <v>198</v>
      </c>
      <c r="L110" s="0" t="s">
        <v>192</v>
      </c>
      <c r="M110" s="12" t="n">
        <v>0.488483796296296</v>
      </c>
      <c r="N110" s="13" t="n">
        <v>0.0718171296296296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17</v>
      </c>
      <c r="AD110" s="0" t="n">
        <v>1</v>
      </c>
      <c r="AE110" s="0" t="n">
        <v>30</v>
      </c>
      <c r="AN110" s="0" t="n">
        <v>2</v>
      </c>
      <c r="AO110" s="0" t="n">
        <v>1150</v>
      </c>
      <c r="AP110" s="0" t="n">
        <v>240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5</v>
      </c>
      <c r="AW110" s="0" t="n">
        <v>-5</v>
      </c>
      <c r="AX110" s="0" t="n">
        <v>390374</v>
      </c>
      <c r="AY110" s="0" t="s">
        <v>86</v>
      </c>
      <c r="AZ110" s="0" t="n">
        <v>386</v>
      </c>
      <c r="BA110" s="0" t="n">
        <v>390760</v>
      </c>
      <c r="BC110" s="0" t="str">
        <f aca="false">$AP110&amp;LEFT($AS110,1)</f>
        <v>240T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386</v>
      </c>
      <c r="BI110" s="1" t="n">
        <f aca="false">IF($BC110=BI$14,$BH110,"")</f>
        <v>386</v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3.8" hidden="false" customHeight="false" outlineLevel="0" collapsed="false">
      <c r="A111" s="0" t="s">
        <v>77</v>
      </c>
      <c r="B111" s="0" t="n">
        <v>43</v>
      </c>
      <c r="C111" s="0" t="n">
        <v>1</v>
      </c>
      <c r="D111" s="0" t="n">
        <v>22</v>
      </c>
      <c r="E111" s="0" t="s">
        <v>196</v>
      </c>
      <c r="F111" s="0" t="n">
        <v>60.004</v>
      </c>
      <c r="G111" s="0" t="n">
        <v>1</v>
      </c>
      <c r="H111" s="0" t="s">
        <v>79</v>
      </c>
      <c r="I111" s="0" t="s">
        <v>197</v>
      </c>
      <c r="J111" s="0" t="n">
        <v>-1188763409</v>
      </c>
      <c r="K111" s="0" t="s">
        <v>198</v>
      </c>
      <c r="L111" s="0" t="s">
        <v>192</v>
      </c>
      <c r="M111" s="12" t="n">
        <v>0.488483796296296</v>
      </c>
      <c r="N111" s="13" t="n">
        <v>0.0718171296296296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13</v>
      </c>
      <c r="AD111" s="0" t="n">
        <v>1</v>
      </c>
      <c r="AE111" s="0" t="n">
        <v>31</v>
      </c>
      <c r="AN111" s="0" t="n">
        <v>1</v>
      </c>
      <c r="AO111" s="0" t="n">
        <v>1393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5</v>
      </c>
      <c r="AW111" s="0" t="n">
        <v>-5</v>
      </c>
      <c r="AX111" s="0" t="n">
        <v>394207</v>
      </c>
      <c r="AY111" s="0" t="s">
        <v>86</v>
      </c>
      <c r="AZ111" s="0" t="n">
        <v>453</v>
      </c>
      <c r="BA111" s="0" t="n">
        <v>394660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453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453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3.8" hidden="false" customHeight="false" outlineLevel="0" collapsed="false">
      <c r="A112" s="0" t="s">
        <v>77</v>
      </c>
      <c r="B112" s="0" t="n">
        <v>43</v>
      </c>
      <c r="C112" s="0" t="n">
        <v>1</v>
      </c>
      <c r="D112" s="0" t="n">
        <v>22</v>
      </c>
      <c r="E112" s="0" t="s">
        <v>196</v>
      </c>
      <c r="F112" s="0" t="n">
        <v>60.004</v>
      </c>
      <c r="G112" s="0" t="n">
        <v>1</v>
      </c>
      <c r="H112" s="0" t="s">
        <v>79</v>
      </c>
      <c r="I112" s="0" t="s">
        <v>197</v>
      </c>
      <c r="J112" s="0" t="n">
        <v>-1188763409</v>
      </c>
      <c r="K112" s="0" t="s">
        <v>198</v>
      </c>
      <c r="L112" s="0" t="s">
        <v>192</v>
      </c>
      <c r="M112" s="12" t="n">
        <v>0.488483796296296</v>
      </c>
      <c r="N112" s="13" t="n">
        <v>0.0718171296296296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30</v>
      </c>
      <c r="AD112" s="0" t="n">
        <v>1</v>
      </c>
      <c r="AE112" s="0" t="n">
        <v>32</v>
      </c>
      <c r="AN112" s="0" t="n">
        <v>7</v>
      </c>
      <c r="AO112" s="0" t="n">
        <v>1343</v>
      </c>
      <c r="AP112" s="0" t="n">
        <v>960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-1</v>
      </c>
      <c r="AW112" s="0" t="n">
        <v>1</v>
      </c>
      <c r="AX112" s="0" t="n">
        <v>398356</v>
      </c>
      <c r="AY112" s="0" t="s">
        <v>86</v>
      </c>
      <c r="AZ112" s="0" t="n">
        <v>341</v>
      </c>
      <c r="BA112" s="0" t="n">
        <v>398697</v>
      </c>
      <c r="BC112" s="0" t="str">
        <f aca="false">$AP112&amp;LEFT($AS112,1)</f>
        <v>960T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341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n">
        <f aca="false">IF($BC112=BO$14,$BH112,"")</f>
        <v>341</v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3.8" hidden="false" customHeight="false" outlineLevel="0" collapsed="false">
      <c r="A113" s="0" t="s">
        <v>77</v>
      </c>
      <c r="B113" s="0" t="n">
        <v>43</v>
      </c>
      <c r="C113" s="0" t="n">
        <v>1</v>
      </c>
      <c r="D113" s="0" t="n">
        <v>22</v>
      </c>
      <c r="E113" s="0" t="s">
        <v>196</v>
      </c>
      <c r="F113" s="0" t="n">
        <v>60.004</v>
      </c>
      <c r="G113" s="0" t="n">
        <v>1</v>
      </c>
      <c r="H113" s="0" t="s">
        <v>79</v>
      </c>
      <c r="I113" s="0" t="s">
        <v>197</v>
      </c>
      <c r="J113" s="0" t="n">
        <v>-1188763409</v>
      </c>
      <c r="K113" s="0" t="s">
        <v>198</v>
      </c>
      <c r="L113" s="0" t="s">
        <v>192</v>
      </c>
      <c r="M113" s="12" t="n">
        <v>0.488483796296296</v>
      </c>
      <c r="N113" s="13" t="n">
        <v>0.0718171296296296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31</v>
      </c>
      <c r="AD113" s="0" t="n">
        <v>1</v>
      </c>
      <c r="AE113" s="0" t="n">
        <v>33</v>
      </c>
      <c r="AN113" s="0" t="n">
        <v>1</v>
      </c>
      <c r="AO113" s="0" t="n">
        <v>1438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-6</v>
      </c>
      <c r="AW113" s="0" t="n">
        <v>6</v>
      </c>
      <c r="AX113" s="0" t="n">
        <v>402239</v>
      </c>
      <c r="AY113" s="0" t="s">
        <v>86</v>
      </c>
      <c r="AZ113" s="0" t="n">
        <v>312</v>
      </c>
      <c r="BA113" s="0" t="n">
        <v>402551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312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312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4" customFormat="false" ht="13.8" hidden="false" customHeight="false" outlineLevel="0" collapsed="false"/>
    <row r="115" customFormat="false" ht="13.8" hidden="false" customHeight="false" outlineLevel="0" collapsed="false">
      <c r="BH115" s="1" t="s">
        <v>93</v>
      </c>
      <c r="BI115" s="21" t="n">
        <f aca="false">(COUNTIF(BI15:BI113,"&lt;"&amp;$BP$3))/BI5</f>
        <v>0.333333333333333</v>
      </c>
      <c r="BJ115" s="21" t="n">
        <f aca="false">(COUNTIF(BJ15:BJ113,"&lt;"&amp;$BP$3))/BJ5</f>
        <v>0.777777777777778</v>
      </c>
      <c r="BK115" s="21" t="n">
        <f aca="false">(COUNTIF(BK15:BK113,"&lt;"&amp;$BP$3))/BK5</f>
        <v>0.666666666666667</v>
      </c>
      <c r="BL115" s="21" t="n">
        <f aca="false">(COUNTIF(BL15:BL113,"&lt;"&amp;$BP$3))/BL5</f>
        <v>0.527777777777778</v>
      </c>
      <c r="BM115" s="21" t="n">
        <f aca="false">(COUNTIF(BM15:BM113,"&lt;"&amp;$BP$3))/BM5</f>
        <v>0.777777777777778</v>
      </c>
      <c r="BN115" s="21" t="n">
        <f aca="false">(COUNTIF(BN15:BN113,"&lt;"&amp;$BP$3))/BN5</f>
        <v>0.333333333333333</v>
      </c>
      <c r="BO115" s="21" t="n">
        <f aca="false">(COUNTIF(BO15:BO113,"&lt;"&amp;$BP$3))/BO5</f>
        <v>0.285714285714286</v>
      </c>
    </row>
    <row r="116" customFormat="false" ht="13.8" hidden="false" customHeight="false" outlineLevel="0" collapsed="false">
      <c r="BH116" s="1" t="s">
        <v>94</v>
      </c>
      <c r="BI116" s="1" t="n">
        <f aca="false">COUNTIF(BI15:BI113,"&lt;"&amp;$BP$116)/BI5</f>
        <v>0.111111111111111</v>
      </c>
      <c r="BJ116" s="1" t="n">
        <f aca="false">COUNTIF(BJ15:BJ113,"&lt;"&amp;$BP$116)/BJ5</f>
        <v>0.666666666666667</v>
      </c>
      <c r="BK116" s="1" t="n">
        <f aca="false">COUNTIF(BK15:BK113,"&lt;"&amp;$BP$116)/BK5</f>
        <v>0.666666666666667</v>
      </c>
      <c r="BL116" s="1" t="n">
        <f aca="false">COUNTIF(BL15:BL113,"&lt;"&amp;$BP$116)/BL5</f>
        <v>0.527777777777778</v>
      </c>
      <c r="BM116" s="1" t="n">
        <f aca="false">COUNTIF(BM15:BM113,"&lt;"&amp;$BP$116)/BM5</f>
        <v>0.777777777777778</v>
      </c>
      <c r="BN116" s="1" t="n">
        <f aca="false">COUNTIF(BN15:BN113,"&lt;"&amp;$BP$116)/BN5</f>
        <v>0.333333333333333</v>
      </c>
      <c r="BO116" s="1" t="n">
        <f aca="false">COUNTIF(BO15:BO113,"&lt;"&amp;$BP$116)/BO5</f>
        <v>0.285714285714286</v>
      </c>
      <c r="BP116" s="0" t="n">
        <f aca="false">MEDIAN(BH15:BH113)</f>
        <v>380.5</v>
      </c>
    </row>
    <row r="117" customFormat="false" ht="13.8" hidden="false" customHeight="false" outlineLevel="0" collapsed="false">
      <c r="BH117" s="1" t="s">
        <v>95</v>
      </c>
      <c r="BI117" s="1" t="n">
        <f aca="false">COUNTIF(BI15:BI113,"&lt;"&amp;$BL$3)/BI5</f>
        <v>0.333333333333333</v>
      </c>
      <c r="BJ117" s="1" t="n">
        <f aca="false">COUNTIF(BJ15:BJ113,"&lt;"&amp;$BL$3)/BJ5</f>
        <v>0.777777777777778</v>
      </c>
      <c r="BK117" s="1" t="n">
        <f aca="false">COUNTIF(BK15:BK113,"&lt;"&amp;$BL$3)/BK5</f>
        <v>0.666666666666667</v>
      </c>
      <c r="BL117" s="1" t="n">
        <f aca="false">COUNTIF(BL15:BL113,"&lt;"&amp;$BL$3)/BL5</f>
        <v>0.527777777777778</v>
      </c>
      <c r="BM117" s="1" t="n">
        <f aca="false">COUNTIF(BM15:BM113,"&lt;"&amp;$BL$3)/BM5</f>
        <v>0.777777777777778</v>
      </c>
      <c r="BN117" s="1" t="n">
        <f aca="false">COUNTIF(BN15:BN113,"&lt;"&amp;$BL$3)/BN5</f>
        <v>0.333333333333333</v>
      </c>
      <c r="BO117" s="1" t="n">
        <f aca="false">COUNTIF(BO15:BO113,"&lt;"&amp;$BL$3)/BO5</f>
        <v>0.285714285714286</v>
      </c>
    </row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A00-00002A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43'!BI3:BO3</xm:f>
              <xm:sqref>BG3</xm:sqref>
            </x14:sparkline>
          </x14:sparklines>
        </x14:sparklineGroup>
      </x14:sparklineGroup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BK78" activePane="bottomRight" state="frozen"/>
      <selection pane="topLeft" activeCell="A1" activeCellId="0" sqref="A1"/>
      <selection pane="topRight" activeCell="BK1" activeCellId="0" sqref="BK1"/>
      <selection pane="bottomLeft" activeCell="A78" activeCellId="0" sqref="A78"/>
      <selection pane="bottomRight" activeCell="B15" activeCellId="0" sqref="B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363</v>
      </c>
      <c r="BJ3" s="7" t="n">
        <f aca="false">AVERAGE(BJ$15:BJ$113)</f>
        <v>336.5</v>
      </c>
      <c r="BK3" s="7" t="n">
        <f aca="false">AVERAGE(BK$15:BK$113)</f>
        <v>300.444444444444</v>
      </c>
      <c r="BL3" s="7" t="n">
        <f aca="false">AVERAGE(BL$15:BL$113)</f>
        <v>310.388888888889</v>
      </c>
      <c r="BM3" s="7" t="n">
        <f aca="false">AVERAGE(BM$15:BM$113)</f>
        <v>312.444444444444</v>
      </c>
      <c r="BN3" s="7" t="n">
        <f aca="false">AVERAGE(BN$15:BN$113)</f>
        <v>315.111111111111</v>
      </c>
      <c r="BO3" s="7" t="n">
        <f aca="false">AVERAGE(BO$15:BO$113)</f>
        <v>306.222222222222</v>
      </c>
      <c r="BP3" s="7" t="n">
        <f aca="false">AVERAGE(BH15:BH113)</f>
        <v>317.314606741573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72.0260369588665</v>
      </c>
      <c r="BJ4" s="7" t="n">
        <f aca="false">STDEV(BJ$15:BJ$113)</f>
        <v>52.2494019104525</v>
      </c>
      <c r="BK4" s="7" t="n">
        <f aca="false">STDEV(BK$15:BK$113)</f>
        <v>27.3043545570625</v>
      </c>
      <c r="BL4" s="7" t="n">
        <f aca="false">STDEV(BL$15:BL$113)</f>
        <v>50.0652589999309</v>
      </c>
      <c r="BM4" s="7" t="n">
        <f aca="false">STDEV(BM$15:BM$113)</f>
        <v>43.1425286437615</v>
      </c>
      <c r="BN4" s="7" t="n">
        <f aca="false">STDEV(BN$15:BN$113)</f>
        <v>25.8381715899386</v>
      </c>
      <c r="BO4" s="7" t="n">
        <f aca="false">STDEV(BO$15:BO$113)</f>
        <v>29.0765273793905</v>
      </c>
      <c r="BP4" s="7" t="n">
        <f aca="false">STDEV(BH15:BH113)</f>
        <v>48.6967880930789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8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9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89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24.0086789862888</v>
      </c>
      <c r="BJ6" s="7" t="n">
        <f aca="false">BJ4/SQRT(BJ5)</f>
        <v>18.4729532019112</v>
      </c>
      <c r="BK6" s="7" t="n">
        <f aca="false">BK4/SQRT(BK5)</f>
        <v>9.10145151902082</v>
      </c>
      <c r="BL6" s="7" t="n">
        <f aca="false">BL4/SQRT(BL5)</f>
        <v>8.34420983332181</v>
      </c>
      <c r="BM6" s="7" t="n">
        <f aca="false">BM4/SQRT(BM5)</f>
        <v>14.3808428812538</v>
      </c>
      <c r="BN6" s="7" t="n">
        <f aca="false">BN4/SQRT(BN5)</f>
        <v>8.61272386331287</v>
      </c>
      <c r="BO6" s="7" t="n">
        <f aca="false">BO4/SQRT(BO5)</f>
        <v>9.69217579313016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</v>
      </c>
      <c r="BH8" s="1" t="s">
        <v>8</v>
      </c>
      <c r="BI8" s="1" t="n">
        <f aca="false">BI7-BI5</f>
        <v>0</v>
      </c>
      <c r="BJ8" s="1" t="n">
        <f aca="false">BJ7-BJ5</f>
        <v>1</v>
      </c>
      <c r="BK8" s="1" t="n">
        <f aca="false">BK7-BK5</f>
        <v>0</v>
      </c>
      <c r="BL8" s="1" t="n">
        <f aca="false">BL7-BL5</f>
        <v>0</v>
      </c>
      <c r="BM8" s="1" t="n">
        <f aca="false">BM7-BM5</f>
        <v>0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10.1170385534158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0</v>
      </c>
      <c r="BF11" s="1" t="n">
        <f aca="false">SUM(BF15:BF113)</f>
        <v>1</v>
      </c>
      <c r="BG11" s="1" t="n">
        <f aca="false">SUM(BG15:BG113)</f>
        <v>0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327.431645294989</v>
      </c>
      <c r="BQ11" s="16" t="n">
        <f aca="false">MIN(BL11:BO11)</f>
        <v>0</v>
      </c>
    </row>
    <row r="12" customFormat="false" ht="15" hidden="false" customHeight="false" outlineLevel="0" collapsed="false">
      <c r="BP12" s="19"/>
      <c r="BR12" s="0" t="n">
        <f aca="false">SUM(BR15:BX113)</f>
        <v>0</v>
      </c>
      <c r="BS12" s="2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3.8" hidden="false" customHeight="false" outlineLevel="0" collapsed="false">
      <c r="A15" s="0" t="s">
        <v>77</v>
      </c>
      <c r="B15" s="0" t="n">
        <v>44</v>
      </c>
      <c r="C15" s="0" t="n">
        <v>1</v>
      </c>
      <c r="D15" s="0" t="n">
        <v>26</v>
      </c>
      <c r="E15" s="0" t="s">
        <v>199</v>
      </c>
      <c r="F15" s="0" t="n">
        <v>60.003</v>
      </c>
      <c r="G15" s="0" t="n">
        <v>1</v>
      </c>
      <c r="H15" s="0" t="s">
        <v>79</v>
      </c>
      <c r="I15" s="0" t="s">
        <v>200</v>
      </c>
      <c r="J15" s="0" t="n">
        <v>1187154521</v>
      </c>
      <c r="K15" s="0" t="s">
        <v>201</v>
      </c>
      <c r="L15" s="0" t="s">
        <v>202</v>
      </c>
      <c r="M15" s="12" t="n">
        <v>0.492280092592593</v>
      </c>
      <c r="N15" s="13" t="n">
        <v>0.0756134259259259</v>
      </c>
      <c r="O15" s="0" t="s">
        <v>83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29</v>
      </c>
      <c r="X15" s="0" t="n">
        <v>1</v>
      </c>
      <c r="Y15" s="0" t="n">
        <v>1</v>
      </c>
      <c r="AF15" s="0" t="n">
        <v>1</v>
      </c>
      <c r="AH15" s="0" t="n">
        <v>-2</v>
      </c>
      <c r="AI15" s="0" t="n">
        <v>2</v>
      </c>
      <c r="AJ15" s="0" t="n">
        <v>40327</v>
      </c>
      <c r="AL15" s="0" t="n">
        <v>0</v>
      </c>
      <c r="AM15" s="0" t="n">
        <v>0</v>
      </c>
      <c r="AN15" s="0" t="n">
        <v>8</v>
      </c>
      <c r="AO15" s="0" t="n">
        <v>1112</v>
      </c>
      <c r="AP15" s="0" t="n">
        <v>600</v>
      </c>
      <c r="AQ15" s="0" t="s">
        <v>87</v>
      </c>
      <c r="AR15" s="0" t="s">
        <v>34</v>
      </c>
      <c r="AS15" s="0" t="s">
        <v>88</v>
      </c>
      <c r="BC15" s="0" t="str">
        <f aca="false">$AP15&amp;LEFT($AS15,1)</f>
        <v>600C</v>
      </c>
      <c r="BD15" s="0" t="str">
        <f aca="false">AS15</f>
        <v>Catch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str">
        <f aca="false">IF($BD15="Catch","", IF($AZ15&lt;$BC$11,"",$AZ15))</f>
        <v/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3.8" hidden="false" customHeight="false" outlineLevel="0" collapsed="false">
      <c r="A16" s="0" t="s">
        <v>77</v>
      </c>
      <c r="B16" s="0" t="n">
        <v>44</v>
      </c>
      <c r="C16" s="0" t="n">
        <v>1</v>
      </c>
      <c r="D16" s="0" t="n">
        <v>26</v>
      </c>
      <c r="E16" s="0" t="s">
        <v>199</v>
      </c>
      <c r="F16" s="0" t="n">
        <v>60.003</v>
      </c>
      <c r="G16" s="0" t="n">
        <v>1</v>
      </c>
      <c r="H16" s="0" t="s">
        <v>79</v>
      </c>
      <c r="I16" s="0" t="s">
        <v>200</v>
      </c>
      <c r="J16" s="0" t="n">
        <v>1187154521</v>
      </c>
      <c r="K16" s="0" t="s">
        <v>201</v>
      </c>
      <c r="L16" s="0" t="s">
        <v>202</v>
      </c>
      <c r="M16" s="12" t="n">
        <v>0.492280092592593</v>
      </c>
      <c r="N16" s="13" t="n">
        <v>0.0756134259259259</v>
      </c>
      <c r="O16" s="0" t="s">
        <v>83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33</v>
      </c>
      <c r="X16" s="0" t="n">
        <v>1</v>
      </c>
      <c r="Y16" s="0" t="n">
        <v>2</v>
      </c>
      <c r="AN16" s="0" t="n">
        <v>1</v>
      </c>
      <c r="AO16" s="0" t="n">
        <v>1122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-7</v>
      </c>
      <c r="AW16" s="0" t="n">
        <v>7</v>
      </c>
      <c r="AX16" s="0" t="n">
        <v>43894</v>
      </c>
      <c r="AY16" s="0" t="s">
        <v>86</v>
      </c>
      <c r="AZ16" s="0" t="n">
        <v>314</v>
      </c>
      <c r="BA16" s="0" t="n">
        <v>44208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1" t="n">
        <f aca="false">IF($BD16="Catch","", IF($AZ16&lt;$BC$11,"",$AZ16))</f>
        <v>314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314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3.8" hidden="false" customHeight="false" outlineLevel="0" collapsed="false">
      <c r="A17" s="0" t="s">
        <v>77</v>
      </c>
      <c r="B17" s="0" t="n">
        <v>44</v>
      </c>
      <c r="C17" s="0" t="n">
        <v>1</v>
      </c>
      <c r="D17" s="0" t="n">
        <v>26</v>
      </c>
      <c r="E17" s="0" t="s">
        <v>199</v>
      </c>
      <c r="F17" s="0" t="n">
        <v>60.003</v>
      </c>
      <c r="G17" s="0" t="n">
        <v>1</v>
      </c>
      <c r="H17" s="0" t="s">
        <v>79</v>
      </c>
      <c r="I17" s="0" t="s">
        <v>200</v>
      </c>
      <c r="J17" s="0" t="n">
        <v>1187154521</v>
      </c>
      <c r="K17" s="0" t="s">
        <v>201</v>
      </c>
      <c r="L17" s="0" t="s">
        <v>202</v>
      </c>
      <c r="M17" s="12" t="n">
        <v>0.492280092592593</v>
      </c>
      <c r="N17" s="13" t="n">
        <v>0.0756134259259259</v>
      </c>
      <c r="O17" s="0" t="s">
        <v>83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18</v>
      </c>
      <c r="X17" s="0" t="n">
        <v>1</v>
      </c>
      <c r="Y17" s="0" t="n">
        <v>3</v>
      </c>
      <c r="AN17" s="0" t="n">
        <v>2</v>
      </c>
      <c r="AO17" s="0" t="n">
        <v>1035</v>
      </c>
      <c r="AP17" s="0" t="n">
        <v>240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-8</v>
      </c>
      <c r="AW17" s="0" t="n">
        <v>8</v>
      </c>
      <c r="AX17" s="0" t="n">
        <v>47010</v>
      </c>
      <c r="AY17" s="0" t="s">
        <v>86</v>
      </c>
      <c r="AZ17" s="0" t="n">
        <v>335</v>
      </c>
      <c r="BA17" s="0" t="n">
        <v>47345</v>
      </c>
      <c r="BC17" s="0" t="str">
        <f aca="false">$AP17&amp;LEFT($AS17,1)</f>
        <v>240T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1" t="n">
        <f aca="false">IF($BD17="Catch","", IF($AZ17&lt;$BC$11,"",$AZ17))</f>
        <v>335</v>
      </c>
      <c r="BI17" s="1" t="n">
        <f aca="false">IF($BC17=BI$14,$BH17,"")</f>
        <v>335</v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3.8" hidden="false" customHeight="false" outlineLevel="0" collapsed="false">
      <c r="A18" s="0" t="s">
        <v>77</v>
      </c>
      <c r="B18" s="0" t="n">
        <v>44</v>
      </c>
      <c r="C18" s="0" t="n">
        <v>1</v>
      </c>
      <c r="D18" s="0" t="n">
        <v>26</v>
      </c>
      <c r="E18" s="0" t="s">
        <v>199</v>
      </c>
      <c r="F18" s="0" t="n">
        <v>60.003</v>
      </c>
      <c r="G18" s="0" t="n">
        <v>1</v>
      </c>
      <c r="H18" s="0" t="s">
        <v>79</v>
      </c>
      <c r="I18" s="0" t="s">
        <v>200</v>
      </c>
      <c r="J18" s="0" t="n">
        <v>1187154521</v>
      </c>
      <c r="K18" s="0" t="s">
        <v>201</v>
      </c>
      <c r="L18" s="0" t="s">
        <v>202</v>
      </c>
      <c r="M18" s="12" t="n">
        <v>0.492280092592593</v>
      </c>
      <c r="N18" s="13" t="n">
        <v>0.0756134259259259</v>
      </c>
      <c r="O18" s="0" t="s">
        <v>83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27</v>
      </c>
      <c r="X18" s="0" t="n">
        <v>1</v>
      </c>
      <c r="Y18" s="0" t="n">
        <v>4</v>
      </c>
      <c r="AN18" s="0" t="n">
        <v>5</v>
      </c>
      <c r="AO18" s="0" t="n">
        <v>1313</v>
      </c>
      <c r="AP18" s="0" t="n">
        <v>720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-2</v>
      </c>
      <c r="AW18" s="0" t="n">
        <v>2</v>
      </c>
      <c r="AX18" s="0" t="n">
        <v>50877</v>
      </c>
      <c r="AY18" s="0" t="s">
        <v>86</v>
      </c>
      <c r="AZ18" s="0" t="n">
        <v>264</v>
      </c>
      <c r="BA18" s="0" t="n">
        <v>51141</v>
      </c>
      <c r="BC18" s="0" t="str">
        <f aca="false">$AP18&amp;LEFT($AS18,1)</f>
        <v>720T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264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n">
        <f aca="false">IF($BC18=BM$14,$BH18,"")</f>
        <v>264</v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3.8" hidden="false" customHeight="false" outlineLevel="0" collapsed="false">
      <c r="A19" s="0" t="s">
        <v>77</v>
      </c>
      <c r="B19" s="0" t="n">
        <v>44</v>
      </c>
      <c r="C19" s="0" t="n">
        <v>1</v>
      </c>
      <c r="D19" s="0" t="n">
        <v>26</v>
      </c>
      <c r="E19" s="0" t="s">
        <v>199</v>
      </c>
      <c r="F19" s="0" t="n">
        <v>60.003</v>
      </c>
      <c r="G19" s="0" t="n">
        <v>1</v>
      </c>
      <c r="H19" s="0" t="s">
        <v>79</v>
      </c>
      <c r="I19" s="0" t="s">
        <v>200</v>
      </c>
      <c r="J19" s="0" t="n">
        <v>1187154521</v>
      </c>
      <c r="K19" s="0" t="s">
        <v>201</v>
      </c>
      <c r="L19" s="0" t="s">
        <v>202</v>
      </c>
      <c r="M19" s="12" t="n">
        <v>0.492280092592593</v>
      </c>
      <c r="N19" s="13" t="n">
        <v>0.0756134259259259</v>
      </c>
      <c r="O19" s="0" t="s">
        <v>83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24</v>
      </c>
      <c r="X19" s="0" t="n">
        <v>1</v>
      </c>
      <c r="Y19" s="0" t="n">
        <v>5</v>
      </c>
      <c r="AN19" s="0" t="n">
        <v>5</v>
      </c>
      <c r="AO19" s="0" t="n">
        <v>1105</v>
      </c>
      <c r="AP19" s="0" t="n">
        <v>720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-3</v>
      </c>
      <c r="AW19" s="0" t="n">
        <v>3</v>
      </c>
      <c r="AX19" s="0" t="n">
        <v>54543</v>
      </c>
      <c r="AY19" s="0" t="s">
        <v>86</v>
      </c>
      <c r="AZ19" s="0" t="n">
        <v>281</v>
      </c>
      <c r="BA19" s="0" t="n">
        <v>54824</v>
      </c>
      <c r="BC19" s="0" t="str">
        <f aca="false">$AP19&amp;LEFT($AS19,1)</f>
        <v>720T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281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n">
        <f aca="false">IF($BC19=BM$14,$BH19,"")</f>
        <v>281</v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3.8" hidden="false" customHeight="false" outlineLevel="0" collapsed="false">
      <c r="A20" s="0" t="s">
        <v>77</v>
      </c>
      <c r="B20" s="0" t="n">
        <v>44</v>
      </c>
      <c r="C20" s="0" t="n">
        <v>1</v>
      </c>
      <c r="D20" s="0" t="n">
        <v>26</v>
      </c>
      <c r="E20" s="0" t="s">
        <v>199</v>
      </c>
      <c r="F20" s="0" t="n">
        <v>60.003</v>
      </c>
      <c r="G20" s="0" t="n">
        <v>1</v>
      </c>
      <c r="H20" s="0" t="s">
        <v>79</v>
      </c>
      <c r="I20" s="0" t="s">
        <v>200</v>
      </c>
      <c r="J20" s="0" t="n">
        <v>1187154521</v>
      </c>
      <c r="K20" s="0" t="s">
        <v>201</v>
      </c>
      <c r="L20" s="0" t="s">
        <v>202</v>
      </c>
      <c r="M20" s="12" t="n">
        <v>0.492280092592593</v>
      </c>
      <c r="N20" s="13" t="n">
        <v>0.0756134259259259</v>
      </c>
      <c r="O20" s="0" t="s">
        <v>83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9</v>
      </c>
      <c r="X20" s="0" t="n">
        <v>1</v>
      </c>
      <c r="Y20" s="0" t="n">
        <v>6</v>
      </c>
      <c r="AF20" s="0" t="n">
        <v>1</v>
      </c>
      <c r="AH20" s="0" t="n">
        <v>-1</v>
      </c>
      <c r="AI20" s="0" t="n">
        <v>1</v>
      </c>
      <c r="AJ20" s="0" t="n">
        <v>58093</v>
      </c>
      <c r="AL20" s="0" t="n">
        <v>0</v>
      </c>
      <c r="AM20" s="0" t="n">
        <v>0</v>
      </c>
      <c r="AN20" s="0" t="n">
        <v>8</v>
      </c>
      <c r="AO20" s="0" t="n">
        <v>1112</v>
      </c>
      <c r="AP20" s="0" t="n">
        <v>600</v>
      </c>
      <c r="AQ20" s="0" t="s">
        <v>87</v>
      </c>
      <c r="AR20" s="0" t="s">
        <v>34</v>
      </c>
      <c r="AS20" s="0" t="s">
        <v>88</v>
      </c>
      <c r="BC20" s="0" t="str">
        <f aca="false">$AP20&amp;LEFT($AS20,1)</f>
        <v>600C</v>
      </c>
      <c r="BD20" s="0" t="str">
        <f aca="false">AS20</f>
        <v>Catch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str">
        <f aca="false">IF($BD20="Catch","", IF($AZ20&lt;$BC$11,"",$AZ20))</f>
        <v/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3.8" hidden="false" customHeight="false" outlineLevel="0" collapsed="false">
      <c r="A21" s="0" t="s">
        <v>77</v>
      </c>
      <c r="B21" s="0" t="n">
        <v>44</v>
      </c>
      <c r="C21" s="0" t="n">
        <v>1</v>
      </c>
      <c r="D21" s="0" t="n">
        <v>26</v>
      </c>
      <c r="E21" s="0" t="s">
        <v>199</v>
      </c>
      <c r="F21" s="0" t="n">
        <v>60.003</v>
      </c>
      <c r="G21" s="0" t="n">
        <v>1</v>
      </c>
      <c r="H21" s="0" t="s">
        <v>79</v>
      </c>
      <c r="I21" s="0" t="s">
        <v>200</v>
      </c>
      <c r="J21" s="0" t="n">
        <v>1187154521</v>
      </c>
      <c r="K21" s="0" t="s">
        <v>201</v>
      </c>
      <c r="L21" s="0" t="s">
        <v>202</v>
      </c>
      <c r="M21" s="12" t="n">
        <v>0.492280092592593</v>
      </c>
      <c r="N21" s="13" t="n">
        <v>0.0756134259259259</v>
      </c>
      <c r="O21" s="0" t="s">
        <v>83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5</v>
      </c>
      <c r="X21" s="0" t="n">
        <v>1</v>
      </c>
      <c r="Y21" s="0" t="n">
        <v>7</v>
      </c>
      <c r="AN21" s="0" t="n">
        <v>1</v>
      </c>
      <c r="AO21" s="0" t="n">
        <v>1334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-10</v>
      </c>
      <c r="AW21" s="0" t="n">
        <v>10</v>
      </c>
      <c r="AX21" s="0" t="n">
        <v>61876</v>
      </c>
      <c r="AY21" s="0" t="s">
        <v>86</v>
      </c>
      <c r="AZ21" s="0" t="n">
        <v>288</v>
      </c>
      <c r="BA21" s="0" t="n">
        <v>62164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288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288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3.8" hidden="false" customHeight="false" outlineLevel="0" collapsed="false">
      <c r="A22" s="0" t="s">
        <v>77</v>
      </c>
      <c r="B22" s="0" t="n">
        <v>44</v>
      </c>
      <c r="C22" s="0" t="n">
        <v>1</v>
      </c>
      <c r="D22" s="0" t="n">
        <v>26</v>
      </c>
      <c r="E22" s="0" t="s">
        <v>199</v>
      </c>
      <c r="F22" s="0" t="n">
        <v>60.003</v>
      </c>
      <c r="G22" s="0" t="n">
        <v>1</v>
      </c>
      <c r="H22" s="0" t="s">
        <v>79</v>
      </c>
      <c r="I22" s="0" t="s">
        <v>200</v>
      </c>
      <c r="J22" s="0" t="n">
        <v>1187154521</v>
      </c>
      <c r="K22" s="0" t="s">
        <v>201</v>
      </c>
      <c r="L22" s="0" t="s">
        <v>202</v>
      </c>
      <c r="M22" s="12" t="n">
        <v>0.492280092592593</v>
      </c>
      <c r="N22" s="13" t="n">
        <v>0.0756134259259259</v>
      </c>
      <c r="O22" s="0" t="s">
        <v>83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30</v>
      </c>
      <c r="X22" s="0" t="n">
        <v>1</v>
      </c>
      <c r="Y22" s="0" t="n">
        <v>8</v>
      </c>
      <c r="AN22" s="0" t="n">
        <v>1</v>
      </c>
      <c r="AO22" s="0" t="n">
        <v>1400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-3</v>
      </c>
      <c r="AW22" s="0" t="n">
        <v>3</v>
      </c>
      <c r="AX22" s="0" t="n">
        <v>65709</v>
      </c>
      <c r="AY22" s="0" t="s">
        <v>86</v>
      </c>
      <c r="AZ22" s="0" t="n">
        <v>299</v>
      </c>
      <c r="BA22" s="0" t="n">
        <v>66008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299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299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3.8" hidden="false" customHeight="false" outlineLevel="0" collapsed="false">
      <c r="A23" s="0" t="s">
        <v>77</v>
      </c>
      <c r="B23" s="0" t="n">
        <v>44</v>
      </c>
      <c r="C23" s="0" t="n">
        <v>1</v>
      </c>
      <c r="D23" s="0" t="n">
        <v>26</v>
      </c>
      <c r="E23" s="0" t="s">
        <v>199</v>
      </c>
      <c r="F23" s="0" t="n">
        <v>60.003</v>
      </c>
      <c r="G23" s="0" t="n">
        <v>1</v>
      </c>
      <c r="H23" s="0" t="s">
        <v>79</v>
      </c>
      <c r="I23" s="0" t="s">
        <v>200</v>
      </c>
      <c r="J23" s="0" t="n">
        <v>1187154521</v>
      </c>
      <c r="K23" s="0" t="s">
        <v>201</v>
      </c>
      <c r="L23" s="0" t="s">
        <v>202</v>
      </c>
      <c r="M23" s="12" t="n">
        <v>0.492280092592593</v>
      </c>
      <c r="N23" s="13" t="n">
        <v>0.0756134259259259</v>
      </c>
      <c r="O23" s="0" t="s">
        <v>83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10</v>
      </c>
      <c r="X23" s="0" t="n">
        <v>1</v>
      </c>
      <c r="Y23" s="0" t="n">
        <v>9</v>
      </c>
      <c r="AN23" s="0" t="n">
        <v>3</v>
      </c>
      <c r="AO23" s="0" t="n">
        <v>1400</v>
      </c>
      <c r="AP23" s="0" t="n">
        <v>360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-3</v>
      </c>
      <c r="AW23" s="0" t="n">
        <v>3</v>
      </c>
      <c r="AX23" s="0" t="n">
        <v>69309</v>
      </c>
      <c r="AY23" s="0" t="s">
        <v>86</v>
      </c>
      <c r="AZ23" s="0" t="n">
        <v>317</v>
      </c>
      <c r="BA23" s="0" t="n">
        <v>69626</v>
      </c>
      <c r="BC23" s="0" t="str">
        <f aca="false">$AP23&amp;LEFT($AS23,1)</f>
        <v>360T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1" t="n">
        <f aca="false">IF($BD23="Catch","", IF($AZ23&lt;$BC$11,"",$AZ23))</f>
        <v>317</v>
      </c>
      <c r="BI23" s="1" t="str">
        <f aca="false">IF($BC23=BI$14,$BH23,"")</f>
        <v/>
      </c>
      <c r="BJ23" s="1" t="n">
        <f aca="false">IF($BC23=BJ$14,$BH23,"")</f>
        <v>317</v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3.8" hidden="false" customHeight="false" outlineLevel="0" collapsed="false">
      <c r="A24" s="0" t="s">
        <v>77</v>
      </c>
      <c r="B24" s="0" t="n">
        <v>44</v>
      </c>
      <c r="C24" s="0" t="n">
        <v>1</v>
      </c>
      <c r="D24" s="0" t="n">
        <v>26</v>
      </c>
      <c r="E24" s="0" t="s">
        <v>199</v>
      </c>
      <c r="F24" s="0" t="n">
        <v>60.003</v>
      </c>
      <c r="G24" s="0" t="n">
        <v>1</v>
      </c>
      <c r="H24" s="0" t="s">
        <v>79</v>
      </c>
      <c r="I24" s="0" t="s">
        <v>200</v>
      </c>
      <c r="J24" s="0" t="n">
        <v>1187154521</v>
      </c>
      <c r="K24" s="0" t="s">
        <v>201</v>
      </c>
      <c r="L24" s="0" t="s">
        <v>202</v>
      </c>
      <c r="M24" s="12" t="n">
        <v>0.492280092592593</v>
      </c>
      <c r="N24" s="13" t="n">
        <v>0.0756134259259259</v>
      </c>
      <c r="O24" s="0" t="s">
        <v>83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17</v>
      </c>
      <c r="X24" s="0" t="n">
        <v>1</v>
      </c>
      <c r="Y24" s="0" t="n">
        <v>10</v>
      </c>
      <c r="AN24" s="0" t="n">
        <v>1</v>
      </c>
      <c r="AO24" s="0" t="n">
        <v>1135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5</v>
      </c>
      <c r="AW24" s="0" t="n">
        <v>-5</v>
      </c>
      <c r="AX24" s="0" t="n">
        <v>72876</v>
      </c>
      <c r="AY24" s="0" t="s">
        <v>86</v>
      </c>
      <c r="AZ24" s="0" t="n">
        <v>283</v>
      </c>
      <c r="BA24" s="0" t="n">
        <v>73159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1" t="n">
        <f aca="false">IF($BD24="Catch","", IF($AZ24&lt;$BC$11,"",$AZ24))</f>
        <v>283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283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3.8" hidden="false" customHeight="false" outlineLevel="0" collapsed="false">
      <c r="A25" s="0" t="s">
        <v>77</v>
      </c>
      <c r="B25" s="0" t="n">
        <v>44</v>
      </c>
      <c r="C25" s="0" t="n">
        <v>1</v>
      </c>
      <c r="D25" s="0" t="n">
        <v>26</v>
      </c>
      <c r="E25" s="0" t="s">
        <v>199</v>
      </c>
      <c r="F25" s="0" t="n">
        <v>60.003</v>
      </c>
      <c r="G25" s="0" t="n">
        <v>1</v>
      </c>
      <c r="H25" s="0" t="s">
        <v>79</v>
      </c>
      <c r="I25" s="0" t="s">
        <v>200</v>
      </c>
      <c r="J25" s="0" t="n">
        <v>1187154521</v>
      </c>
      <c r="K25" s="0" t="s">
        <v>201</v>
      </c>
      <c r="L25" s="0" t="s">
        <v>202</v>
      </c>
      <c r="M25" s="12" t="n">
        <v>0.492280092592593</v>
      </c>
      <c r="N25" s="13" t="n">
        <v>0.0756134259259259</v>
      </c>
      <c r="O25" s="0" t="s">
        <v>83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28</v>
      </c>
      <c r="X25" s="0" t="n">
        <v>1</v>
      </c>
      <c r="Y25" s="0" t="n">
        <v>11</v>
      </c>
      <c r="AN25" s="0" t="n">
        <v>6</v>
      </c>
      <c r="AO25" s="0" t="n">
        <v>1188</v>
      </c>
      <c r="AP25" s="0" t="n">
        <v>840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-10</v>
      </c>
      <c r="AW25" s="0" t="n">
        <v>10</v>
      </c>
      <c r="AX25" s="0" t="n">
        <v>76759</v>
      </c>
      <c r="AY25" s="0" t="s">
        <v>86</v>
      </c>
      <c r="AZ25" s="0" t="n">
        <v>314</v>
      </c>
      <c r="BA25" s="0" t="n">
        <v>77073</v>
      </c>
      <c r="BC25" s="0" t="str">
        <f aca="false">$AP25&amp;LEFT($AS25,1)</f>
        <v>840T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314</v>
      </c>
      <c r="BI25" s="1" t="str">
        <f aca="false">IF($BC25=BI$14,$BH25,"")</f>
        <v/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n">
        <f aca="false">IF($BC25=BN$14,$BH25,"")</f>
        <v>314</v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3.8" hidden="false" customHeight="false" outlineLevel="0" collapsed="false">
      <c r="A26" s="0" t="s">
        <v>77</v>
      </c>
      <c r="B26" s="0" t="n">
        <v>44</v>
      </c>
      <c r="C26" s="0" t="n">
        <v>1</v>
      </c>
      <c r="D26" s="0" t="n">
        <v>26</v>
      </c>
      <c r="E26" s="0" t="s">
        <v>199</v>
      </c>
      <c r="F26" s="0" t="n">
        <v>60.003</v>
      </c>
      <c r="G26" s="0" t="n">
        <v>1</v>
      </c>
      <c r="H26" s="0" t="s">
        <v>79</v>
      </c>
      <c r="I26" s="0" t="s">
        <v>200</v>
      </c>
      <c r="J26" s="0" t="n">
        <v>1187154521</v>
      </c>
      <c r="K26" s="0" t="s">
        <v>201</v>
      </c>
      <c r="L26" s="0" t="s">
        <v>202</v>
      </c>
      <c r="M26" s="12" t="n">
        <v>0.492280092592593</v>
      </c>
      <c r="N26" s="13" t="n">
        <v>0.0756134259259259</v>
      </c>
      <c r="O26" s="0" t="s">
        <v>83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26</v>
      </c>
      <c r="X26" s="0" t="n">
        <v>1</v>
      </c>
      <c r="Y26" s="0" t="n">
        <v>12</v>
      </c>
      <c r="AN26" s="0" t="n">
        <v>1</v>
      </c>
      <c r="AO26" s="0" t="n">
        <v>1080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-6</v>
      </c>
      <c r="AW26" s="0" t="n">
        <v>6</v>
      </c>
      <c r="AX26" s="0" t="n">
        <v>80275</v>
      </c>
      <c r="AY26" s="0" t="s">
        <v>86</v>
      </c>
      <c r="AZ26" s="0" t="n">
        <v>299</v>
      </c>
      <c r="BA26" s="0" t="n">
        <v>80574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299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299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3.8" hidden="false" customHeight="false" outlineLevel="0" collapsed="false">
      <c r="A27" s="0" t="s">
        <v>77</v>
      </c>
      <c r="B27" s="0" t="n">
        <v>44</v>
      </c>
      <c r="C27" s="0" t="n">
        <v>1</v>
      </c>
      <c r="D27" s="0" t="n">
        <v>26</v>
      </c>
      <c r="E27" s="0" t="s">
        <v>199</v>
      </c>
      <c r="F27" s="0" t="n">
        <v>60.003</v>
      </c>
      <c r="G27" s="0" t="n">
        <v>1</v>
      </c>
      <c r="H27" s="0" t="s">
        <v>79</v>
      </c>
      <c r="I27" s="0" t="s">
        <v>200</v>
      </c>
      <c r="J27" s="0" t="n">
        <v>1187154521</v>
      </c>
      <c r="K27" s="0" t="s">
        <v>201</v>
      </c>
      <c r="L27" s="0" t="s">
        <v>202</v>
      </c>
      <c r="M27" s="12" t="n">
        <v>0.492280092592593</v>
      </c>
      <c r="N27" s="13" t="n">
        <v>0.0756134259259259</v>
      </c>
      <c r="O27" s="0" t="s">
        <v>83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25</v>
      </c>
      <c r="X27" s="0" t="n">
        <v>1</v>
      </c>
      <c r="Y27" s="0" t="n">
        <v>13</v>
      </c>
      <c r="AN27" s="0" t="n">
        <v>2</v>
      </c>
      <c r="AO27" s="0" t="n">
        <v>1334</v>
      </c>
      <c r="AP27" s="0" t="n">
        <v>240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-9</v>
      </c>
      <c r="AW27" s="0" t="n">
        <v>9</v>
      </c>
      <c r="AX27" s="0" t="n">
        <v>83692</v>
      </c>
      <c r="AY27" s="0" t="s">
        <v>86</v>
      </c>
      <c r="AZ27" s="0" t="n">
        <v>349</v>
      </c>
      <c r="BA27" s="0" t="n">
        <v>84041</v>
      </c>
      <c r="BC27" s="0" t="str">
        <f aca="false">$AP27&amp;LEFT($AS27,1)</f>
        <v>240T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349</v>
      </c>
      <c r="BI27" s="1" t="n">
        <f aca="false">IF($BC27=BI$14,$BH27,"")</f>
        <v>349</v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3.8" hidden="false" customHeight="false" outlineLevel="0" collapsed="false">
      <c r="A28" s="0" t="s">
        <v>77</v>
      </c>
      <c r="B28" s="0" t="n">
        <v>44</v>
      </c>
      <c r="C28" s="0" t="n">
        <v>1</v>
      </c>
      <c r="D28" s="0" t="n">
        <v>26</v>
      </c>
      <c r="E28" s="0" t="s">
        <v>199</v>
      </c>
      <c r="F28" s="0" t="n">
        <v>60.003</v>
      </c>
      <c r="G28" s="0" t="n">
        <v>1</v>
      </c>
      <c r="H28" s="0" t="s">
        <v>79</v>
      </c>
      <c r="I28" s="0" t="s">
        <v>200</v>
      </c>
      <c r="J28" s="0" t="n">
        <v>1187154521</v>
      </c>
      <c r="K28" s="0" t="s">
        <v>201</v>
      </c>
      <c r="L28" s="0" t="s">
        <v>202</v>
      </c>
      <c r="M28" s="12" t="n">
        <v>0.492280092592593</v>
      </c>
      <c r="N28" s="13" t="n">
        <v>0.0756134259259259</v>
      </c>
      <c r="O28" s="0" t="s">
        <v>83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7</v>
      </c>
      <c r="X28" s="0" t="n">
        <v>1</v>
      </c>
      <c r="Y28" s="0" t="n">
        <v>14</v>
      </c>
      <c r="AN28" s="0" t="n">
        <v>7</v>
      </c>
      <c r="AO28" s="0" t="n">
        <v>1313</v>
      </c>
      <c r="AP28" s="0" t="n">
        <v>960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5</v>
      </c>
      <c r="AW28" s="0" t="n">
        <v>-5</v>
      </c>
      <c r="AX28" s="0" t="n">
        <v>87791</v>
      </c>
      <c r="AY28" s="0" t="s">
        <v>86</v>
      </c>
      <c r="AZ28" s="0" t="n">
        <v>372</v>
      </c>
      <c r="BA28" s="0" t="n">
        <v>88163</v>
      </c>
      <c r="BC28" s="0" t="str">
        <f aca="false">$AP28&amp;LEFT($AS28,1)</f>
        <v>960T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1" t="n">
        <f aca="false">IF($BD28="Catch","", IF($AZ28&lt;$BC$11,"",$AZ28))</f>
        <v>372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n">
        <f aca="false">IF($BC28=BO$14,$BH28,"")</f>
        <v>372</v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3.8" hidden="false" customHeight="false" outlineLevel="0" collapsed="false">
      <c r="A29" s="0" t="s">
        <v>77</v>
      </c>
      <c r="B29" s="0" t="n">
        <v>44</v>
      </c>
      <c r="C29" s="0" t="n">
        <v>1</v>
      </c>
      <c r="D29" s="0" t="n">
        <v>26</v>
      </c>
      <c r="E29" s="0" t="s">
        <v>199</v>
      </c>
      <c r="F29" s="0" t="n">
        <v>60.003</v>
      </c>
      <c r="G29" s="0" t="n">
        <v>1</v>
      </c>
      <c r="H29" s="0" t="s">
        <v>79</v>
      </c>
      <c r="I29" s="0" t="s">
        <v>200</v>
      </c>
      <c r="J29" s="0" t="n">
        <v>1187154521</v>
      </c>
      <c r="K29" s="0" t="s">
        <v>201</v>
      </c>
      <c r="L29" s="0" t="s">
        <v>202</v>
      </c>
      <c r="M29" s="12" t="n">
        <v>0.492280092592593</v>
      </c>
      <c r="N29" s="13" t="n">
        <v>0.0756134259259259</v>
      </c>
      <c r="O29" s="0" t="s">
        <v>83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15</v>
      </c>
      <c r="X29" s="0" t="n">
        <v>1</v>
      </c>
      <c r="Y29" s="0" t="n">
        <v>15</v>
      </c>
      <c r="AN29" s="0" t="n">
        <v>1</v>
      </c>
      <c r="AO29" s="0" t="n">
        <v>1130</v>
      </c>
      <c r="AP29" s="0" t="n">
        <v>600</v>
      </c>
      <c r="AQ29" s="0" t="s">
        <v>85</v>
      </c>
      <c r="AR29" s="0" t="s">
        <v>34</v>
      </c>
      <c r="AS29" s="0" t="s">
        <v>56</v>
      </c>
      <c r="AT29" s="0" t="n">
        <v>0</v>
      </c>
      <c r="AV29" s="0" t="n">
        <v>-9</v>
      </c>
      <c r="AW29" s="0" t="n">
        <v>9</v>
      </c>
      <c r="AX29" s="0" t="n">
        <v>91375</v>
      </c>
      <c r="AY29" s="0" t="s">
        <v>86</v>
      </c>
      <c r="AZ29" s="0" t="n">
        <v>303</v>
      </c>
      <c r="BA29" s="0" t="n">
        <v>91678</v>
      </c>
      <c r="BC29" s="0" t="str">
        <f aca="false">$AP29&amp;LEFT($AS29,1)</f>
        <v>600T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1" t="n">
        <f aca="false">IF($BD29="Catch","", IF($AZ29&lt;$BC$11,"",$AZ29))</f>
        <v>303</v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n">
        <f aca="false">IF($BC29=BL$14,$BH29,"")</f>
        <v>303</v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3.8" hidden="false" customHeight="false" outlineLevel="0" collapsed="false">
      <c r="A30" s="0" t="s">
        <v>77</v>
      </c>
      <c r="B30" s="0" t="n">
        <v>44</v>
      </c>
      <c r="C30" s="0" t="n">
        <v>1</v>
      </c>
      <c r="D30" s="0" t="n">
        <v>26</v>
      </c>
      <c r="E30" s="0" t="s">
        <v>199</v>
      </c>
      <c r="F30" s="0" t="n">
        <v>60.003</v>
      </c>
      <c r="G30" s="0" t="n">
        <v>1</v>
      </c>
      <c r="H30" s="0" t="s">
        <v>79</v>
      </c>
      <c r="I30" s="0" t="s">
        <v>200</v>
      </c>
      <c r="J30" s="0" t="n">
        <v>1187154521</v>
      </c>
      <c r="K30" s="0" t="s">
        <v>201</v>
      </c>
      <c r="L30" s="0" t="s">
        <v>202</v>
      </c>
      <c r="M30" s="12" t="n">
        <v>0.492280092592593</v>
      </c>
      <c r="N30" s="13" t="n">
        <v>0.0756134259259259</v>
      </c>
      <c r="O30" s="0" t="s">
        <v>83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21</v>
      </c>
      <c r="X30" s="0" t="n">
        <v>1</v>
      </c>
      <c r="Y30" s="0" t="n">
        <v>16</v>
      </c>
      <c r="AN30" s="0" t="n">
        <v>2</v>
      </c>
      <c r="AO30" s="0" t="n">
        <v>1324</v>
      </c>
      <c r="AP30" s="0" t="n">
        <v>240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-4</v>
      </c>
      <c r="AW30" s="0" t="n">
        <v>4</v>
      </c>
      <c r="AX30" s="0" t="n">
        <v>94774</v>
      </c>
      <c r="AY30" s="0" t="s">
        <v>86</v>
      </c>
      <c r="AZ30" s="0" t="n">
        <v>295</v>
      </c>
      <c r="BA30" s="0" t="n">
        <v>95069</v>
      </c>
      <c r="BC30" s="0" t="str">
        <f aca="false">$AP30&amp;LEFT($AS30,1)</f>
        <v>240T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295</v>
      </c>
      <c r="BI30" s="1" t="n">
        <f aca="false">IF($BC30=BI$14,$BH30,"")</f>
        <v>295</v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3.8" hidden="false" customHeight="false" outlineLevel="0" collapsed="false">
      <c r="A31" s="0" t="s">
        <v>77</v>
      </c>
      <c r="B31" s="0" t="n">
        <v>44</v>
      </c>
      <c r="C31" s="0" t="n">
        <v>1</v>
      </c>
      <c r="D31" s="0" t="n">
        <v>26</v>
      </c>
      <c r="E31" s="0" t="s">
        <v>199</v>
      </c>
      <c r="F31" s="0" t="n">
        <v>60.003</v>
      </c>
      <c r="G31" s="0" t="n">
        <v>1</v>
      </c>
      <c r="H31" s="0" t="s">
        <v>79</v>
      </c>
      <c r="I31" s="0" t="s">
        <v>200</v>
      </c>
      <c r="J31" s="0" t="n">
        <v>1187154521</v>
      </c>
      <c r="K31" s="0" t="s">
        <v>201</v>
      </c>
      <c r="L31" s="0" t="s">
        <v>202</v>
      </c>
      <c r="M31" s="12" t="n">
        <v>0.492280092592593</v>
      </c>
      <c r="N31" s="13" t="n">
        <v>0.0756134259259259</v>
      </c>
      <c r="O31" s="0" t="s">
        <v>83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32</v>
      </c>
      <c r="X31" s="0" t="n">
        <v>1</v>
      </c>
      <c r="Y31" s="0" t="n">
        <v>17</v>
      </c>
      <c r="AF31" s="0" t="n">
        <v>1</v>
      </c>
      <c r="AH31" s="0" t="n">
        <v>-2</v>
      </c>
      <c r="AI31" s="0" t="n">
        <v>2</v>
      </c>
      <c r="AJ31" s="0" t="n">
        <v>98507</v>
      </c>
      <c r="AL31" s="0" t="n">
        <v>0</v>
      </c>
      <c r="AM31" s="0" t="n">
        <v>0</v>
      </c>
      <c r="AN31" s="0" t="n">
        <v>8</v>
      </c>
      <c r="AO31" s="0" t="n">
        <v>1295</v>
      </c>
      <c r="AP31" s="0" t="n">
        <v>600</v>
      </c>
      <c r="AQ31" s="0" t="s">
        <v>87</v>
      </c>
      <c r="AR31" s="0" t="s">
        <v>34</v>
      </c>
      <c r="AS31" s="0" t="s">
        <v>88</v>
      </c>
      <c r="BC31" s="0" t="str">
        <f aca="false">$AP31&amp;LEFT($AS31,1)</f>
        <v>600C</v>
      </c>
      <c r="BD31" s="0" t="str">
        <f aca="false">AS31</f>
        <v>Catch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str">
        <f aca="false">IF($BD31="Catch","", IF($AZ31&lt;$BC$11,"",$AZ31))</f>
        <v/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3.8" hidden="false" customHeight="false" outlineLevel="0" collapsed="false">
      <c r="A32" s="0" t="s">
        <v>77</v>
      </c>
      <c r="B32" s="0" t="n">
        <v>44</v>
      </c>
      <c r="C32" s="0" t="n">
        <v>1</v>
      </c>
      <c r="D32" s="0" t="n">
        <v>26</v>
      </c>
      <c r="E32" s="0" t="s">
        <v>199</v>
      </c>
      <c r="F32" s="0" t="n">
        <v>60.003</v>
      </c>
      <c r="G32" s="0" t="n">
        <v>1</v>
      </c>
      <c r="H32" s="0" t="s">
        <v>79</v>
      </c>
      <c r="I32" s="0" t="s">
        <v>200</v>
      </c>
      <c r="J32" s="0" t="n">
        <v>1187154521</v>
      </c>
      <c r="K32" s="0" t="s">
        <v>201</v>
      </c>
      <c r="L32" s="0" t="s">
        <v>202</v>
      </c>
      <c r="M32" s="12" t="n">
        <v>0.492280092592593</v>
      </c>
      <c r="N32" s="13" t="n">
        <v>0.0756134259259259</v>
      </c>
      <c r="O32" s="0" t="s">
        <v>83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16</v>
      </c>
      <c r="X32" s="0" t="n">
        <v>1</v>
      </c>
      <c r="Y32" s="0" t="n">
        <v>18</v>
      </c>
      <c r="AN32" s="0" t="n">
        <v>3</v>
      </c>
      <c r="AO32" s="0" t="n">
        <v>1433</v>
      </c>
      <c r="AP32" s="0" t="n">
        <v>360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-3</v>
      </c>
      <c r="AW32" s="0" t="n">
        <v>3</v>
      </c>
      <c r="AX32" s="0" t="n">
        <v>102141</v>
      </c>
      <c r="AY32" s="0" t="s">
        <v>86</v>
      </c>
      <c r="AZ32" s="0" t="n">
        <v>310</v>
      </c>
      <c r="BA32" s="0" t="n">
        <v>102451</v>
      </c>
      <c r="BC32" s="0" t="str">
        <f aca="false">$AP32&amp;LEFT($AS32,1)</f>
        <v>360T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310</v>
      </c>
      <c r="BI32" s="1" t="str">
        <f aca="false">IF($BC32=BI$14,$BH32,"")</f>
        <v/>
      </c>
      <c r="BJ32" s="1" t="n">
        <f aca="false">IF($BC32=BJ$14,$BH32,"")</f>
        <v>310</v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3.8" hidden="false" customHeight="false" outlineLevel="0" collapsed="false">
      <c r="A33" s="0" t="s">
        <v>77</v>
      </c>
      <c r="B33" s="0" t="n">
        <v>44</v>
      </c>
      <c r="C33" s="0" t="n">
        <v>1</v>
      </c>
      <c r="D33" s="0" t="n">
        <v>26</v>
      </c>
      <c r="E33" s="0" t="s">
        <v>199</v>
      </c>
      <c r="F33" s="0" t="n">
        <v>60.003</v>
      </c>
      <c r="G33" s="0" t="n">
        <v>1</v>
      </c>
      <c r="H33" s="0" t="s">
        <v>79</v>
      </c>
      <c r="I33" s="0" t="s">
        <v>200</v>
      </c>
      <c r="J33" s="0" t="n">
        <v>1187154521</v>
      </c>
      <c r="K33" s="0" t="s">
        <v>201</v>
      </c>
      <c r="L33" s="0" t="s">
        <v>202</v>
      </c>
      <c r="M33" s="12" t="n">
        <v>0.492280092592593</v>
      </c>
      <c r="N33" s="13" t="n">
        <v>0.0756134259259259</v>
      </c>
      <c r="O33" s="0" t="s">
        <v>83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14</v>
      </c>
      <c r="X33" s="0" t="n">
        <v>1</v>
      </c>
      <c r="Y33" s="0" t="n">
        <v>19</v>
      </c>
      <c r="AN33" s="0" t="n">
        <v>1</v>
      </c>
      <c r="AO33" s="0" t="n">
        <v>1376</v>
      </c>
      <c r="AP33" s="0" t="n">
        <v>600</v>
      </c>
      <c r="AQ33" s="0" t="s">
        <v>85</v>
      </c>
      <c r="AR33" s="0" t="s">
        <v>34</v>
      </c>
      <c r="AS33" s="0" t="s">
        <v>56</v>
      </c>
      <c r="AT33" s="0" t="n">
        <v>0</v>
      </c>
      <c r="AV33" s="0" t="n">
        <v>-3</v>
      </c>
      <c r="AW33" s="0" t="n">
        <v>3</v>
      </c>
      <c r="AX33" s="0" t="n">
        <v>105957</v>
      </c>
      <c r="AY33" s="0" t="s">
        <v>86</v>
      </c>
      <c r="AZ33" s="0" t="n">
        <v>345</v>
      </c>
      <c r="BA33" s="0" t="n">
        <v>106302</v>
      </c>
      <c r="BC33" s="0" t="str">
        <f aca="false">$AP33&amp;LEFT($AS33,1)</f>
        <v>600T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1" t="n">
        <f aca="false">IF($BD33="Catch","", IF($AZ33&lt;$BC$11,"",$AZ33))</f>
        <v>345</v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n">
        <f aca="false">IF($BC33=BL$14,$BH33,"")</f>
        <v>345</v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3.8" hidden="false" customHeight="false" outlineLevel="0" collapsed="false">
      <c r="A34" s="0" t="s">
        <v>77</v>
      </c>
      <c r="B34" s="0" t="n">
        <v>44</v>
      </c>
      <c r="C34" s="0" t="n">
        <v>1</v>
      </c>
      <c r="D34" s="0" t="n">
        <v>26</v>
      </c>
      <c r="E34" s="0" t="s">
        <v>199</v>
      </c>
      <c r="F34" s="0" t="n">
        <v>60.003</v>
      </c>
      <c r="G34" s="0" t="n">
        <v>1</v>
      </c>
      <c r="H34" s="0" t="s">
        <v>79</v>
      </c>
      <c r="I34" s="0" t="s">
        <v>200</v>
      </c>
      <c r="J34" s="0" t="n">
        <v>1187154521</v>
      </c>
      <c r="K34" s="0" t="s">
        <v>201</v>
      </c>
      <c r="L34" s="0" t="s">
        <v>202</v>
      </c>
      <c r="M34" s="12" t="n">
        <v>0.492280092592593</v>
      </c>
      <c r="N34" s="13" t="n">
        <v>0.0756134259259259</v>
      </c>
      <c r="O34" s="0" t="s">
        <v>83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23</v>
      </c>
      <c r="X34" s="0" t="n">
        <v>1</v>
      </c>
      <c r="Y34" s="0" t="n">
        <v>20</v>
      </c>
      <c r="AN34" s="0" t="n">
        <v>1</v>
      </c>
      <c r="AO34" s="0" t="n">
        <v>1292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-4</v>
      </c>
      <c r="AW34" s="0" t="n">
        <v>4</v>
      </c>
      <c r="AX34" s="0" t="n">
        <v>109690</v>
      </c>
      <c r="AY34" s="0" t="s">
        <v>86</v>
      </c>
      <c r="AZ34" s="0" t="n">
        <v>337</v>
      </c>
      <c r="BA34" s="0" t="n">
        <v>110027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337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337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3.8" hidden="false" customHeight="false" outlineLevel="0" collapsed="false">
      <c r="A35" s="0" t="s">
        <v>77</v>
      </c>
      <c r="B35" s="0" t="n">
        <v>44</v>
      </c>
      <c r="C35" s="0" t="n">
        <v>1</v>
      </c>
      <c r="D35" s="0" t="n">
        <v>26</v>
      </c>
      <c r="E35" s="0" t="s">
        <v>199</v>
      </c>
      <c r="F35" s="0" t="n">
        <v>60.003</v>
      </c>
      <c r="G35" s="0" t="n">
        <v>1</v>
      </c>
      <c r="H35" s="0" t="s">
        <v>79</v>
      </c>
      <c r="I35" s="0" t="s">
        <v>200</v>
      </c>
      <c r="J35" s="0" t="n">
        <v>1187154521</v>
      </c>
      <c r="K35" s="0" t="s">
        <v>201</v>
      </c>
      <c r="L35" s="0" t="s">
        <v>202</v>
      </c>
      <c r="M35" s="12" t="n">
        <v>0.492280092592593</v>
      </c>
      <c r="N35" s="13" t="n">
        <v>0.0756134259259259</v>
      </c>
      <c r="O35" s="0" t="s">
        <v>83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</v>
      </c>
      <c r="X35" s="0" t="n">
        <v>1</v>
      </c>
      <c r="Y35" s="0" t="n">
        <v>21</v>
      </c>
      <c r="AN35" s="0" t="n">
        <v>1</v>
      </c>
      <c r="AO35" s="0" t="n">
        <v>1324</v>
      </c>
      <c r="AP35" s="0" t="n">
        <v>600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-7</v>
      </c>
      <c r="AW35" s="0" t="n">
        <v>7</v>
      </c>
      <c r="AX35" s="0" t="n">
        <v>113457</v>
      </c>
      <c r="AY35" s="0" t="s">
        <v>86</v>
      </c>
      <c r="AZ35" s="0" t="n">
        <v>262</v>
      </c>
      <c r="BA35" s="0" t="n">
        <v>113719</v>
      </c>
      <c r="BC35" s="0" t="str">
        <f aca="false">$AP35&amp;LEFT($AS35,1)</f>
        <v>600T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n">
        <f aca="false">IF($BD35="Catch","", IF($AZ35&lt;$BC$11,"",$AZ35))</f>
        <v>262</v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n">
        <f aca="false">IF($BC35=BL$14,$BH35,"")</f>
        <v>262</v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3.8" hidden="false" customHeight="false" outlineLevel="0" collapsed="false">
      <c r="A36" s="0" t="s">
        <v>77</v>
      </c>
      <c r="B36" s="0" t="n">
        <v>44</v>
      </c>
      <c r="C36" s="0" t="n">
        <v>1</v>
      </c>
      <c r="D36" s="0" t="n">
        <v>26</v>
      </c>
      <c r="E36" s="0" t="s">
        <v>199</v>
      </c>
      <c r="F36" s="0" t="n">
        <v>60.003</v>
      </c>
      <c r="G36" s="0" t="n">
        <v>1</v>
      </c>
      <c r="H36" s="0" t="s">
        <v>79</v>
      </c>
      <c r="I36" s="0" t="s">
        <v>200</v>
      </c>
      <c r="J36" s="0" t="n">
        <v>1187154521</v>
      </c>
      <c r="K36" s="0" t="s">
        <v>201</v>
      </c>
      <c r="L36" s="0" t="s">
        <v>202</v>
      </c>
      <c r="M36" s="12" t="n">
        <v>0.492280092592593</v>
      </c>
      <c r="N36" s="13" t="n">
        <v>0.0756134259259259</v>
      </c>
      <c r="O36" s="0" t="s">
        <v>83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4</v>
      </c>
      <c r="X36" s="0" t="n">
        <v>1</v>
      </c>
      <c r="Y36" s="0" t="n">
        <v>22</v>
      </c>
      <c r="AN36" s="0" t="n">
        <v>4</v>
      </c>
      <c r="AO36" s="0" t="n">
        <v>1105</v>
      </c>
      <c r="AP36" s="0" t="n">
        <v>480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2</v>
      </c>
      <c r="AW36" s="0" t="n">
        <v>-2</v>
      </c>
      <c r="AX36" s="0" t="n">
        <v>116873</v>
      </c>
      <c r="AY36" s="0" t="s">
        <v>86</v>
      </c>
      <c r="AZ36" s="0" t="n">
        <v>306</v>
      </c>
      <c r="BA36" s="0" t="n">
        <v>117179</v>
      </c>
      <c r="BC36" s="0" t="str">
        <f aca="false">$AP36&amp;LEFT($AS36,1)</f>
        <v>480T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1" t="n">
        <f aca="false">IF($BD36="Catch","", IF($AZ36&lt;$BC$11,"",$AZ36))</f>
        <v>306</v>
      </c>
      <c r="BI36" s="1" t="str">
        <f aca="false">IF($BC36=BI$14,$BH36,"")</f>
        <v/>
      </c>
      <c r="BJ36" s="1" t="str">
        <f aca="false">IF($BC36=BJ$14,$BH36,"")</f>
        <v/>
      </c>
      <c r="BK36" s="1" t="n">
        <f aca="false">IF($BC36=BK$14,$BH36,"")</f>
        <v>306</v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3.8" hidden="false" customHeight="false" outlineLevel="0" collapsed="false">
      <c r="A37" s="0" t="s">
        <v>77</v>
      </c>
      <c r="B37" s="0" t="n">
        <v>44</v>
      </c>
      <c r="C37" s="0" t="n">
        <v>1</v>
      </c>
      <c r="D37" s="0" t="n">
        <v>26</v>
      </c>
      <c r="E37" s="0" t="s">
        <v>199</v>
      </c>
      <c r="F37" s="0" t="n">
        <v>60.003</v>
      </c>
      <c r="G37" s="0" t="n">
        <v>1</v>
      </c>
      <c r="H37" s="0" t="s">
        <v>79</v>
      </c>
      <c r="I37" s="0" t="s">
        <v>200</v>
      </c>
      <c r="J37" s="0" t="n">
        <v>1187154521</v>
      </c>
      <c r="K37" s="0" t="s">
        <v>201</v>
      </c>
      <c r="L37" s="0" t="s">
        <v>202</v>
      </c>
      <c r="M37" s="12" t="n">
        <v>0.492280092592593</v>
      </c>
      <c r="N37" s="13" t="n">
        <v>0.0756134259259259</v>
      </c>
      <c r="O37" s="0" t="s">
        <v>83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20</v>
      </c>
      <c r="X37" s="0" t="n">
        <v>1</v>
      </c>
      <c r="Y37" s="0" t="n">
        <v>23</v>
      </c>
      <c r="AN37" s="0" t="n">
        <v>3</v>
      </c>
      <c r="AO37" s="0" t="n">
        <v>1219</v>
      </c>
      <c r="AP37" s="0" t="n">
        <v>360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4</v>
      </c>
      <c r="AW37" s="0" t="n">
        <v>-4</v>
      </c>
      <c r="AX37" s="0" t="n">
        <v>120290</v>
      </c>
      <c r="AY37" s="0" t="s">
        <v>86</v>
      </c>
      <c r="AZ37" s="0" t="n">
        <v>312</v>
      </c>
      <c r="BA37" s="0" t="n">
        <v>120602</v>
      </c>
      <c r="BC37" s="0" t="str">
        <f aca="false">$AP37&amp;LEFT($AS37,1)</f>
        <v>360T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312</v>
      </c>
      <c r="BI37" s="1" t="str">
        <f aca="false">IF($BC37=BI$14,$BH37,"")</f>
        <v/>
      </c>
      <c r="BJ37" s="1" t="n">
        <f aca="false">IF($BC37=BJ$14,$BH37,"")</f>
        <v>312</v>
      </c>
      <c r="BK37" s="1" t="str">
        <f aca="false">IF($BC37=BK$14,$BH37,"")</f>
        <v/>
      </c>
      <c r="BL37" s="1" t="str">
        <f aca="false">IF($BC37=BL$14,$BH37,"")</f>
        <v/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3.8" hidden="false" customHeight="false" outlineLevel="0" collapsed="false">
      <c r="A38" s="0" t="s">
        <v>77</v>
      </c>
      <c r="B38" s="0" t="n">
        <v>44</v>
      </c>
      <c r="C38" s="0" t="n">
        <v>1</v>
      </c>
      <c r="D38" s="0" t="n">
        <v>26</v>
      </c>
      <c r="E38" s="0" t="s">
        <v>199</v>
      </c>
      <c r="F38" s="0" t="n">
        <v>60.003</v>
      </c>
      <c r="G38" s="0" t="n">
        <v>1</v>
      </c>
      <c r="H38" s="0" t="s">
        <v>79</v>
      </c>
      <c r="I38" s="0" t="s">
        <v>200</v>
      </c>
      <c r="J38" s="0" t="n">
        <v>1187154521</v>
      </c>
      <c r="K38" s="0" t="s">
        <v>201</v>
      </c>
      <c r="L38" s="0" t="s">
        <v>202</v>
      </c>
      <c r="M38" s="12" t="n">
        <v>0.492280092592593</v>
      </c>
      <c r="N38" s="13" t="n">
        <v>0.0756134259259259</v>
      </c>
      <c r="O38" s="0" t="s">
        <v>83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19</v>
      </c>
      <c r="X38" s="0" t="n">
        <v>1</v>
      </c>
      <c r="Y38" s="0" t="n">
        <v>24</v>
      </c>
      <c r="AN38" s="0" t="n">
        <v>7</v>
      </c>
      <c r="AO38" s="0" t="n">
        <v>1375</v>
      </c>
      <c r="AP38" s="0" t="n">
        <v>960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-4</v>
      </c>
      <c r="AW38" s="0" t="n">
        <v>4</v>
      </c>
      <c r="AX38" s="0" t="n">
        <v>124473</v>
      </c>
      <c r="AY38" s="0" t="s">
        <v>86</v>
      </c>
      <c r="AZ38" s="0" t="n">
        <v>277</v>
      </c>
      <c r="BA38" s="0" t="n">
        <v>124750</v>
      </c>
      <c r="BC38" s="0" t="str">
        <f aca="false">$AP38&amp;LEFT($AS38,1)</f>
        <v>960T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n">
        <f aca="false">IF($BD38="Catch","", IF($AZ38&lt;$BC$11,"",$AZ38))</f>
        <v>277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n">
        <f aca="false">IF($BC38=BO$14,$BH38,"")</f>
        <v>277</v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3.8" hidden="false" customHeight="false" outlineLevel="0" collapsed="false">
      <c r="A39" s="0" t="s">
        <v>77</v>
      </c>
      <c r="B39" s="0" t="n">
        <v>44</v>
      </c>
      <c r="C39" s="0" t="n">
        <v>1</v>
      </c>
      <c r="D39" s="0" t="n">
        <v>26</v>
      </c>
      <c r="E39" s="0" t="s">
        <v>199</v>
      </c>
      <c r="F39" s="0" t="n">
        <v>60.003</v>
      </c>
      <c r="G39" s="0" t="n">
        <v>1</v>
      </c>
      <c r="H39" s="0" t="s">
        <v>79</v>
      </c>
      <c r="I39" s="0" t="s">
        <v>200</v>
      </c>
      <c r="J39" s="0" t="n">
        <v>1187154521</v>
      </c>
      <c r="K39" s="0" t="s">
        <v>201</v>
      </c>
      <c r="L39" s="0" t="s">
        <v>202</v>
      </c>
      <c r="M39" s="12" t="n">
        <v>0.492280092592593</v>
      </c>
      <c r="N39" s="13" t="n">
        <v>0.0756134259259259</v>
      </c>
      <c r="O39" s="0" t="s">
        <v>83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</v>
      </c>
      <c r="X39" s="0" t="n">
        <v>1</v>
      </c>
      <c r="Y39" s="0" t="n">
        <v>25</v>
      </c>
      <c r="AN39" s="0" t="n">
        <v>6</v>
      </c>
      <c r="AO39" s="0" t="n">
        <v>1292</v>
      </c>
      <c r="AP39" s="0" t="n">
        <v>840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2</v>
      </c>
      <c r="AW39" s="0" t="n">
        <v>-2</v>
      </c>
      <c r="AX39" s="0" t="n">
        <v>128439</v>
      </c>
      <c r="AY39" s="0" t="s">
        <v>86</v>
      </c>
      <c r="AZ39" s="0" t="n">
        <v>300</v>
      </c>
      <c r="BA39" s="0" t="n">
        <v>128739</v>
      </c>
      <c r="BC39" s="0" t="str">
        <f aca="false">$AP39&amp;LEFT($AS39,1)</f>
        <v>840T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300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n">
        <f aca="false">IF($BC39=BN$14,$BH39,"")</f>
        <v>300</v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3.8" hidden="false" customHeight="false" outlineLevel="0" collapsed="false">
      <c r="A40" s="0" t="s">
        <v>77</v>
      </c>
      <c r="B40" s="0" t="n">
        <v>44</v>
      </c>
      <c r="C40" s="0" t="n">
        <v>1</v>
      </c>
      <c r="D40" s="0" t="n">
        <v>26</v>
      </c>
      <c r="E40" s="0" t="s">
        <v>199</v>
      </c>
      <c r="F40" s="0" t="n">
        <v>60.003</v>
      </c>
      <c r="G40" s="0" t="n">
        <v>1</v>
      </c>
      <c r="H40" s="0" t="s">
        <v>79</v>
      </c>
      <c r="I40" s="0" t="s">
        <v>200</v>
      </c>
      <c r="J40" s="0" t="n">
        <v>1187154521</v>
      </c>
      <c r="K40" s="0" t="s">
        <v>201</v>
      </c>
      <c r="L40" s="0" t="s">
        <v>202</v>
      </c>
      <c r="M40" s="12" t="n">
        <v>0.492280092592593</v>
      </c>
      <c r="N40" s="13" t="n">
        <v>0.0756134259259259</v>
      </c>
      <c r="O40" s="0" t="s">
        <v>83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31</v>
      </c>
      <c r="X40" s="0" t="n">
        <v>1</v>
      </c>
      <c r="Y40" s="0" t="n">
        <v>26</v>
      </c>
      <c r="AN40" s="0" t="n">
        <v>4</v>
      </c>
      <c r="AO40" s="0" t="n">
        <v>1250</v>
      </c>
      <c r="AP40" s="0" t="n">
        <v>480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5</v>
      </c>
      <c r="AW40" s="0" t="n">
        <v>-5</v>
      </c>
      <c r="AX40" s="0" t="n">
        <v>132006</v>
      </c>
      <c r="AY40" s="0" t="s">
        <v>86</v>
      </c>
      <c r="AZ40" s="0" t="n">
        <v>285</v>
      </c>
      <c r="BA40" s="0" t="n">
        <v>132291</v>
      </c>
      <c r="BC40" s="0" t="str">
        <f aca="false">$AP40&amp;LEFT($AS40,1)</f>
        <v>480T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1" t="n">
        <f aca="false">IF($BD40="Catch","", IF($AZ40&lt;$BC$11,"",$AZ40))</f>
        <v>285</v>
      </c>
      <c r="BI40" s="1" t="str">
        <f aca="false">IF($BC40=BI$14,$BH40,"")</f>
        <v/>
      </c>
      <c r="BJ40" s="1" t="str">
        <f aca="false">IF($BC40=BJ$14,$BH40,"")</f>
        <v/>
      </c>
      <c r="BK40" s="1" t="n">
        <f aca="false">IF($BC40=BK$14,$BH40,"")</f>
        <v>285</v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3.8" hidden="false" customHeight="false" outlineLevel="0" collapsed="false">
      <c r="A41" s="0" t="s">
        <v>77</v>
      </c>
      <c r="B41" s="0" t="n">
        <v>44</v>
      </c>
      <c r="C41" s="0" t="n">
        <v>1</v>
      </c>
      <c r="D41" s="0" t="n">
        <v>26</v>
      </c>
      <c r="E41" s="0" t="s">
        <v>199</v>
      </c>
      <c r="F41" s="0" t="n">
        <v>60.003</v>
      </c>
      <c r="G41" s="0" t="n">
        <v>1</v>
      </c>
      <c r="H41" s="0" t="s">
        <v>79</v>
      </c>
      <c r="I41" s="0" t="s">
        <v>200</v>
      </c>
      <c r="J41" s="0" t="n">
        <v>1187154521</v>
      </c>
      <c r="K41" s="0" t="s">
        <v>201</v>
      </c>
      <c r="L41" s="0" t="s">
        <v>202</v>
      </c>
      <c r="M41" s="12" t="n">
        <v>0.492280092592593</v>
      </c>
      <c r="N41" s="13" t="n">
        <v>0.0756134259259259</v>
      </c>
      <c r="O41" s="0" t="s">
        <v>83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12</v>
      </c>
      <c r="X41" s="0" t="n">
        <v>1</v>
      </c>
      <c r="Y41" s="0" t="n">
        <v>27</v>
      </c>
      <c r="AN41" s="0" t="n">
        <v>4</v>
      </c>
      <c r="AO41" s="0" t="n">
        <v>1295</v>
      </c>
      <c r="AP41" s="0" t="n">
        <v>480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4</v>
      </c>
      <c r="AW41" s="0" t="n">
        <v>-4</v>
      </c>
      <c r="AX41" s="0" t="n">
        <v>135622</v>
      </c>
      <c r="AY41" s="0" t="s">
        <v>86</v>
      </c>
      <c r="AZ41" s="0" t="n">
        <v>270</v>
      </c>
      <c r="BA41" s="0" t="n">
        <v>135892</v>
      </c>
      <c r="BC41" s="0" t="str">
        <f aca="false">$AP41&amp;LEFT($AS41,1)</f>
        <v>480T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270</v>
      </c>
      <c r="BI41" s="1" t="str">
        <f aca="false">IF($BC41=BI$14,$BH41,"")</f>
        <v/>
      </c>
      <c r="BJ41" s="1" t="str">
        <f aca="false">IF($BC41=BJ$14,$BH41,"")</f>
        <v/>
      </c>
      <c r="BK41" s="1" t="n">
        <f aca="false">IF($BC41=BK$14,$BH41,"")</f>
        <v>270</v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3.8" hidden="false" customHeight="false" outlineLevel="0" collapsed="false">
      <c r="A42" s="0" t="s">
        <v>77</v>
      </c>
      <c r="B42" s="0" t="n">
        <v>44</v>
      </c>
      <c r="C42" s="0" t="n">
        <v>1</v>
      </c>
      <c r="D42" s="0" t="n">
        <v>26</v>
      </c>
      <c r="E42" s="0" t="s">
        <v>199</v>
      </c>
      <c r="F42" s="0" t="n">
        <v>60.003</v>
      </c>
      <c r="G42" s="0" t="n">
        <v>1</v>
      </c>
      <c r="H42" s="0" t="s">
        <v>79</v>
      </c>
      <c r="I42" s="0" t="s">
        <v>200</v>
      </c>
      <c r="J42" s="0" t="n">
        <v>1187154521</v>
      </c>
      <c r="K42" s="0" t="s">
        <v>201</v>
      </c>
      <c r="L42" s="0" t="s">
        <v>202</v>
      </c>
      <c r="M42" s="12" t="n">
        <v>0.492280092592593</v>
      </c>
      <c r="N42" s="13" t="n">
        <v>0.0756134259259259</v>
      </c>
      <c r="O42" s="0" t="s">
        <v>83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22</v>
      </c>
      <c r="X42" s="0" t="n">
        <v>1</v>
      </c>
      <c r="Y42" s="0" t="n">
        <v>28</v>
      </c>
      <c r="AN42" s="0" t="n">
        <v>1</v>
      </c>
      <c r="AO42" s="0" t="n">
        <v>1143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4</v>
      </c>
      <c r="AW42" s="0" t="n">
        <v>-4</v>
      </c>
      <c r="AX42" s="0" t="n">
        <v>139205</v>
      </c>
      <c r="AY42" s="0" t="s">
        <v>86</v>
      </c>
      <c r="AZ42" s="0" t="n">
        <v>233</v>
      </c>
      <c r="BA42" s="0" t="n">
        <v>139438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1" t="n">
        <f aca="false">IF($BD42="Catch","", IF($AZ42&lt;$BC$11,"",$AZ42))</f>
        <v>233</v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n">
        <f aca="false">IF($BC42=BL$14,$BH42,"")</f>
        <v>233</v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3.8" hidden="false" customHeight="false" outlineLevel="0" collapsed="false">
      <c r="A43" s="0" t="s">
        <v>77</v>
      </c>
      <c r="B43" s="0" t="n">
        <v>44</v>
      </c>
      <c r="C43" s="0" t="n">
        <v>1</v>
      </c>
      <c r="D43" s="0" t="n">
        <v>26</v>
      </c>
      <c r="E43" s="0" t="s">
        <v>199</v>
      </c>
      <c r="F43" s="0" t="n">
        <v>60.003</v>
      </c>
      <c r="G43" s="0" t="n">
        <v>1</v>
      </c>
      <c r="H43" s="0" t="s">
        <v>79</v>
      </c>
      <c r="I43" s="0" t="s">
        <v>200</v>
      </c>
      <c r="J43" s="0" t="n">
        <v>1187154521</v>
      </c>
      <c r="K43" s="0" t="s">
        <v>201</v>
      </c>
      <c r="L43" s="0" t="s">
        <v>202</v>
      </c>
      <c r="M43" s="12" t="n">
        <v>0.492280092592593</v>
      </c>
      <c r="N43" s="13" t="n">
        <v>0.0756134259259259</v>
      </c>
      <c r="O43" s="0" t="s">
        <v>83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2</v>
      </c>
      <c r="X43" s="0" t="n">
        <v>1</v>
      </c>
      <c r="Y43" s="0" t="n">
        <v>29</v>
      </c>
      <c r="AN43" s="0" t="n">
        <v>1</v>
      </c>
      <c r="AO43" s="0" t="n">
        <v>1143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4</v>
      </c>
      <c r="AW43" s="0" t="n">
        <v>-4</v>
      </c>
      <c r="AX43" s="0" t="n">
        <v>142788</v>
      </c>
      <c r="AY43" s="0" t="s">
        <v>86</v>
      </c>
      <c r="AZ43" s="0" t="n">
        <v>371</v>
      </c>
      <c r="BA43" s="0" t="n">
        <v>143159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1" t="n">
        <f aca="false">IF($BD43="Catch","", IF($AZ43&lt;$BC$11,"",$AZ43))</f>
        <v>371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371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3.8" hidden="false" customHeight="false" outlineLevel="0" collapsed="false">
      <c r="A44" s="0" t="s">
        <v>77</v>
      </c>
      <c r="B44" s="0" t="n">
        <v>44</v>
      </c>
      <c r="C44" s="0" t="n">
        <v>1</v>
      </c>
      <c r="D44" s="0" t="n">
        <v>26</v>
      </c>
      <c r="E44" s="0" t="s">
        <v>199</v>
      </c>
      <c r="F44" s="0" t="n">
        <v>60.003</v>
      </c>
      <c r="G44" s="0" t="n">
        <v>1</v>
      </c>
      <c r="H44" s="0" t="s">
        <v>79</v>
      </c>
      <c r="I44" s="0" t="s">
        <v>200</v>
      </c>
      <c r="J44" s="0" t="n">
        <v>1187154521</v>
      </c>
      <c r="K44" s="0" t="s">
        <v>201</v>
      </c>
      <c r="L44" s="0" t="s">
        <v>202</v>
      </c>
      <c r="M44" s="12" t="n">
        <v>0.492280092592593</v>
      </c>
      <c r="N44" s="13" t="n">
        <v>0.0756134259259259</v>
      </c>
      <c r="O44" s="0" t="s">
        <v>83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6</v>
      </c>
      <c r="X44" s="0" t="n">
        <v>1</v>
      </c>
      <c r="Y44" s="0" t="n">
        <v>30</v>
      </c>
      <c r="AN44" s="0" t="n">
        <v>6</v>
      </c>
      <c r="AO44" s="0" t="n">
        <v>1080</v>
      </c>
      <c r="AP44" s="0" t="n">
        <v>840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-3</v>
      </c>
      <c r="AW44" s="0" t="n">
        <v>3</v>
      </c>
      <c r="AX44" s="0" t="n">
        <v>146555</v>
      </c>
      <c r="AY44" s="0" t="s">
        <v>86</v>
      </c>
      <c r="AZ44" s="0" t="n">
        <v>296</v>
      </c>
      <c r="BA44" s="0" t="n">
        <v>146851</v>
      </c>
      <c r="BC44" s="0" t="str">
        <f aca="false">$AP44&amp;LEFT($AS44,1)</f>
        <v>840T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1" t="n">
        <f aca="false">IF($BD44="Catch","", IF($AZ44&lt;$BC$11,"",$AZ44))</f>
        <v>296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n">
        <f aca="false">IF($BC44=BN$14,$BH44,"")</f>
        <v>296</v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3.8" hidden="false" customHeight="false" outlineLevel="0" collapsed="false">
      <c r="A45" s="0" t="s">
        <v>77</v>
      </c>
      <c r="B45" s="0" t="n">
        <v>44</v>
      </c>
      <c r="C45" s="0" t="n">
        <v>1</v>
      </c>
      <c r="D45" s="0" t="n">
        <v>26</v>
      </c>
      <c r="E45" s="0" t="s">
        <v>199</v>
      </c>
      <c r="F45" s="0" t="n">
        <v>60.003</v>
      </c>
      <c r="G45" s="0" t="n">
        <v>1</v>
      </c>
      <c r="H45" s="0" t="s">
        <v>79</v>
      </c>
      <c r="I45" s="0" t="s">
        <v>200</v>
      </c>
      <c r="J45" s="0" t="n">
        <v>1187154521</v>
      </c>
      <c r="K45" s="0" t="s">
        <v>201</v>
      </c>
      <c r="L45" s="0" t="s">
        <v>202</v>
      </c>
      <c r="M45" s="12" t="n">
        <v>0.492280092592593</v>
      </c>
      <c r="N45" s="13" t="n">
        <v>0.0756134259259259</v>
      </c>
      <c r="O45" s="0" t="s">
        <v>83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8</v>
      </c>
      <c r="X45" s="0" t="n">
        <v>1</v>
      </c>
      <c r="Y45" s="0" t="n">
        <v>31</v>
      </c>
      <c r="AN45" s="0" t="n">
        <v>5</v>
      </c>
      <c r="AO45" s="0" t="n">
        <v>1188</v>
      </c>
      <c r="AP45" s="0" t="n">
        <v>720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-5</v>
      </c>
      <c r="AW45" s="0" t="n">
        <v>5</v>
      </c>
      <c r="AX45" s="0" t="n">
        <v>150305</v>
      </c>
      <c r="AY45" s="0" t="s">
        <v>86</v>
      </c>
      <c r="AZ45" s="0" t="n">
        <v>345</v>
      </c>
      <c r="BA45" s="0" t="n">
        <v>150650</v>
      </c>
      <c r="BC45" s="0" t="str">
        <f aca="false">$AP45&amp;LEFT($AS45,1)</f>
        <v>720T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1" t="n">
        <f aca="false">IF($BD45="Catch","", IF($AZ45&lt;$BC$11,"",$AZ45))</f>
        <v>345</v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n">
        <f aca="false">IF($BC45=BM$14,$BH45,"")</f>
        <v>345</v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3.8" hidden="false" customHeight="false" outlineLevel="0" collapsed="false">
      <c r="A46" s="0" t="s">
        <v>77</v>
      </c>
      <c r="B46" s="0" t="n">
        <v>44</v>
      </c>
      <c r="C46" s="0" t="n">
        <v>1</v>
      </c>
      <c r="D46" s="0" t="n">
        <v>26</v>
      </c>
      <c r="E46" s="0" t="s">
        <v>199</v>
      </c>
      <c r="F46" s="0" t="n">
        <v>60.003</v>
      </c>
      <c r="G46" s="0" t="n">
        <v>1</v>
      </c>
      <c r="H46" s="0" t="s">
        <v>79</v>
      </c>
      <c r="I46" s="0" t="s">
        <v>200</v>
      </c>
      <c r="J46" s="0" t="n">
        <v>1187154521</v>
      </c>
      <c r="K46" s="0" t="s">
        <v>201</v>
      </c>
      <c r="L46" s="0" t="s">
        <v>202</v>
      </c>
      <c r="M46" s="12" t="n">
        <v>0.492280092592593</v>
      </c>
      <c r="N46" s="13" t="n">
        <v>0.0756134259259259</v>
      </c>
      <c r="O46" s="0" t="s">
        <v>83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13</v>
      </c>
      <c r="X46" s="0" t="n">
        <v>1</v>
      </c>
      <c r="Y46" s="0" t="n">
        <v>32</v>
      </c>
      <c r="AN46" s="0" t="n">
        <v>1</v>
      </c>
      <c r="AO46" s="0" t="n">
        <v>1122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-9</v>
      </c>
      <c r="AW46" s="0" t="n">
        <v>9</v>
      </c>
      <c r="AX46" s="0" t="n">
        <v>153871</v>
      </c>
      <c r="AY46" s="0" t="s">
        <v>86</v>
      </c>
      <c r="AZ46" s="0" t="n">
        <v>291</v>
      </c>
      <c r="BA46" s="0" t="n">
        <v>154162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291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291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3.8" hidden="false" customHeight="false" outlineLevel="0" collapsed="false">
      <c r="A47" s="0" t="s">
        <v>77</v>
      </c>
      <c r="B47" s="0" t="n">
        <v>44</v>
      </c>
      <c r="C47" s="0" t="n">
        <v>1</v>
      </c>
      <c r="D47" s="0" t="n">
        <v>26</v>
      </c>
      <c r="E47" s="0" t="s">
        <v>199</v>
      </c>
      <c r="F47" s="0" t="n">
        <v>60.003</v>
      </c>
      <c r="G47" s="0" t="n">
        <v>1</v>
      </c>
      <c r="H47" s="0" t="s">
        <v>79</v>
      </c>
      <c r="I47" s="0" t="s">
        <v>200</v>
      </c>
      <c r="J47" s="0" t="n">
        <v>1187154521</v>
      </c>
      <c r="K47" s="0" t="s">
        <v>201</v>
      </c>
      <c r="L47" s="0" t="s">
        <v>202</v>
      </c>
      <c r="M47" s="12" t="n">
        <v>0.492280092592593</v>
      </c>
      <c r="N47" s="13" t="n">
        <v>0.0756134259259259</v>
      </c>
      <c r="O47" s="0" t="s">
        <v>83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11</v>
      </c>
      <c r="X47" s="0" t="n">
        <v>1</v>
      </c>
      <c r="Y47" s="0" t="n">
        <v>33</v>
      </c>
      <c r="AN47" s="0" t="n">
        <v>7</v>
      </c>
      <c r="AO47" s="0" t="n">
        <v>1250</v>
      </c>
      <c r="AP47" s="0" t="n">
        <v>960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-9</v>
      </c>
      <c r="AW47" s="0" t="n">
        <v>9</v>
      </c>
      <c r="AX47" s="0" t="n">
        <v>157921</v>
      </c>
      <c r="AY47" s="0" t="s">
        <v>86</v>
      </c>
      <c r="AZ47" s="0" t="n">
        <v>302</v>
      </c>
      <c r="BA47" s="0" t="n">
        <v>158223</v>
      </c>
      <c r="BC47" s="0" t="str">
        <f aca="false">$AP47&amp;LEFT($AS47,1)</f>
        <v>960T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1" t="n">
        <f aca="false">IF($BD47="Catch","", IF($AZ47&lt;$BC$11,"",$AZ47))</f>
        <v>302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n">
        <f aca="false">IF($BC47=BO$14,$BH47,"")</f>
        <v>302</v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3.8" hidden="false" customHeight="false" outlineLevel="0" collapsed="false">
      <c r="A48" s="0" t="s">
        <v>77</v>
      </c>
      <c r="B48" s="0" t="n">
        <v>44</v>
      </c>
      <c r="C48" s="0" t="n">
        <v>1</v>
      </c>
      <c r="D48" s="0" t="n">
        <v>26</v>
      </c>
      <c r="E48" s="0" t="s">
        <v>199</v>
      </c>
      <c r="F48" s="0" t="n">
        <v>60.003</v>
      </c>
      <c r="G48" s="0" t="n">
        <v>1</v>
      </c>
      <c r="H48" s="0" t="s">
        <v>79</v>
      </c>
      <c r="I48" s="0" t="s">
        <v>200</v>
      </c>
      <c r="J48" s="0" t="n">
        <v>1187154521</v>
      </c>
      <c r="K48" s="0" t="s">
        <v>201</v>
      </c>
      <c r="L48" s="0" t="s">
        <v>202</v>
      </c>
      <c r="M48" s="12" t="n">
        <v>0.492280092592593</v>
      </c>
      <c r="N48" s="13" t="n">
        <v>0.0756134259259259</v>
      </c>
      <c r="O48" s="0" t="s">
        <v>83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5</v>
      </c>
      <c r="AA48" s="0" t="n">
        <v>1</v>
      </c>
      <c r="AB48" s="0" t="n">
        <v>1</v>
      </c>
      <c r="AN48" s="0" t="n">
        <v>1</v>
      </c>
      <c r="AO48" s="0" t="n">
        <v>1056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-5</v>
      </c>
      <c r="AW48" s="0" t="n">
        <v>5</v>
      </c>
      <c r="AX48" s="0" t="n">
        <v>173370</v>
      </c>
      <c r="AY48" s="0" t="s">
        <v>86</v>
      </c>
      <c r="AZ48" s="0" t="n">
        <v>331</v>
      </c>
      <c r="BA48" s="0" t="n">
        <v>173701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1" t="n">
        <f aca="false">IF($BD48="Catch","", IF($AZ48&lt;$BC$11,"",$AZ48))</f>
        <v>331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331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3.8" hidden="false" customHeight="false" outlineLevel="0" collapsed="false">
      <c r="A49" s="0" t="s">
        <v>77</v>
      </c>
      <c r="B49" s="0" t="n">
        <v>44</v>
      </c>
      <c r="C49" s="0" t="n">
        <v>1</v>
      </c>
      <c r="D49" s="0" t="n">
        <v>26</v>
      </c>
      <c r="E49" s="0" t="s">
        <v>199</v>
      </c>
      <c r="F49" s="0" t="n">
        <v>60.003</v>
      </c>
      <c r="G49" s="0" t="n">
        <v>1</v>
      </c>
      <c r="H49" s="0" t="s">
        <v>79</v>
      </c>
      <c r="I49" s="0" t="s">
        <v>200</v>
      </c>
      <c r="J49" s="0" t="n">
        <v>1187154521</v>
      </c>
      <c r="K49" s="0" t="s">
        <v>201</v>
      </c>
      <c r="L49" s="0" t="s">
        <v>202</v>
      </c>
      <c r="M49" s="12" t="n">
        <v>0.492280092592593</v>
      </c>
      <c r="N49" s="13" t="n">
        <v>0.0756134259259259</v>
      </c>
      <c r="O49" s="0" t="s">
        <v>83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20</v>
      </c>
      <c r="AA49" s="0" t="n">
        <v>1</v>
      </c>
      <c r="AB49" s="0" t="n">
        <v>2</v>
      </c>
      <c r="AN49" s="0" t="n">
        <v>6</v>
      </c>
      <c r="AO49" s="0" t="n">
        <v>1096</v>
      </c>
      <c r="AP49" s="0" t="n">
        <v>840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4</v>
      </c>
      <c r="AW49" s="0" t="n">
        <v>-4</v>
      </c>
      <c r="AX49" s="0" t="n">
        <v>177137</v>
      </c>
      <c r="AY49" s="0" t="s">
        <v>86</v>
      </c>
      <c r="AZ49" s="0" t="n">
        <v>297</v>
      </c>
      <c r="BA49" s="0" t="n">
        <v>177434</v>
      </c>
      <c r="BC49" s="0" t="str">
        <f aca="false">$AP49&amp;LEFT($AS49,1)</f>
        <v>840T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297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str">
        <f aca="false">IF($BC49=BL$14,$BH49,"")</f>
        <v/>
      </c>
      <c r="BM49" s="1" t="str">
        <f aca="false">IF($BC49=BM$14,$BH49,"")</f>
        <v/>
      </c>
      <c r="BN49" s="1" t="n">
        <f aca="false">IF($BC49=BN$14,$BH49,"")</f>
        <v>297</v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3.8" hidden="false" customHeight="false" outlineLevel="0" collapsed="false">
      <c r="A50" s="0" t="s">
        <v>77</v>
      </c>
      <c r="B50" s="0" t="n">
        <v>44</v>
      </c>
      <c r="C50" s="0" t="n">
        <v>1</v>
      </c>
      <c r="D50" s="0" t="n">
        <v>26</v>
      </c>
      <c r="E50" s="0" t="s">
        <v>199</v>
      </c>
      <c r="F50" s="0" t="n">
        <v>60.003</v>
      </c>
      <c r="G50" s="0" t="n">
        <v>1</v>
      </c>
      <c r="H50" s="0" t="s">
        <v>79</v>
      </c>
      <c r="I50" s="0" t="s">
        <v>200</v>
      </c>
      <c r="J50" s="0" t="n">
        <v>1187154521</v>
      </c>
      <c r="K50" s="0" t="s">
        <v>201</v>
      </c>
      <c r="L50" s="0" t="s">
        <v>202</v>
      </c>
      <c r="M50" s="12" t="n">
        <v>0.492280092592593</v>
      </c>
      <c r="N50" s="13" t="n">
        <v>0.0756134259259259</v>
      </c>
      <c r="O50" s="0" t="s">
        <v>83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16</v>
      </c>
      <c r="AA50" s="0" t="n">
        <v>1</v>
      </c>
      <c r="AB50" s="0" t="n">
        <v>3</v>
      </c>
      <c r="AN50" s="0" t="n">
        <v>1</v>
      </c>
      <c r="AO50" s="0" t="n">
        <v>1062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-10</v>
      </c>
      <c r="AW50" s="0" t="n">
        <v>10</v>
      </c>
      <c r="AX50" s="0" t="n">
        <v>180653</v>
      </c>
      <c r="AY50" s="0" t="s">
        <v>86</v>
      </c>
      <c r="AZ50" s="0" t="n">
        <v>311</v>
      </c>
      <c r="BA50" s="0" t="n">
        <v>180964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1" t="n">
        <f aca="false">IF($BD50="Catch","", IF($AZ50&lt;$BC$11,"",$AZ50))</f>
        <v>311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311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3.8" hidden="false" customHeight="false" outlineLevel="0" collapsed="false">
      <c r="A51" s="0" t="s">
        <v>77</v>
      </c>
      <c r="B51" s="0" t="n">
        <v>44</v>
      </c>
      <c r="C51" s="0" t="n">
        <v>1</v>
      </c>
      <c r="D51" s="0" t="n">
        <v>26</v>
      </c>
      <c r="E51" s="0" t="s">
        <v>199</v>
      </c>
      <c r="F51" s="0" t="n">
        <v>60.003</v>
      </c>
      <c r="G51" s="0" t="n">
        <v>1</v>
      </c>
      <c r="H51" s="0" t="s">
        <v>79</v>
      </c>
      <c r="I51" s="0" t="s">
        <v>200</v>
      </c>
      <c r="J51" s="0" t="n">
        <v>1187154521</v>
      </c>
      <c r="K51" s="0" t="s">
        <v>201</v>
      </c>
      <c r="L51" s="0" t="s">
        <v>202</v>
      </c>
      <c r="M51" s="12" t="n">
        <v>0.492280092592593</v>
      </c>
      <c r="N51" s="13" t="n">
        <v>0.0756134259259259</v>
      </c>
      <c r="O51" s="0" t="s">
        <v>83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13</v>
      </c>
      <c r="AA51" s="0" t="n">
        <v>1</v>
      </c>
      <c r="AB51" s="0" t="n">
        <v>4</v>
      </c>
      <c r="AF51" s="0" t="n">
        <v>1</v>
      </c>
      <c r="AH51" s="0" t="n">
        <v>-9</v>
      </c>
      <c r="AI51" s="0" t="n">
        <v>9</v>
      </c>
      <c r="AJ51" s="0" t="n">
        <v>184386</v>
      </c>
      <c r="AL51" s="0" t="n">
        <v>0</v>
      </c>
      <c r="AM51" s="0" t="n">
        <v>0</v>
      </c>
      <c r="AN51" s="0" t="n">
        <v>8</v>
      </c>
      <c r="AO51" s="0" t="n">
        <v>1294</v>
      </c>
      <c r="AP51" s="0" t="n">
        <v>600</v>
      </c>
      <c r="AQ51" s="0" t="s">
        <v>87</v>
      </c>
      <c r="AR51" s="0" t="s">
        <v>37</v>
      </c>
      <c r="AS51" s="0" t="s">
        <v>88</v>
      </c>
      <c r="BC51" s="0" t="str">
        <f aca="false">$AP51&amp;LEFT($AS51,1)</f>
        <v>600C</v>
      </c>
      <c r="BD51" s="0" t="str">
        <f aca="false">AS51</f>
        <v>Catch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str">
        <f aca="false">IF($BD51="Catch","", IF($AZ51&lt;$BC$11,"",$AZ51))</f>
        <v/>
      </c>
      <c r="BI51" s="1" t="str">
        <f aca="false">IF($BC51=BI$14,$BH51,"")</f>
        <v/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3.8" hidden="false" customHeight="false" outlineLevel="0" collapsed="false">
      <c r="A52" s="0" t="s">
        <v>77</v>
      </c>
      <c r="B52" s="0" t="n">
        <v>44</v>
      </c>
      <c r="C52" s="0" t="n">
        <v>1</v>
      </c>
      <c r="D52" s="0" t="n">
        <v>26</v>
      </c>
      <c r="E52" s="0" t="s">
        <v>199</v>
      </c>
      <c r="F52" s="0" t="n">
        <v>60.003</v>
      </c>
      <c r="G52" s="0" t="n">
        <v>1</v>
      </c>
      <c r="H52" s="0" t="s">
        <v>79</v>
      </c>
      <c r="I52" s="0" t="s">
        <v>200</v>
      </c>
      <c r="J52" s="0" t="n">
        <v>1187154521</v>
      </c>
      <c r="K52" s="0" t="s">
        <v>201</v>
      </c>
      <c r="L52" s="0" t="s">
        <v>202</v>
      </c>
      <c r="M52" s="12" t="n">
        <v>0.492280092592593</v>
      </c>
      <c r="N52" s="13" t="n">
        <v>0.0756134259259259</v>
      </c>
      <c r="O52" s="0" t="s">
        <v>83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26</v>
      </c>
      <c r="AA52" s="0" t="n">
        <v>1</v>
      </c>
      <c r="AB52" s="0" t="n">
        <v>5</v>
      </c>
      <c r="AN52" s="0" t="n">
        <v>1</v>
      </c>
      <c r="AO52" s="0" t="n">
        <v>1436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0</v>
      </c>
      <c r="AW52" s="0" t="n">
        <v>0</v>
      </c>
      <c r="AX52" s="0" t="n">
        <v>188253</v>
      </c>
      <c r="AY52" s="0" t="s">
        <v>86</v>
      </c>
      <c r="AZ52" s="0" t="n">
        <v>319</v>
      </c>
      <c r="BA52" s="0" t="n">
        <v>188572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1" t="n">
        <f aca="false">IF($BD52="Catch","", IF($AZ52&lt;$BC$11,"",$AZ52))</f>
        <v>319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319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3.8" hidden="false" customHeight="false" outlineLevel="0" collapsed="false">
      <c r="A53" s="0" t="s">
        <v>77</v>
      </c>
      <c r="B53" s="0" t="n">
        <v>44</v>
      </c>
      <c r="C53" s="0" t="n">
        <v>1</v>
      </c>
      <c r="D53" s="0" t="n">
        <v>26</v>
      </c>
      <c r="E53" s="0" t="s">
        <v>199</v>
      </c>
      <c r="F53" s="0" t="n">
        <v>60.003</v>
      </c>
      <c r="G53" s="0" t="n">
        <v>1</v>
      </c>
      <c r="H53" s="0" t="s">
        <v>79</v>
      </c>
      <c r="I53" s="0" t="s">
        <v>200</v>
      </c>
      <c r="J53" s="0" t="n">
        <v>1187154521</v>
      </c>
      <c r="K53" s="0" t="s">
        <v>201</v>
      </c>
      <c r="L53" s="0" t="s">
        <v>202</v>
      </c>
      <c r="M53" s="12" t="n">
        <v>0.492280092592593</v>
      </c>
      <c r="N53" s="13" t="n">
        <v>0.0756134259259259</v>
      </c>
      <c r="O53" s="0" t="s">
        <v>83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19</v>
      </c>
      <c r="AA53" s="0" t="n">
        <v>1</v>
      </c>
      <c r="AB53" s="0" t="n">
        <v>6</v>
      </c>
      <c r="AN53" s="0" t="n">
        <v>4</v>
      </c>
      <c r="AO53" s="0" t="n">
        <v>1250</v>
      </c>
      <c r="AP53" s="0" t="n">
        <v>480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4</v>
      </c>
      <c r="AW53" s="0" t="n">
        <v>-4</v>
      </c>
      <c r="AX53" s="0" t="n">
        <v>191819</v>
      </c>
      <c r="AY53" s="0" t="s">
        <v>86</v>
      </c>
      <c r="AZ53" s="0" t="n">
        <v>295</v>
      </c>
      <c r="BA53" s="0" t="n">
        <v>192114</v>
      </c>
      <c r="BC53" s="0" t="str">
        <f aca="false">$AP53&amp;LEFT($AS53,1)</f>
        <v>480T</v>
      </c>
      <c r="BD53" s="0" t="str">
        <f aca="false">AS53</f>
        <v>Target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1" t="n">
        <f aca="false">IF($BD53="Catch","", IF($AZ53&lt;$BC$11,"",$AZ53))</f>
        <v>295</v>
      </c>
      <c r="BI53" s="1" t="str">
        <f aca="false">IF($BC53=BI$14,$BH53,"")</f>
        <v/>
      </c>
      <c r="BJ53" s="1" t="str">
        <f aca="false">IF($BC53=BJ$14,$BH53,"")</f>
        <v/>
      </c>
      <c r="BK53" s="1" t="n">
        <f aca="false">IF($BC53=BK$14,$BH53,"")</f>
        <v>295</v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3.8" hidden="false" customHeight="false" outlineLevel="0" collapsed="false">
      <c r="A54" s="0" t="s">
        <v>77</v>
      </c>
      <c r="B54" s="0" t="n">
        <v>44</v>
      </c>
      <c r="C54" s="0" t="n">
        <v>1</v>
      </c>
      <c r="D54" s="0" t="n">
        <v>26</v>
      </c>
      <c r="E54" s="0" t="s">
        <v>199</v>
      </c>
      <c r="F54" s="0" t="n">
        <v>60.003</v>
      </c>
      <c r="G54" s="0" t="n">
        <v>1</v>
      </c>
      <c r="H54" s="0" t="s">
        <v>79</v>
      </c>
      <c r="I54" s="0" t="s">
        <v>200</v>
      </c>
      <c r="J54" s="0" t="n">
        <v>1187154521</v>
      </c>
      <c r="K54" s="0" t="s">
        <v>201</v>
      </c>
      <c r="L54" s="0" t="s">
        <v>202</v>
      </c>
      <c r="M54" s="12" t="n">
        <v>0.492280092592593</v>
      </c>
      <c r="N54" s="13" t="n">
        <v>0.0756134259259259</v>
      </c>
      <c r="O54" s="0" t="s">
        <v>83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17</v>
      </c>
      <c r="AA54" s="0" t="n">
        <v>1</v>
      </c>
      <c r="AB54" s="0" t="n">
        <v>7</v>
      </c>
      <c r="AN54" s="0" t="n">
        <v>5</v>
      </c>
      <c r="AO54" s="0" t="n">
        <v>1361</v>
      </c>
      <c r="AP54" s="0" t="n">
        <v>720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-8</v>
      </c>
      <c r="AW54" s="0" t="n">
        <v>8</v>
      </c>
      <c r="AX54" s="0" t="n">
        <v>195752</v>
      </c>
      <c r="AY54" s="0" t="s">
        <v>86</v>
      </c>
      <c r="AZ54" s="0" t="n">
        <v>298</v>
      </c>
      <c r="BA54" s="0" t="n">
        <v>196050</v>
      </c>
      <c r="BC54" s="0" t="str">
        <f aca="false">$AP54&amp;LEFT($AS54,1)</f>
        <v>720T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298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n">
        <f aca="false">IF($BC54=BM$14,$BH54,"")</f>
        <v>298</v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3.8" hidden="false" customHeight="false" outlineLevel="0" collapsed="false">
      <c r="A55" s="0" t="s">
        <v>77</v>
      </c>
      <c r="B55" s="0" t="n">
        <v>44</v>
      </c>
      <c r="C55" s="0" t="n">
        <v>1</v>
      </c>
      <c r="D55" s="0" t="n">
        <v>26</v>
      </c>
      <c r="E55" s="0" t="s">
        <v>199</v>
      </c>
      <c r="F55" s="0" t="n">
        <v>60.003</v>
      </c>
      <c r="G55" s="0" t="n">
        <v>1</v>
      </c>
      <c r="H55" s="0" t="s">
        <v>79</v>
      </c>
      <c r="I55" s="0" t="s">
        <v>200</v>
      </c>
      <c r="J55" s="0" t="n">
        <v>1187154521</v>
      </c>
      <c r="K55" s="0" t="s">
        <v>201</v>
      </c>
      <c r="L55" s="0" t="s">
        <v>202</v>
      </c>
      <c r="M55" s="12" t="n">
        <v>0.492280092592593</v>
      </c>
      <c r="N55" s="13" t="n">
        <v>0.0756134259259259</v>
      </c>
      <c r="O55" s="0" t="s">
        <v>83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14</v>
      </c>
      <c r="AA55" s="0" t="n">
        <v>1</v>
      </c>
      <c r="AB55" s="0" t="n">
        <v>8</v>
      </c>
      <c r="AN55" s="0" t="n">
        <v>7</v>
      </c>
      <c r="AO55" s="0" t="n">
        <v>1123</v>
      </c>
      <c r="AP55" s="0" t="n">
        <v>960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-2</v>
      </c>
      <c r="AW55" s="0" t="n">
        <v>2</v>
      </c>
      <c r="AX55" s="0" t="n">
        <v>199669</v>
      </c>
      <c r="AY55" s="0" t="s">
        <v>86</v>
      </c>
      <c r="AZ55" s="0" t="n">
        <v>297</v>
      </c>
      <c r="BA55" s="0" t="n">
        <v>199966</v>
      </c>
      <c r="BC55" s="0" t="str">
        <f aca="false">$AP55&amp;LEFT($AS55,1)</f>
        <v>960T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1" t="n">
        <f aca="false">IF($BD55="Catch","", IF($AZ55&lt;$BC$11,"",$AZ55))</f>
        <v>297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n">
        <f aca="false">IF($BC55=BO$14,$BH55,"")</f>
        <v>297</v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3.8" hidden="false" customHeight="false" outlineLevel="0" collapsed="false">
      <c r="A56" s="0" t="s">
        <v>77</v>
      </c>
      <c r="B56" s="0" t="n">
        <v>44</v>
      </c>
      <c r="C56" s="0" t="n">
        <v>1</v>
      </c>
      <c r="D56" s="0" t="n">
        <v>26</v>
      </c>
      <c r="E56" s="0" t="s">
        <v>199</v>
      </c>
      <c r="F56" s="0" t="n">
        <v>60.003</v>
      </c>
      <c r="G56" s="0" t="n">
        <v>1</v>
      </c>
      <c r="H56" s="0" t="s">
        <v>79</v>
      </c>
      <c r="I56" s="0" t="s">
        <v>200</v>
      </c>
      <c r="J56" s="0" t="n">
        <v>1187154521</v>
      </c>
      <c r="K56" s="0" t="s">
        <v>201</v>
      </c>
      <c r="L56" s="0" t="s">
        <v>202</v>
      </c>
      <c r="M56" s="12" t="n">
        <v>0.492280092592593</v>
      </c>
      <c r="N56" s="13" t="n">
        <v>0.0756134259259259</v>
      </c>
      <c r="O56" s="0" t="s">
        <v>83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27</v>
      </c>
      <c r="AA56" s="0" t="n">
        <v>1</v>
      </c>
      <c r="AB56" s="0" t="n">
        <v>9</v>
      </c>
      <c r="AN56" s="0" t="n">
        <v>4</v>
      </c>
      <c r="AO56" s="0" t="n">
        <v>1441</v>
      </c>
      <c r="AP56" s="0" t="n">
        <v>480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-7</v>
      </c>
      <c r="AW56" s="0" t="n">
        <v>7</v>
      </c>
      <c r="AX56" s="0" t="n">
        <v>203435</v>
      </c>
      <c r="AY56" s="0" t="s">
        <v>86</v>
      </c>
      <c r="AZ56" s="0" t="n">
        <v>347</v>
      </c>
      <c r="BA56" s="0" t="n">
        <v>203782</v>
      </c>
      <c r="BC56" s="0" t="str">
        <f aca="false">$AP56&amp;LEFT($AS56,1)</f>
        <v>480T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347</v>
      </c>
      <c r="BI56" s="1" t="str">
        <f aca="false">IF($BC56=BI$14,$BH56,"")</f>
        <v/>
      </c>
      <c r="BJ56" s="1" t="str">
        <f aca="false">IF($BC56=BJ$14,$BH56,"")</f>
        <v/>
      </c>
      <c r="BK56" s="1" t="n">
        <f aca="false">IF($BC56=BK$14,$BH56,"")</f>
        <v>347</v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3.8" hidden="false" customHeight="false" outlineLevel="0" collapsed="false">
      <c r="A57" s="0" t="s">
        <v>77</v>
      </c>
      <c r="B57" s="0" t="n">
        <v>44</v>
      </c>
      <c r="C57" s="0" t="n">
        <v>1</v>
      </c>
      <c r="D57" s="0" t="n">
        <v>26</v>
      </c>
      <c r="E57" s="0" t="s">
        <v>199</v>
      </c>
      <c r="F57" s="0" t="n">
        <v>60.003</v>
      </c>
      <c r="G57" s="0" t="n">
        <v>1</v>
      </c>
      <c r="H57" s="0" t="s">
        <v>79</v>
      </c>
      <c r="I57" s="0" t="s">
        <v>200</v>
      </c>
      <c r="J57" s="0" t="n">
        <v>1187154521</v>
      </c>
      <c r="K57" s="0" t="s">
        <v>201</v>
      </c>
      <c r="L57" s="0" t="s">
        <v>202</v>
      </c>
      <c r="M57" s="12" t="n">
        <v>0.492280092592593</v>
      </c>
      <c r="N57" s="13" t="n">
        <v>0.0756134259259259</v>
      </c>
      <c r="O57" s="0" t="s">
        <v>83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23</v>
      </c>
      <c r="AA57" s="0" t="n">
        <v>1</v>
      </c>
      <c r="AB57" s="0" t="n">
        <v>10</v>
      </c>
      <c r="AN57" s="0" t="n">
        <v>1</v>
      </c>
      <c r="AO57" s="0" t="n">
        <v>1054</v>
      </c>
      <c r="AP57" s="0" t="n">
        <v>600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4</v>
      </c>
      <c r="AW57" s="0" t="n">
        <v>-4</v>
      </c>
      <c r="AX57" s="0" t="n">
        <v>206918</v>
      </c>
      <c r="AY57" s="0" t="s">
        <v>86</v>
      </c>
      <c r="AZ57" s="0" t="n">
        <v>276</v>
      </c>
      <c r="BA57" s="0" t="n">
        <v>207194</v>
      </c>
      <c r="BC57" s="0" t="str">
        <f aca="false">$AP57&amp;LEFT($AS57,1)</f>
        <v>600T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276</v>
      </c>
      <c r="BI57" s="1" t="str">
        <f aca="false">IF($BC57=BI$14,$BH57,"")</f>
        <v/>
      </c>
      <c r="BJ57" s="1" t="str">
        <f aca="false">IF($BC57=BJ$14,$BH57,"")</f>
        <v/>
      </c>
      <c r="BK57" s="1" t="str">
        <f aca="false">IF($BC57=BK$14,$BH57,"")</f>
        <v/>
      </c>
      <c r="BL57" s="1" t="n">
        <f aca="false">IF($BC57=BL$14,$BH57,"")</f>
        <v>276</v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3.8" hidden="false" customHeight="false" outlineLevel="0" collapsed="false">
      <c r="A58" s="0" t="s">
        <v>77</v>
      </c>
      <c r="B58" s="0" t="n">
        <v>44</v>
      </c>
      <c r="C58" s="0" t="n">
        <v>1</v>
      </c>
      <c r="D58" s="0" t="n">
        <v>26</v>
      </c>
      <c r="E58" s="0" t="s">
        <v>199</v>
      </c>
      <c r="F58" s="0" t="n">
        <v>60.003</v>
      </c>
      <c r="G58" s="0" t="n">
        <v>1</v>
      </c>
      <c r="H58" s="0" t="s">
        <v>79</v>
      </c>
      <c r="I58" s="0" t="s">
        <v>200</v>
      </c>
      <c r="J58" s="0" t="n">
        <v>1187154521</v>
      </c>
      <c r="K58" s="0" t="s">
        <v>201</v>
      </c>
      <c r="L58" s="0" t="s">
        <v>202</v>
      </c>
      <c r="M58" s="12" t="n">
        <v>0.492280092592593</v>
      </c>
      <c r="N58" s="13" t="n">
        <v>0.0756134259259259</v>
      </c>
      <c r="O58" s="0" t="s">
        <v>83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6</v>
      </c>
      <c r="AA58" s="0" t="n">
        <v>1</v>
      </c>
      <c r="AB58" s="0" t="n">
        <v>11</v>
      </c>
      <c r="AN58" s="0" t="n">
        <v>1</v>
      </c>
      <c r="AO58" s="0" t="n">
        <v>1035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-4</v>
      </c>
      <c r="AW58" s="0" t="n">
        <v>4</v>
      </c>
      <c r="AX58" s="0" t="n">
        <v>210401</v>
      </c>
      <c r="AY58" s="0" t="s">
        <v>86</v>
      </c>
      <c r="AZ58" s="0" t="n">
        <v>297</v>
      </c>
      <c r="BA58" s="0" t="n">
        <v>210698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297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297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3.8" hidden="false" customHeight="false" outlineLevel="0" collapsed="false">
      <c r="A59" s="0" t="s">
        <v>77</v>
      </c>
      <c r="B59" s="0" t="n">
        <v>44</v>
      </c>
      <c r="C59" s="0" t="n">
        <v>1</v>
      </c>
      <c r="D59" s="0" t="n">
        <v>26</v>
      </c>
      <c r="E59" s="0" t="s">
        <v>199</v>
      </c>
      <c r="F59" s="0" t="n">
        <v>60.003</v>
      </c>
      <c r="G59" s="0" t="n">
        <v>1</v>
      </c>
      <c r="H59" s="0" t="s">
        <v>79</v>
      </c>
      <c r="I59" s="0" t="s">
        <v>200</v>
      </c>
      <c r="J59" s="0" t="n">
        <v>1187154521</v>
      </c>
      <c r="K59" s="0" t="s">
        <v>201</v>
      </c>
      <c r="L59" s="0" t="s">
        <v>202</v>
      </c>
      <c r="M59" s="12" t="n">
        <v>0.492280092592593</v>
      </c>
      <c r="N59" s="13" t="n">
        <v>0.0756134259259259</v>
      </c>
      <c r="O59" s="0" t="s">
        <v>83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22</v>
      </c>
      <c r="AA59" s="0" t="n">
        <v>1</v>
      </c>
      <c r="AB59" s="0" t="n">
        <v>12</v>
      </c>
      <c r="AN59" s="0" t="n">
        <v>3</v>
      </c>
      <c r="AO59" s="0" t="n">
        <v>1383</v>
      </c>
      <c r="AP59" s="0" t="n">
        <v>360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-5</v>
      </c>
      <c r="AW59" s="0" t="n">
        <v>5</v>
      </c>
      <c r="AX59" s="0" t="n">
        <v>213985</v>
      </c>
      <c r="AY59" s="0" t="s">
        <v>86</v>
      </c>
      <c r="AZ59" s="0" t="n">
        <v>310</v>
      </c>
      <c r="BA59" s="0" t="n">
        <v>214295</v>
      </c>
      <c r="BC59" s="0" t="str">
        <f aca="false">$AP59&amp;LEFT($AS59,1)</f>
        <v>360T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310</v>
      </c>
      <c r="BI59" s="1" t="str">
        <f aca="false">IF($BC59=BI$14,$BH59,"")</f>
        <v/>
      </c>
      <c r="BJ59" s="1" t="n">
        <f aca="false">IF($BC59=BJ$14,$BH59,"")</f>
        <v>310</v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str">
        <f aca="false">IF($BC59=BO$14,$BH59,"")</f>
        <v/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3.8" hidden="false" customHeight="false" outlineLevel="0" collapsed="false">
      <c r="A60" s="0" t="s">
        <v>77</v>
      </c>
      <c r="B60" s="0" t="n">
        <v>44</v>
      </c>
      <c r="C60" s="0" t="n">
        <v>1</v>
      </c>
      <c r="D60" s="0" t="n">
        <v>26</v>
      </c>
      <c r="E60" s="0" t="s">
        <v>199</v>
      </c>
      <c r="F60" s="0" t="n">
        <v>60.003</v>
      </c>
      <c r="G60" s="0" t="n">
        <v>1</v>
      </c>
      <c r="H60" s="0" t="s">
        <v>79</v>
      </c>
      <c r="I60" s="0" t="s">
        <v>200</v>
      </c>
      <c r="J60" s="0" t="n">
        <v>1187154521</v>
      </c>
      <c r="K60" s="0" t="s">
        <v>201</v>
      </c>
      <c r="L60" s="0" t="s">
        <v>202</v>
      </c>
      <c r="M60" s="12" t="n">
        <v>0.492280092592593</v>
      </c>
      <c r="N60" s="13" t="n">
        <v>0.0756134259259259</v>
      </c>
      <c r="O60" s="0" t="s">
        <v>83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12</v>
      </c>
      <c r="AA60" s="0" t="n">
        <v>1</v>
      </c>
      <c r="AB60" s="0" t="n">
        <v>13</v>
      </c>
      <c r="AN60" s="0" t="n">
        <v>7</v>
      </c>
      <c r="AO60" s="0" t="n">
        <v>1391</v>
      </c>
      <c r="AP60" s="0" t="n">
        <v>960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3</v>
      </c>
      <c r="AW60" s="0" t="n">
        <v>-3</v>
      </c>
      <c r="AX60" s="0" t="n">
        <v>218168</v>
      </c>
      <c r="AY60" s="0" t="s">
        <v>86</v>
      </c>
      <c r="AZ60" s="0" t="n">
        <v>300</v>
      </c>
      <c r="BA60" s="0" t="n">
        <v>218468</v>
      </c>
      <c r="BC60" s="0" t="str">
        <f aca="false">$AP60&amp;LEFT($AS60,1)</f>
        <v>960T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300</v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n">
        <f aca="false">IF($BC60=BO$14,$BH60,"")</f>
        <v>300</v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3.8" hidden="false" customHeight="false" outlineLevel="0" collapsed="false">
      <c r="A61" s="0" t="s">
        <v>77</v>
      </c>
      <c r="B61" s="0" t="n">
        <v>44</v>
      </c>
      <c r="C61" s="0" t="n">
        <v>1</v>
      </c>
      <c r="D61" s="0" t="n">
        <v>26</v>
      </c>
      <c r="E61" s="0" t="s">
        <v>199</v>
      </c>
      <c r="F61" s="0" t="n">
        <v>60.003</v>
      </c>
      <c r="G61" s="0" t="n">
        <v>1</v>
      </c>
      <c r="H61" s="0" t="s">
        <v>79</v>
      </c>
      <c r="I61" s="0" t="s">
        <v>200</v>
      </c>
      <c r="J61" s="0" t="n">
        <v>1187154521</v>
      </c>
      <c r="K61" s="0" t="s">
        <v>201</v>
      </c>
      <c r="L61" s="0" t="s">
        <v>202</v>
      </c>
      <c r="M61" s="12" t="n">
        <v>0.492280092592593</v>
      </c>
      <c r="N61" s="13" t="n">
        <v>0.0756134259259259</v>
      </c>
      <c r="O61" s="0" t="s">
        <v>83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29</v>
      </c>
      <c r="AA61" s="0" t="n">
        <v>1</v>
      </c>
      <c r="AB61" s="0" t="n">
        <v>14</v>
      </c>
      <c r="AN61" s="0" t="n">
        <v>1</v>
      </c>
      <c r="AO61" s="0" t="n">
        <v>1020</v>
      </c>
      <c r="AP61" s="0" t="n">
        <v>600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-3</v>
      </c>
      <c r="AW61" s="0" t="n">
        <v>3</v>
      </c>
      <c r="AX61" s="0" t="n">
        <v>221634</v>
      </c>
      <c r="AY61" s="0" t="s">
        <v>86</v>
      </c>
      <c r="AZ61" s="0" t="n">
        <v>262</v>
      </c>
      <c r="BA61" s="0" t="n">
        <v>221896</v>
      </c>
      <c r="BC61" s="0" t="str">
        <f aca="false">$AP61&amp;LEFT($AS61,1)</f>
        <v>600T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262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n">
        <f aca="false">IF($BC61=BL$14,$BH61,"")</f>
        <v>262</v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3.8" hidden="false" customHeight="false" outlineLevel="0" collapsed="false">
      <c r="A62" s="0" t="s">
        <v>77</v>
      </c>
      <c r="B62" s="0" t="n">
        <v>44</v>
      </c>
      <c r="C62" s="0" t="n">
        <v>1</v>
      </c>
      <c r="D62" s="0" t="n">
        <v>26</v>
      </c>
      <c r="E62" s="0" t="s">
        <v>199</v>
      </c>
      <c r="F62" s="0" t="n">
        <v>60.003</v>
      </c>
      <c r="G62" s="0" t="n">
        <v>1</v>
      </c>
      <c r="H62" s="0" t="s">
        <v>79</v>
      </c>
      <c r="I62" s="0" t="s">
        <v>200</v>
      </c>
      <c r="J62" s="0" t="n">
        <v>1187154521</v>
      </c>
      <c r="K62" s="0" t="s">
        <v>201</v>
      </c>
      <c r="L62" s="0" t="s">
        <v>202</v>
      </c>
      <c r="M62" s="12" t="n">
        <v>0.492280092592593</v>
      </c>
      <c r="N62" s="13" t="n">
        <v>0.0756134259259259</v>
      </c>
      <c r="O62" s="0" t="s">
        <v>83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1</v>
      </c>
      <c r="AA62" s="0" t="n">
        <v>1</v>
      </c>
      <c r="AB62" s="0" t="n">
        <v>15</v>
      </c>
      <c r="AN62" s="0" t="n">
        <v>2</v>
      </c>
      <c r="AO62" s="0" t="n">
        <v>1329</v>
      </c>
      <c r="AP62" s="0" t="n">
        <v>240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-11</v>
      </c>
      <c r="AW62" s="0" t="n">
        <v>11</v>
      </c>
      <c r="AX62" s="0" t="n">
        <v>225051</v>
      </c>
      <c r="AY62" s="0" t="s">
        <v>86</v>
      </c>
      <c r="AZ62" s="0" t="n">
        <v>333</v>
      </c>
      <c r="BA62" s="0" t="n">
        <v>225384</v>
      </c>
      <c r="BC62" s="0" t="str">
        <f aca="false">$AP62&amp;LEFT($AS62,1)</f>
        <v>240T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333</v>
      </c>
      <c r="BI62" s="1" t="n">
        <f aca="false">IF($BC62=BI$14,$BH62,"")</f>
        <v>333</v>
      </c>
      <c r="BJ62" s="1" t="str">
        <f aca="false">IF($BC62=BJ$14,$BH62,"")</f>
        <v/>
      </c>
      <c r="BK62" s="1" t="str">
        <f aca="false">IF($BC62=BK$14,$BH62,"")</f>
        <v/>
      </c>
      <c r="BL62" s="1" t="str">
        <f aca="false">IF($BC62=BL$14,$BH62,"")</f>
        <v/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3.8" hidden="false" customHeight="false" outlineLevel="0" collapsed="false">
      <c r="A63" s="0" t="s">
        <v>77</v>
      </c>
      <c r="B63" s="0" t="n">
        <v>44</v>
      </c>
      <c r="C63" s="0" t="n">
        <v>1</v>
      </c>
      <c r="D63" s="0" t="n">
        <v>26</v>
      </c>
      <c r="E63" s="0" t="s">
        <v>199</v>
      </c>
      <c r="F63" s="0" t="n">
        <v>60.003</v>
      </c>
      <c r="G63" s="0" t="n">
        <v>1</v>
      </c>
      <c r="H63" s="0" t="s">
        <v>79</v>
      </c>
      <c r="I63" s="0" t="s">
        <v>200</v>
      </c>
      <c r="J63" s="0" t="n">
        <v>1187154521</v>
      </c>
      <c r="K63" s="0" t="s">
        <v>201</v>
      </c>
      <c r="L63" s="0" t="s">
        <v>202</v>
      </c>
      <c r="M63" s="12" t="n">
        <v>0.492280092592593</v>
      </c>
      <c r="N63" s="13" t="n">
        <v>0.0756134259259259</v>
      </c>
      <c r="O63" s="0" t="s">
        <v>83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21</v>
      </c>
      <c r="AA63" s="0" t="n">
        <v>1</v>
      </c>
      <c r="AB63" s="0" t="n">
        <v>16</v>
      </c>
      <c r="AN63" s="0" t="n">
        <v>2</v>
      </c>
      <c r="AO63" s="0" t="n">
        <v>1340</v>
      </c>
      <c r="AP63" s="0" t="n">
        <v>240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-7</v>
      </c>
      <c r="AW63" s="0" t="n">
        <v>7</v>
      </c>
      <c r="AX63" s="0" t="n">
        <v>228467</v>
      </c>
      <c r="AY63" s="0" t="s">
        <v>86</v>
      </c>
      <c r="AZ63" s="0" t="n">
        <v>292</v>
      </c>
      <c r="BA63" s="0" t="n">
        <v>228759</v>
      </c>
      <c r="BC63" s="0" t="str">
        <f aca="false">$AP63&amp;LEFT($AS63,1)</f>
        <v>240T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292</v>
      </c>
      <c r="BI63" s="1" t="n">
        <f aca="false">IF($BC63=BI$14,$BH63,"")</f>
        <v>292</v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str">
        <f aca="false">IF($BC63=BM$14,$BH63,"")</f>
        <v/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3.8" hidden="false" customHeight="false" outlineLevel="0" collapsed="false">
      <c r="A64" s="0" t="s">
        <v>77</v>
      </c>
      <c r="B64" s="0" t="n">
        <v>44</v>
      </c>
      <c r="C64" s="0" t="n">
        <v>1</v>
      </c>
      <c r="D64" s="0" t="n">
        <v>26</v>
      </c>
      <c r="E64" s="0" t="s">
        <v>199</v>
      </c>
      <c r="F64" s="0" t="n">
        <v>60.003</v>
      </c>
      <c r="G64" s="0" t="n">
        <v>1</v>
      </c>
      <c r="H64" s="0" t="s">
        <v>79</v>
      </c>
      <c r="I64" s="0" t="s">
        <v>200</v>
      </c>
      <c r="J64" s="0" t="n">
        <v>1187154521</v>
      </c>
      <c r="K64" s="0" t="s">
        <v>201</v>
      </c>
      <c r="L64" s="0" t="s">
        <v>202</v>
      </c>
      <c r="M64" s="12" t="n">
        <v>0.492280092592593</v>
      </c>
      <c r="N64" s="13" t="n">
        <v>0.0756134259259259</v>
      </c>
      <c r="O64" s="0" t="s">
        <v>83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11</v>
      </c>
      <c r="AA64" s="0" t="n">
        <v>1</v>
      </c>
      <c r="AB64" s="0" t="n">
        <v>17</v>
      </c>
      <c r="AN64" s="0" t="n">
        <v>3</v>
      </c>
      <c r="AO64" s="0" t="n">
        <v>1222</v>
      </c>
      <c r="AP64" s="0" t="n">
        <v>360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-2</v>
      </c>
      <c r="AW64" s="0" t="n">
        <v>2</v>
      </c>
      <c r="AX64" s="0" t="n">
        <v>231884</v>
      </c>
      <c r="AY64" s="0" t="s">
        <v>86</v>
      </c>
      <c r="AZ64" s="0" t="n">
        <v>282</v>
      </c>
      <c r="BA64" s="0" t="n">
        <v>232166</v>
      </c>
      <c r="BC64" s="0" t="str">
        <f aca="false">$AP64&amp;LEFT($AS64,1)</f>
        <v>360T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282</v>
      </c>
      <c r="BI64" s="1" t="str">
        <f aca="false">IF($BC64=BI$14,$BH64,"")</f>
        <v/>
      </c>
      <c r="BJ64" s="1" t="n">
        <f aca="false">IF($BC64=BJ$14,$BH64,"")</f>
        <v>282</v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3.8" hidden="false" customHeight="false" outlineLevel="0" collapsed="false">
      <c r="A65" s="0" t="s">
        <v>77</v>
      </c>
      <c r="B65" s="0" t="n">
        <v>44</v>
      </c>
      <c r="C65" s="0" t="n">
        <v>1</v>
      </c>
      <c r="D65" s="0" t="n">
        <v>26</v>
      </c>
      <c r="E65" s="0" t="s">
        <v>199</v>
      </c>
      <c r="F65" s="0" t="n">
        <v>60.003</v>
      </c>
      <c r="G65" s="0" t="n">
        <v>1</v>
      </c>
      <c r="H65" s="0" t="s">
        <v>79</v>
      </c>
      <c r="I65" s="0" t="s">
        <v>200</v>
      </c>
      <c r="J65" s="0" t="n">
        <v>1187154521</v>
      </c>
      <c r="K65" s="0" t="s">
        <v>201</v>
      </c>
      <c r="L65" s="0" t="s">
        <v>202</v>
      </c>
      <c r="M65" s="12" t="n">
        <v>0.492280092592593</v>
      </c>
      <c r="N65" s="13" t="n">
        <v>0.0756134259259259</v>
      </c>
      <c r="O65" s="0" t="s">
        <v>83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31</v>
      </c>
      <c r="AA65" s="0" t="n">
        <v>1</v>
      </c>
      <c r="AB65" s="0" t="n">
        <v>18</v>
      </c>
      <c r="AF65" s="0" t="n">
        <v>1</v>
      </c>
      <c r="AH65" s="0" t="n">
        <v>5</v>
      </c>
      <c r="AI65" s="0" t="n">
        <v>-5</v>
      </c>
      <c r="AJ65" s="0" t="n">
        <v>235400</v>
      </c>
      <c r="AL65" s="0" t="n">
        <v>0</v>
      </c>
      <c r="AM65" s="0" t="n">
        <v>0</v>
      </c>
      <c r="AN65" s="0" t="n">
        <v>8</v>
      </c>
      <c r="AO65" s="0" t="n">
        <v>1083</v>
      </c>
      <c r="AP65" s="0" t="n">
        <v>600</v>
      </c>
      <c r="AQ65" s="0" t="s">
        <v>87</v>
      </c>
      <c r="AR65" s="0" t="s">
        <v>37</v>
      </c>
      <c r="AS65" s="0" t="s">
        <v>88</v>
      </c>
      <c r="BC65" s="0" t="str">
        <f aca="false">$AP65&amp;LEFT($AS65,1)</f>
        <v>600C</v>
      </c>
      <c r="BD65" s="0" t="str">
        <f aca="false">AS65</f>
        <v>Catch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str">
        <f aca="false">IF($BD65="Catch","", IF($AZ65&lt;$BC$11,"",$AZ65))</f>
        <v/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3.8" hidden="false" customHeight="false" outlineLevel="0" collapsed="false">
      <c r="A66" s="0" t="s">
        <v>77</v>
      </c>
      <c r="B66" s="0" t="n">
        <v>44</v>
      </c>
      <c r="C66" s="0" t="n">
        <v>1</v>
      </c>
      <c r="D66" s="0" t="n">
        <v>26</v>
      </c>
      <c r="E66" s="0" t="s">
        <v>199</v>
      </c>
      <c r="F66" s="0" t="n">
        <v>60.003</v>
      </c>
      <c r="G66" s="0" t="n">
        <v>1</v>
      </c>
      <c r="H66" s="0" t="s">
        <v>79</v>
      </c>
      <c r="I66" s="0" t="s">
        <v>200</v>
      </c>
      <c r="J66" s="0" t="n">
        <v>1187154521</v>
      </c>
      <c r="K66" s="0" t="s">
        <v>201</v>
      </c>
      <c r="L66" s="0" t="s">
        <v>202</v>
      </c>
      <c r="M66" s="12" t="n">
        <v>0.492280092592593</v>
      </c>
      <c r="N66" s="13" t="n">
        <v>0.0756134259259259</v>
      </c>
      <c r="O66" s="0" t="s">
        <v>83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8</v>
      </c>
      <c r="AA66" s="0" t="n">
        <v>1</v>
      </c>
      <c r="AB66" s="0" t="n">
        <v>19</v>
      </c>
      <c r="AN66" s="0" t="n">
        <v>1</v>
      </c>
      <c r="AO66" s="0" t="n">
        <v>1222</v>
      </c>
      <c r="AP66" s="0" t="n">
        <v>600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0</v>
      </c>
      <c r="AW66" s="0" t="n">
        <v>0</v>
      </c>
      <c r="AX66" s="0" t="n">
        <v>239067</v>
      </c>
      <c r="AY66" s="0" t="s">
        <v>86</v>
      </c>
      <c r="AZ66" s="0" t="n">
        <v>272</v>
      </c>
      <c r="BA66" s="0" t="n">
        <v>239339</v>
      </c>
      <c r="BC66" s="0" t="str">
        <f aca="false">$AP66&amp;LEFT($AS66,1)</f>
        <v>600T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1" t="n">
        <f aca="false">IF($BD66="Catch","", IF($AZ66&lt;$BC$11,"",$AZ66))</f>
        <v>272</v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n">
        <f aca="false">IF($BC66=BL$14,$BH66,"")</f>
        <v>272</v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3.8" hidden="false" customHeight="false" outlineLevel="0" collapsed="false">
      <c r="A67" s="0" t="s">
        <v>77</v>
      </c>
      <c r="B67" s="0" t="n">
        <v>44</v>
      </c>
      <c r="C67" s="0" t="n">
        <v>1</v>
      </c>
      <c r="D67" s="0" t="n">
        <v>26</v>
      </c>
      <c r="E67" s="0" t="s">
        <v>199</v>
      </c>
      <c r="F67" s="0" t="n">
        <v>60.003</v>
      </c>
      <c r="G67" s="0" t="n">
        <v>1</v>
      </c>
      <c r="H67" s="0" t="s">
        <v>79</v>
      </c>
      <c r="I67" s="0" t="s">
        <v>200</v>
      </c>
      <c r="J67" s="0" t="n">
        <v>1187154521</v>
      </c>
      <c r="K67" s="0" t="s">
        <v>201</v>
      </c>
      <c r="L67" s="0" t="s">
        <v>202</v>
      </c>
      <c r="M67" s="12" t="n">
        <v>0.492280092592593</v>
      </c>
      <c r="N67" s="13" t="n">
        <v>0.0756134259259259</v>
      </c>
      <c r="O67" s="0" t="s">
        <v>83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30</v>
      </c>
      <c r="AA67" s="0" t="n">
        <v>1</v>
      </c>
      <c r="AB67" s="0" t="n">
        <v>20</v>
      </c>
      <c r="AN67" s="0" t="n">
        <v>1</v>
      </c>
      <c r="AO67" s="0" t="n">
        <v>1230</v>
      </c>
      <c r="AP67" s="0" t="n">
        <v>600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4</v>
      </c>
      <c r="AW67" s="0" t="n">
        <v>-4</v>
      </c>
      <c r="AX67" s="0" t="n">
        <v>242733</v>
      </c>
      <c r="AY67" s="0" t="s">
        <v>86</v>
      </c>
      <c r="AZ67" s="0" t="n">
        <v>270</v>
      </c>
      <c r="BA67" s="0" t="n">
        <v>243003</v>
      </c>
      <c r="BC67" s="0" t="str">
        <f aca="false">$AP67&amp;LEFT($AS67,1)</f>
        <v>600T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270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n">
        <f aca="false">IF($BC67=BL$14,$BH67,"")</f>
        <v>270</v>
      </c>
      <c r="BM67" s="1" t="str">
        <f aca="false">IF($BC67=BM$14,$BH67,"")</f>
        <v/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3.8" hidden="false" customHeight="false" outlineLevel="0" collapsed="false">
      <c r="A68" s="0" t="s">
        <v>77</v>
      </c>
      <c r="B68" s="0" t="n">
        <v>44</v>
      </c>
      <c r="C68" s="0" t="n">
        <v>1</v>
      </c>
      <c r="D68" s="0" t="n">
        <v>26</v>
      </c>
      <c r="E68" s="0" t="s">
        <v>199</v>
      </c>
      <c r="F68" s="0" t="n">
        <v>60.003</v>
      </c>
      <c r="G68" s="0" t="n">
        <v>1</v>
      </c>
      <c r="H68" s="0" t="s">
        <v>79</v>
      </c>
      <c r="I68" s="0" t="s">
        <v>200</v>
      </c>
      <c r="J68" s="0" t="n">
        <v>1187154521</v>
      </c>
      <c r="K68" s="0" t="s">
        <v>201</v>
      </c>
      <c r="L68" s="0" t="s">
        <v>202</v>
      </c>
      <c r="M68" s="12" t="n">
        <v>0.492280092592593</v>
      </c>
      <c r="N68" s="13" t="n">
        <v>0.0756134259259259</v>
      </c>
      <c r="O68" s="0" t="s">
        <v>83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24</v>
      </c>
      <c r="AA68" s="0" t="n">
        <v>1</v>
      </c>
      <c r="AB68" s="0" t="n">
        <v>21</v>
      </c>
      <c r="AN68" s="0" t="n">
        <v>1</v>
      </c>
      <c r="AO68" s="0" t="n">
        <v>1412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-10</v>
      </c>
      <c r="AW68" s="0" t="n">
        <v>10</v>
      </c>
      <c r="AX68" s="0" t="n">
        <v>246599</v>
      </c>
      <c r="AY68" s="0" t="s">
        <v>86</v>
      </c>
      <c r="AZ68" s="0" t="n">
        <v>285</v>
      </c>
      <c r="BA68" s="0" t="n">
        <v>246884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1" t="n">
        <f aca="false">IF($BD68="Catch","", IF($AZ68&lt;$BC$11,"",$AZ68))</f>
        <v>285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285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3.8" hidden="false" customHeight="false" outlineLevel="0" collapsed="false">
      <c r="A69" s="0" t="s">
        <v>77</v>
      </c>
      <c r="B69" s="0" t="n">
        <v>44</v>
      </c>
      <c r="C69" s="0" t="n">
        <v>1</v>
      </c>
      <c r="D69" s="0" t="n">
        <v>26</v>
      </c>
      <c r="E69" s="0" t="s">
        <v>199</v>
      </c>
      <c r="F69" s="0" t="n">
        <v>60.003</v>
      </c>
      <c r="G69" s="0" t="n">
        <v>1</v>
      </c>
      <c r="H69" s="0" t="s">
        <v>79</v>
      </c>
      <c r="I69" s="0" t="s">
        <v>200</v>
      </c>
      <c r="J69" s="0" t="n">
        <v>1187154521</v>
      </c>
      <c r="K69" s="0" t="s">
        <v>201</v>
      </c>
      <c r="L69" s="0" t="s">
        <v>202</v>
      </c>
      <c r="M69" s="12" t="n">
        <v>0.492280092592593</v>
      </c>
      <c r="N69" s="13" t="n">
        <v>0.0756134259259259</v>
      </c>
      <c r="O69" s="0" t="s">
        <v>83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</v>
      </c>
      <c r="AA69" s="0" t="n">
        <v>1</v>
      </c>
      <c r="AB69" s="0" t="n">
        <v>22</v>
      </c>
      <c r="AN69" s="0" t="n">
        <v>7</v>
      </c>
      <c r="AO69" s="0" t="n">
        <v>1427</v>
      </c>
      <c r="AP69" s="0" t="n">
        <v>960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0</v>
      </c>
      <c r="AW69" s="0" t="n">
        <v>0</v>
      </c>
      <c r="AX69" s="0" t="n">
        <v>250816</v>
      </c>
      <c r="AY69" s="0" t="s">
        <v>86</v>
      </c>
      <c r="AZ69" s="0" t="n">
        <v>283</v>
      </c>
      <c r="BA69" s="0" t="n">
        <v>251099</v>
      </c>
      <c r="BC69" s="0" t="str">
        <f aca="false">$AP69&amp;LEFT($AS69,1)</f>
        <v>960T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1" t="n">
        <f aca="false">IF($BD69="Catch","", IF($AZ69&lt;$BC$11,"",$AZ69))</f>
        <v>283</v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n">
        <f aca="false">IF($BC69=BO$14,$BH69,"")</f>
        <v>283</v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3.8" hidden="false" customHeight="false" outlineLevel="0" collapsed="false">
      <c r="A70" s="0" t="s">
        <v>77</v>
      </c>
      <c r="B70" s="0" t="n">
        <v>44</v>
      </c>
      <c r="C70" s="0" t="n">
        <v>1</v>
      </c>
      <c r="D70" s="0" t="n">
        <v>26</v>
      </c>
      <c r="E70" s="0" t="s">
        <v>199</v>
      </c>
      <c r="F70" s="0" t="n">
        <v>60.003</v>
      </c>
      <c r="G70" s="0" t="n">
        <v>1</v>
      </c>
      <c r="H70" s="0" t="s">
        <v>79</v>
      </c>
      <c r="I70" s="0" t="s">
        <v>200</v>
      </c>
      <c r="J70" s="0" t="n">
        <v>1187154521</v>
      </c>
      <c r="K70" s="0" t="s">
        <v>201</v>
      </c>
      <c r="L70" s="0" t="s">
        <v>202</v>
      </c>
      <c r="M70" s="12" t="n">
        <v>0.492280092592593</v>
      </c>
      <c r="N70" s="13" t="n">
        <v>0.0756134259259259</v>
      </c>
      <c r="O70" s="0" t="s">
        <v>83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18</v>
      </c>
      <c r="AA70" s="0" t="n">
        <v>1</v>
      </c>
      <c r="AB70" s="0" t="n">
        <v>23</v>
      </c>
      <c r="AN70" s="0" t="n">
        <v>2</v>
      </c>
      <c r="AO70" s="0" t="n">
        <v>1206</v>
      </c>
      <c r="AP70" s="0" t="n">
        <v>240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3</v>
      </c>
      <c r="AW70" s="0" t="n">
        <v>-3</v>
      </c>
      <c r="AX70" s="0" t="n">
        <v>254099</v>
      </c>
      <c r="AY70" s="0" t="s">
        <v>86</v>
      </c>
      <c r="AZ70" s="0" t="n">
        <v>347</v>
      </c>
      <c r="BA70" s="0" t="n">
        <v>254446</v>
      </c>
      <c r="BC70" s="0" t="str">
        <f aca="false">$AP70&amp;LEFT($AS70,1)</f>
        <v>240T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1" t="n">
        <f aca="false">IF($BD70="Catch","", IF($AZ70&lt;$BC$11,"",$AZ70))</f>
        <v>347</v>
      </c>
      <c r="BI70" s="1" t="n">
        <f aca="false">IF($BC70=BI$14,$BH70,"")</f>
        <v>347</v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3.8" hidden="false" customHeight="false" outlineLevel="0" collapsed="false">
      <c r="A71" s="0" t="s">
        <v>77</v>
      </c>
      <c r="B71" s="0" t="n">
        <v>44</v>
      </c>
      <c r="C71" s="0" t="n">
        <v>1</v>
      </c>
      <c r="D71" s="0" t="n">
        <v>26</v>
      </c>
      <c r="E71" s="0" t="s">
        <v>199</v>
      </c>
      <c r="F71" s="0" t="n">
        <v>60.003</v>
      </c>
      <c r="G71" s="0" t="n">
        <v>1</v>
      </c>
      <c r="H71" s="0" t="s">
        <v>79</v>
      </c>
      <c r="I71" s="0" t="s">
        <v>200</v>
      </c>
      <c r="J71" s="0" t="n">
        <v>1187154521</v>
      </c>
      <c r="K71" s="0" t="s">
        <v>201</v>
      </c>
      <c r="L71" s="0" t="s">
        <v>202</v>
      </c>
      <c r="M71" s="12" t="n">
        <v>0.492280092592593</v>
      </c>
      <c r="N71" s="13" t="n">
        <v>0.0756134259259259</v>
      </c>
      <c r="O71" s="0" t="s">
        <v>83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32</v>
      </c>
      <c r="AA71" s="0" t="n">
        <v>1</v>
      </c>
      <c r="AB71" s="0" t="n">
        <v>24</v>
      </c>
      <c r="AF71" s="0" t="n">
        <v>1</v>
      </c>
      <c r="AH71" s="0" t="n">
        <v>-10</v>
      </c>
      <c r="AI71" s="0" t="n">
        <v>10</v>
      </c>
      <c r="AJ71" s="0" t="n">
        <v>257616</v>
      </c>
      <c r="AL71" s="0" t="n">
        <v>0</v>
      </c>
      <c r="AM71" s="0" t="n">
        <v>0</v>
      </c>
      <c r="AN71" s="0" t="n">
        <v>8</v>
      </c>
      <c r="AO71" s="0" t="n">
        <v>1064</v>
      </c>
      <c r="AP71" s="0" t="n">
        <v>600</v>
      </c>
      <c r="AQ71" s="0" t="s">
        <v>87</v>
      </c>
      <c r="AR71" s="0" t="s">
        <v>37</v>
      </c>
      <c r="AS71" s="0" t="s">
        <v>88</v>
      </c>
      <c r="BC71" s="0" t="str">
        <f aca="false">$AP71&amp;LEFT($AS71,1)</f>
        <v>600C</v>
      </c>
      <c r="BD71" s="0" t="str">
        <f aca="false">AS71</f>
        <v>Catch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3.8" hidden="false" customHeight="false" outlineLevel="0" collapsed="false">
      <c r="A72" s="0" t="s">
        <v>77</v>
      </c>
      <c r="B72" s="0" t="n">
        <v>44</v>
      </c>
      <c r="C72" s="0" t="n">
        <v>1</v>
      </c>
      <c r="D72" s="0" t="n">
        <v>26</v>
      </c>
      <c r="E72" s="0" t="s">
        <v>199</v>
      </c>
      <c r="F72" s="0" t="n">
        <v>60.003</v>
      </c>
      <c r="G72" s="0" t="n">
        <v>1</v>
      </c>
      <c r="H72" s="0" t="s">
        <v>79</v>
      </c>
      <c r="I72" s="0" t="s">
        <v>200</v>
      </c>
      <c r="J72" s="0" t="n">
        <v>1187154521</v>
      </c>
      <c r="K72" s="0" t="s">
        <v>201</v>
      </c>
      <c r="L72" s="0" t="s">
        <v>202</v>
      </c>
      <c r="M72" s="12" t="n">
        <v>0.492280092592593</v>
      </c>
      <c r="N72" s="13" t="n">
        <v>0.0756134259259259</v>
      </c>
      <c r="O72" s="0" t="s">
        <v>83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7</v>
      </c>
      <c r="AA72" s="0" t="n">
        <v>1</v>
      </c>
      <c r="AB72" s="0" t="n">
        <v>25</v>
      </c>
      <c r="AN72" s="0" t="n">
        <v>1</v>
      </c>
      <c r="AO72" s="0" t="n">
        <v>1005</v>
      </c>
      <c r="AP72" s="0" t="n">
        <v>600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2</v>
      </c>
      <c r="AW72" s="0" t="n">
        <v>-2</v>
      </c>
      <c r="AX72" s="0" t="n">
        <v>261049</v>
      </c>
      <c r="AY72" s="0" t="s">
        <v>86</v>
      </c>
      <c r="AZ72" s="0" t="n">
        <v>291</v>
      </c>
      <c r="BA72" s="0" t="n">
        <v>261340</v>
      </c>
      <c r="BC72" s="0" t="str">
        <f aca="false">$AP72&amp;LEFT($AS72,1)</f>
        <v>600T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1" t="n">
        <f aca="false">IF($BD72="Catch","", IF($AZ72&lt;$BC$11,"",$AZ72))</f>
        <v>291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n">
        <f aca="false">IF($BC72=BL$14,$BH72,"")</f>
        <v>291</v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3.8" hidden="false" customHeight="false" outlineLevel="0" collapsed="false">
      <c r="A73" s="0" t="s">
        <v>77</v>
      </c>
      <c r="B73" s="0" t="n">
        <v>44</v>
      </c>
      <c r="C73" s="0" t="n">
        <v>1</v>
      </c>
      <c r="D73" s="0" t="n">
        <v>26</v>
      </c>
      <c r="E73" s="0" t="s">
        <v>199</v>
      </c>
      <c r="F73" s="0" t="n">
        <v>60.003</v>
      </c>
      <c r="G73" s="0" t="n">
        <v>1</v>
      </c>
      <c r="H73" s="0" t="s">
        <v>79</v>
      </c>
      <c r="I73" s="0" t="s">
        <v>200</v>
      </c>
      <c r="J73" s="0" t="n">
        <v>1187154521</v>
      </c>
      <c r="K73" s="0" t="s">
        <v>201</v>
      </c>
      <c r="L73" s="0" t="s">
        <v>202</v>
      </c>
      <c r="M73" s="12" t="n">
        <v>0.492280092592593</v>
      </c>
      <c r="N73" s="13" t="n">
        <v>0.0756134259259259</v>
      </c>
      <c r="O73" s="0" t="s">
        <v>83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10</v>
      </c>
      <c r="AA73" s="0" t="n">
        <v>1</v>
      </c>
      <c r="AB73" s="0" t="n">
        <v>26</v>
      </c>
      <c r="AN73" s="0" t="n">
        <v>1</v>
      </c>
      <c r="AO73" s="0" t="n">
        <v>1105</v>
      </c>
      <c r="AP73" s="0" t="n">
        <v>600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-2</v>
      </c>
      <c r="AW73" s="0" t="n">
        <v>2</v>
      </c>
      <c r="AX73" s="0" t="n">
        <v>264598</v>
      </c>
      <c r="AY73" s="0" t="s">
        <v>86</v>
      </c>
      <c r="AZ73" s="0" t="n">
        <v>345</v>
      </c>
      <c r="BA73" s="0" t="n">
        <v>264943</v>
      </c>
      <c r="BC73" s="0" t="str">
        <f aca="false">$AP73&amp;LEFT($AS73,1)</f>
        <v>600T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345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n">
        <f aca="false">IF($BC73=BL$14,$BH73,"")</f>
        <v>345</v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3.8" hidden="false" customHeight="false" outlineLevel="0" collapsed="false">
      <c r="A74" s="0" t="s">
        <v>77</v>
      </c>
      <c r="B74" s="0" t="n">
        <v>44</v>
      </c>
      <c r="C74" s="0" t="n">
        <v>1</v>
      </c>
      <c r="D74" s="0" t="n">
        <v>26</v>
      </c>
      <c r="E74" s="0" t="s">
        <v>199</v>
      </c>
      <c r="F74" s="0" t="n">
        <v>60.003</v>
      </c>
      <c r="G74" s="0" t="n">
        <v>1</v>
      </c>
      <c r="H74" s="0" t="s">
        <v>79</v>
      </c>
      <c r="I74" s="0" t="s">
        <v>200</v>
      </c>
      <c r="J74" s="0" t="n">
        <v>1187154521</v>
      </c>
      <c r="K74" s="0" t="s">
        <v>201</v>
      </c>
      <c r="L74" s="0" t="s">
        <v>202</v>
      </c>
      <c r="M74" s="12" t="n">
        <v>0.492280092592593</v>
      </c>
      <c r="N74" s="13" t="n">
        <v>0.0756134259259259</v>
      </c>
      <c r="O74" s="0" t="s">
        <v>83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25</v>
      </c>
      <c r="AA74" s="0" t="n">
        <v>1</v>
      </c>
      <c r="AB74" s="0" t="n">
        <v>27</v>
      </c>
      <c r="AN74" s="0" t="n">
        <v>6</v>
      </c>
      <c r="AO74" s="0" t="n">
        <v>1392</v>
      </c>
      <c r="AP74" s="0" t="n">
        <v>840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3</v>
      </c>
      <c r="AW74" s="0" t="n">
        <v>-3</v>
      </c>
      <c r="AX74" s="0" t="n">
        <v>268665</v>
      </c>
      <c r="AY74" s="0" t="s">
        <v>86</v>
      </c>
      <c r="AZ74" s="0" t="n">
        <v>340</v>
      </c>
      <c r="BA74" s="0" t="n">
        <v>269005</v>
      </c>
      <c r="BC74" s="0" t="str">
        <f aca="false">$AP74&amp;LEFT($AS74,1)</f>
        <v>840T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340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n">
        <f aca="false">IF($BC74=BN$14,$BH74,"")</f>
        <v>340</v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3.8" hidden="false" customHeight="false" outlineLevel="0" collapsed="false">
      <c r="A75" s="0" t="s">
        <v>77</v>
      </c>
      <c r="B75" s="0" t="n">
        <v>44</v>
      </c>
      <c r="C75" s="0" t="n">
        <v>1</v>
      </c>
      <c r="D75" s="0" t="n">
        <v>26</v>
      </c>
      <c r="E75" s="0" t="s">
        <v>199</v>
      </c>
      <c r="F75" s="0" t="n">
        <v>60.003</v>
      </c>
      <c r="G75" s="0" t="n">
        <v>1</v>
      </c>
      <c r="H75" s="0" t="s">
        <v>79</v>
      </c>
      <c r="I75" s="0" t="s">
        <v>200</v>
      </c>
      <c r="J75" s="0" t="n">
        <v>1187154521</v>
      </c>
      <c r="K75" s="0" t="s">
        <v>201</v>
      </c>
      <c r="L75" s="0" t="s">
        <v>202</v>
      </c>
      <c r="M75" s="12" t="n">
        <v>0.492280092592593</v>
      </c>
      <c r="N75" s="13" t="n">
        <v>0.0756134259259259</v>
      </c>
      <c r="O75" s="0" t="s">
        <v>83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15</v>
      </c>
      <c r="AA75" s="0" t="n">
        <v>1</v>
      </c>
      <c r="AB75" s="0" t="n">
        <v>28</v>
      </c>
      <c r="AN75" s="0" t="n">
        <v>6</v>
      </c>
      <c r="AO75" s="0" t="n">
        <v>1414</v>
      </c>
      <c r="AP75" s="0" t="n">
        <v>840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-3</v>
      </c>
      <c r="AW75" s="0" t="n">
        <v>3</v>
      </c>
      <c r="AX75" s="0" t="n">
        <v>272765</v>
      </c>
      <c r="AY75" s="0" t="s">
        <v>86</v>
      </c>
      <c r="AZ75" s="0" t="n">
        <v>275</v>
      </c>
      <c r="BA75" s="0" t="n">
        <v>273040</v>
      </c>
      <c r="BC75" s="0" t="str">
        <f aca="false">$AP75&amp;LEFT($AS75,1)</f>
        <v>840T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275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n">
        <f aca="false">IF($BC75=BN$14,$BH75,"")</f>
        <v>275</v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3.8" hidden="false" customHeight="false" outlineLevel="0" collapsed="false">
      <c r="A76" s="0" t="s">
        <v>77</v>
      </c>
      <c r="B76" s="0" t="n">
        <v>44</v>
      </c>
      <c r="C76" s="0" t="n">
        <v>1</v>
      </c>
      <c r="D76" s="0" t="n">
        <v>26</v>
      </c>
      <c r="E76" s="0" t="s">
        <v>199</v>
      </c>
      <c r="F76" s="0" t="n">
        <v>60.003</v>
      </c>
      <c r="G76" s="0" t="n">
        <v>1</v>
      </c>
      <c r="H76" s="0" t="s">
        <v>79</v>
      </c>
      <c r="I76" s="0" t="s">
        <v>200</v>
      </c>
      <c r="J76" s="0" t="n">
        <v>1187154521</v>
      </c>
      <c r="K76" s="0" t="s">
        <v>201</v>
      </c>
      <c r="L76" s="0" t="s">
        <v>202</v>
      </c>
      <c r="M76" s="12" t="n">
        <v>0.492280092592593</v>
      </c>
      <c r="N76" s="13" t="n">
        <v>0.0756134259259259</v>
      </c>
      <c r="O76" s="0" t="s">
        <v>83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28</v>
      </c>
      <c r="AA76" s="0" t="n">
        <v>1</v>
      </c>
      <c r="AB76" s="0" t="n">
        <v>29</v>
      </c>
      <c r="AN76" s="0" t="n">
        <v>5</v>
      </c>
      <c r="AO76" s="0" t="n">
        <v>1182</v>
      </c>
      <c r="AP76" s="0" t="n">
        <v>720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-10</v>
      </c>
      <c r="AW76" s="0" t="n">
        <v>10</v>
      </c>
      <c r="AX76" s="0" t="n">
        <v>276514</v>
      </c>
      <c r="AY76" s="0" t="s">
        <v>86</v>
      </c>
      <c r="AZ76" s="0" t="n">
        <v>291</v>
      </c>
      <c r="BA76" s="0" t="n">
        <v>276805</v>
      </c>
      <c r="BC76" s="0" t="str">
        <f aca="false">$AP76&amp;LEFT($AS76,1)</f>
        <v>720T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n">
        <f aca="false">IF($BD76="Catch","", IF($AZ76&lt;$BC$11,"",$AZ76))</f>
        <v>291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n">
        <f aca="false">IF($BC76=BM$14,$BH76,"")</f>
        <v>291</v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3.8" hidden="false" customHeight="false" outlineLevel="0" collapsed="false">
      <c r="A77" s="0" t="s">
        <v>77</v>
      </c>
      <c r="B77" s="0" t="n">
        <v>44</v>
      </c>
      <c r="C77" s="0" t="n">
        <v>1</v>
      </c>
      <c r="D77" s="0" t="n">
        <v>26</v>
      </c>
      <c r="E77" s="0" t="s">
        <v>199</v>
      </c>
      <c r="F77" s="0" t="n">
        <v>60.003</v>
      </c>
      <c r="G77" s="0" t="n">
        <v>1</v>
      </c>
      <c r="H77" s="0" t="s">
        <v>79</v>
      </c>
      <c r="I77" s="0" t="s">
        <v>200</v>
      </c>
      <c r="J77" s="0" t="n">
        <v>1187154521</v>
      </c>
      <c r="K77" s="0" t="s">
        <v>201</v>
      </c>
      <c r="L77" s="0" t="s">
        <v>202</v>
      </c>
      <c r="M77" s="12" t="n">
        <v>0.492280092592593</v>
      </c>
      <c r="N77" s="13" t="n">
        <v>0.0756134259259259</v>
      </c>
      <c r="O77" s="0" t="s">
        <v>83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4</v>
      </c>
      <c r="AA77" s="0" t="n">
        <v>1</v>
      </c>
      <c r="AB77" s="0" t="n">
        <v>30</v>
      </c>
      <c r="AN77" s="0" t="n">
        <v>5</v>
      </c>
      <c r="AO77" s="0" t="n">
        <v>1341</v>
      </c>
      <c r="AP77" s="0" t="n">
        <v>720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-9</v>
      </c>
      <c r="AW77" s="0" t="n">
        <v>9</v>
      </c>
      <c r="AX77" s="0" t="n">
        <v>280414</v>
      </c>
      <c r="AY77" s="0" t="s">
        <v>86</v>
      </c>
      <c r="AZ77" s="0" t="n">
        <v>258</v>
      </c>
      <c r="BA77" s="0" t="n">
        <v>280672</v>
      </c>
      <c r="BC77" s="0" t="str">
        <f aca="false">$AP77&amp;LEFT($AS77,1)</f>
        <v>720T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258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n">
        <f aca="false">IF($BC77=BM$14,$BH77,"")</f>
        <v>258</v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3.8" hidden="false" customHeight="false" outlineLevel="0" collapsed="false">
      <c r="A78" s="0" t="s">
        <v>77</v>
      </c>
      <c r="B78" s="0" t="n">
        <v>44</v>
      </c>
      <c r="C78" s="0" t="n">
        <v>1</v>
      </c>
      <c r="D78" s="0" t="n">
        <v>26</v>
      </c>
      <c r="E78" s="0" t="s">
        <v>199</v>
      </c>
      <c r="F78" s="0" t="n">
        <v>60.003</v>
      </c>
      <c r="G78" s="0" t="n">
        <v>1</v>
      </c>
      <c r="H78" s="0" t="s">
        <v>79</v>
      </c>
      <c r="I78" s="0" t="s">
        <v>200</v>
      </c>
      <c r="J78" s="0" t="n">
        <v>1187154521</v>
      </c>
      <c r="K78" s="0" t="s">
        <v>201</v>
      </c>
      <c r="L78" s="0" t="s">
        <v>202</v>
      </c>
      <c r="M78" s="12" t="n">
        <v>0.492280092592593</v>
      </c>
      <c r="N78" s="13" t="n">
        <v>0.0756134259259259</v>
      </c>
      <c r="O78" s="0" t="s">
        <v>83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9</v>
      </c>
      <c r="AA78" s="0" t="n">
        <v>1</v>
      </c>
      <c r="AB78" s="0" t="n">
        <v>31</v>
      </c>
      <c r="AN78" s="0" t="n">
        <v>1</v>
      </c>
      <c r="AO78" s="0" t="n">
        <v>1187</v>
      </c>
      <c r="AP78" s="0" t="n">
        <v>600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1</v>
      </c>
      <c r="AW78" s="0" t="n">
        <v>-1</v>
      </c>
      <c r="AX78" s="0" t="n">
        <v>284031</v>
      </c>
      <c r="AY78" s="0" t="s">
        <v>86</v>
      </c>
      <c r="AZ78" s="0" t="n">
        <v>316</v>
      </c>
      <c r="BA78" s="0" t="n">
        <v>284347</v>
      </c>
      <c r="BC78" s="0" t="str">
        <f aca="false">$AP78&amp;LEFT($AS78,1)</f>
        <v>600T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n">
        <f aca="false">IF($BD78="Catch","", IF($AZ78&lt;$BC$11,"",$AZ78))</f>
        <v>316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n">
        <f aca="false">IF($BC78=BL$14,$BH78,"")</f>
        <v>316</v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3.8" hidden="false" customHeight="false" outlineLevel="0" collapsed="false">
      <c r="A79" s="0" t="s">
        <v>77</v>
      </c>
      <c r="B79" s="0" t="n">
        <v>44</v>
      </c>
      <c r="C79" s="0" t="n">
        <v>1</v>
      </c>
      <c r="D79" s="0" t="n">
        <v>26</v>
      </c>
      <c r="E79" s="0" t="s">
        <v>199</v>
      </c>
      <c r="F79" s="0" t="n">
        <v>60.003</v>
      </c>
      <c r="G79" s="0" t="n">
        <v>1</v>
      </c>
      <c r="H79" s="0" t="s">
        <v>79</v>
      </c>
      <c r="I79" s="0" t="s">
        <v>200</v>
      </c>
      <c r="J79" s="0" t="n">
        <v>1187154521</v>
      </c>
      <c r="K79" s="0" t="s">
        <v>201</v>
      </c>
      <c r="L79" s="0" t="s">
        <v>202</v>
      </c>
      <c r="M79" s="12" t="n">
        <v>0.492280092592593</v>
      </c>
      <c r="N79" s="13" t="n">
        <v>0.0756134259259259</v>
      </c>
      <c r="O79" s="0" t="s">
        <v>83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33</v>
      </c>
      <c r="AA79" s="0" t="n">
        <v>1</v>
      </c>
      <c r="AB79" s="0" t="n">
        <v>32</v>
      </c>
      <c r="AN79" s="0" t="n">
        <v>3</v>
      </c>
      <c r="AO79" s="0" t="n">
        <v>1024</v>
      </c>
      <c r="AP79" s="0" t="n">
        <v>360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-8</v>
      </c>
      <c r="AW79" s="0" t="n">
        <v>8</v>
      </c>
      <c r="AX79" s="0" t="n">
        <v>287264</v>
      </c>
      <c r="AY79" s="0" t="s">
        <v>86</v>
      </c>
      <c r="AZ79" s="0" t="n">
        <v>325</v>
      </c>
      <c r="BA79" s="0" t="n">
        <v>287589</v>
      </c>
      <c r="BC79" s="0" t="str">
        <f aca="false">$AP79&amp;LEFT($AS79,1)</f>
        <v>360T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325</v>
      </c>
      <c r="BI79" s="1" t="str">
        <f aca="false">IF($BC79=BI$14,$BH79,"")</f>
        <v/>
      </c>
      <c r="BJ79" s="1" t="n">
        <f aca="false">IF($BC79=BJ$14,$BH79,"")</f>
        <v>325</v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3.8" hidden="false" customHeight="false" outlineLevel="0" collapsed="false">
      <c r="A80" s="0" t="s">
        <v>77</v>
      </c>
      <c r="B80" s="0" t="n">
        <v>44</v>
      </c>
      <c r="C80" s="0" t="n">
        <v>1</v>
      </c>
      <c r="D80" s="0" t="n">
        <v>26</v>
      </c>
      <c r="E80" s="0" t="s">
        <v>199</v>
      </c>
      <c r="F80" s="0" t="n">
        <v>60.003</v>
      </c>
      <c r="G80" s="0" t="n">
        <v>1</v>
      </c>
      <c r="H80" s="0" t="s">
        <v>79</v>
      </c>
      <c r="I80" s="0" t="s">
        <v>200</v>
      </c>
      <c r="J80" s="0" t="n">
        <v>1187154521</v>
      </c>
      <c r="K80" s="0" t="s">
        <v>201</v>
      </c>
      <c r="L80" s="0" t="s">
        <v>202</v>
      </c>
      <c r="M80" s="12" t="n">
        <v>0.492280092592593</v>
      </c>
      <c r="N80" s="13" t="n">
        <v>0.0756134259259259</v>
      </c>
      <c r="O80" s="0" t="s">
        <v>83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3</v>
      </c>
      <c r="AA80" s="0" t="n">
        <v>1</v>
      </c>
      <c r="AB80" s="0" t="n">
        <v>33</v>
      </c>
      <c r="AN80" s="0" t="n">
        <v>4</v>
      </c>
      <c r="AO80" s="0" t="n">
        <v>1094</v>
      </c>
      <c r="AP80" s="0" t="n">
        <v>480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-10</v>
      </c>
      <c r="AW80" s="0" t="n">
        <v>10</v>
      </c>
      <c r="AX80" s="0" t="n">
        <v>290680</v>
      </c>
      <c r="AY80" s="0" t="s">
        <v>86</v>
      </c>
      <c r="AZ80" s="0" t="n">
        <v>289</v>
      </c>
      <c r="BA80" s="0" t="n">
        <v>290969</v>
      </c>
      <c r="BC80" s="0" t="str">
        <f aca="false">$AP80&amp;LEFT($AS80,1)</f>
        <v>480T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289</v>
      </c>
      <c r="BI80" s="1" t="str">
        <f aca="false">IF($BC80=BI$14,$BH80,"")</f>
        <v/>
      </c>
      <c r="BJ80" s="1" t="str">
        <f aca="false">IF($BC80=BJ$14,$BH80,"")</f>
        <v/>
      </c>
      <c r="BK80" s="1" t="n">
        <f aca="false">IF($BC80=BK$14,$BH80,"")</f>
        <v>289</v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3.8" hidden="false" customHeight="false" outlineLevel="0" collapsed="false">
      <c r="A81" s="0" t="s">
        <v>77</v>
      </c>
      <c r="B81" s="0" t="n">
        <v>44</v>
      </c>
      <c r="C81" s="0" t="n">
        <v>1</v>
      </c>
      <c r="D81" s="0" t="n">
        <v>26</v>
      </c>
      <c r="E81" s="0" t="s">
        <v>199</v>
      </c>
      <c r="F81" s="0" t="n">
        <v>60.003</v>
      </c>
      <c r="G81" s="0" t="n">
        <v>1</v>
      </c>
      <c r="H81" s="0" t="s">
        <v>79</v>
      </c>
      <c r="I81" s="0" t="s">
        <v>200</v>
      </c>
      <c r="J81" s="0" t="n">
        <v>1187154521</v>
      </c>
      <c r="K81" s="0" t="s">
        <v>201</v>
      </c>
      <c r="L81" s="0" t="s">
        <v>202</v>
      </c>
      <c r="M81" s="12" t="n">
        <v>0.492280092592593</v>
      </c>
      <c r="N81" s="13" t="n">
        <v>0.0756134259259259</v>
      </c>
      <c r="O81" s="0" t="s">
        <v>83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26</v>
      </c>
      <c r="AD81" s="0" t="n">
        <v>1</v>
      </c>
      <c r="AE81" s="0" t="n">
        <v>1</v>
      </c>
      <c r="AN81" s="0" t="n">
        <v>1</v>
      </c>
      <c r="AO81" s="0" t="n">
        <v>1158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-9</v>
      </c>
      <c r="AW81" s="0" t="n">
        <v>9</v>
      </c>
      <c r="AX81" s="0" t="n">
        <v>338278</v>
      </c>
      <c r="AY81" s="0" t="s">
        <v>86</v>
      </c>
      <c r="AZ81" s="0" t="n">
        <v>321</v>
      </c>
      <c r="BA81" s="0" t="n">
        <v>338599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1" t="n">
        <f aca="false">IF($BD81="Catch","", IF($AZ81&lt;$BC$11,"",$AZ81))</f>
        <v>321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321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3.8" hidden="false" customHeight="false" outlineLevel="0" collapsed="false">
      <c r="A82" s="0" t="s">
        <v>77</v>
      </c>
      <c r="B82" s="0" t="n">
        <v>44</v>
      </c>
      <c r="C82" s="0" t="n">
        <v>1</v>
      </c>
      <c r="D82" s="0" t="n">
        <v>26</v>
      </c>
      <c r="E82" s="0" t="s">
        <v>199</v>
      </c>
      <c r="F82" s="0" t="n">
        <v>60.003</v>
      </c>
      <c r="G82" s="0" t="n">
        <v>1</v>
      </c>
      <c r="H82" s="0" t="s">
        <v>79</v>
      </c>
      <c r="I82" s="0" t="s">
        <v>200</v>
      </c>
      <c r="J82" s="0" t="n">
        <v>1187154521</v>
      </c>
      <c r="K82" s="0" t="s">
        <v>201</v>
      </c>
      <c r="L82" s="0" t="s">
        <v>202</v>
      </c>
      <c r="M82" s="12" t="n">
        <v>0.492280092592593</v>
      </c>
      <c r="N82" s="13" t="n">
        <v>0.0756134259259259</v>
      </c>
      <c r="O82" s="0" t="s">
        <v>83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13</v>
      </c>
      <c r="AD82" s="0" t="n">
        <v>1</v>
      </c>
      <c r="AE82" s="0" t="n">
        <v>2</v>
      </c>
      <c r="AN82" s="0" t="n">
        <v>1</v>
      </c>
      <c r="AO82" s="0" t="n">
        <v>1393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-9</v>
      </c>
      <c r="AW82" s="0" t="n">
        <v>9</v>
      </c>
      <c r="AX82" s="0" t="n">
        <v>342111</v>
      </c>
      <c r="AY82" s="0" t="s">
        <v>86</v>
      </c>
      <c r="AZ82" s="0" t="n">
        <v>312</v>
      </c>
      <c r="BA82" s="0" t="n">
        <v>342423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312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312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3.8" hidden="false" customHeight="false" outlineLevel="0" collapsed="false">
      <c r="A83" s="0" t="s">
        <v>77</v>
      </c>
      <c r="B83" s="0" t="n">
        <v>44</v>
      </c>
      <c r="C83" s="0" t="n">
        <v>1</v>
      </c>
      <c r="D83" s="0" t="n">
        <v>26</v>
      </c>
      <c r="E83" s="0" t="s">
        <v>199</v>
      </c>
      <c r="F83" s="0" t="n">
        <v>60.003</v>
      </c>
      <c r="G83" s="0" t="n">
        <v>1</v>
      </c>
      <c r="H83" s="0" t="s">
        <v>79</v>
      </c>
      <c r="I83" s="0" t="s">
        <v>200</v>
      </c>
      <c r="J83" s="0" t="n">
        <v>1187154521</v>
      </c>
      <c r="K83" s="0" t="s">
        <v>201</v>
      </c>
      <c r="L83" s="0" t="s">
        <v>202</v>
      </c>
      <c r="M83" s="12" t="n">
        <v>0.492280092592593</v>
      </c>
      <c r="N83" s="13" t="n">
        <v>0.0756134259259259</v>
      </c>
      <c r="O83" s="0" t="s">
        <v>83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10</v>
      </c>
      <c r="AD83" s="0" t="n">
        <v>1</v>
      </c>
      <c r="AE83" s="0" t="n">
        <v>3</v>
      </c>
      <c r="AF83" s="0" t="n">
        <v>1</v>
      </c>
      <c r="AH83" s="0" t="n">
        <v>-1</v>
      </c>
      <c r="AI83" s="0" t="n">
        <v>1</v>
      </c>
      <c r="AJ83" s="0" t="n">
        <v>345861</v>
      </c>
      <c r="AL83" s="0" t="n">
        <v>0</v>
      </c>
      <c r="AM83" s="0" t="n">
        <v>0</v>
      </c>
      <c r="AN83" s="0" t="n">
        <v>8</v>
      </c>
      <c r="AO83" s="0" t="n">
        <v>1318</v>
      </c>
      <c r="AP83" s="0" t="n">
        <v>600</v>
      </c>
      <c r="AQ83" s="0" t="s">
        <v>87</v>
      </c>
      <c r="AR83" s="0" t="s">
        <v>40</v>
      </c>
      <c r="AS83" s="0" t="s">
        <v>88</v>
      </c>
      <c r="BC83" s="0" t="str">
        <f aca="false">$AP83&amp;LEFT($AS83,1)</f>
        <v>600C</v>
      </c>
      <c r="BD83" s="0" t="str">
        <f aca="false">AS83</f>
        <v>Catch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str">
        <f aca="false">IF($BD83="Catch","", IF($AZ83&lt;$BC$11,"",$AZ83))</f>
        <v/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3.8" hidden="false" customHeight="false" outlineLevel="0" collapsed="false">
      <c r="A84" s="0" t="s">
        <v>77</v>
      </c>
      <c r="B84" s="0" t="n">
        <v>44</v>
      </c>
      <c r="C84" s="0" t="n">
        <v>1</v>
      </c>
      <c r="D84" s="0" t="n">
        <v>26</v>
      </c>
      <c r="E84" s="0" t="s">
        <v>199</v>
      </c>
      <c r="F84" s="0" t="n">
        <v>60.003</v>
      </c>
      <c r="G84" s="0" t="n">
        <v>1</v>
      </c>
      <c r="H84" s="0" t="s">
        <v>79</v>
      </c>
      <c r="I84" s="0" t="s">
        <v>200</v>
      </c>
      <c r="J84" s="0" t="n">
        <v>1187154521</v>
      </c>
      <c r="K84" s="0" t="s">
        <v>201</v>
      </c>
      <c r="L84" s="0" t="s">
        <v>202</v>
      </c>
      <c r="M84" s="12" t="n">
        <v>0.492280092592593</v>
      </c>
      <c r="N84" s="13" t="n">
        <v>0.0756134259259259</v>
      </c>
      <c r="O84" s="0" t="s">
        <v>83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4</v>
      </c>
      <c r="AD84" s="0" t="n">
        <v>1</v>
      </c>
      <c r="AE84" s="0" t="n">
        <v>4</v>
      </c>
      <c r="AN84" s="0" t="n">
        <v>1</v>
      </c>
      <c r="AO84" s="0" t="n">
        <v>1095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1</v>
      </c>
      <c r="AW84" s="0" t="n">
        <v>-1</v>
      </c>
      <c r="AX84" s="0" t="n">
        <v>349394</v>
      </c>
      <c r="AY84" s="0" t="s">
        <v>86</v>
      </c>
      <c r="AZ84" s="0" t="n">
        <v>309</v>
      </c>
      <c r="BA84" s="0" t="n">
        <v>349703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309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309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3.8" hidden="false" customHeight="false" outlineLevel="0" collapsed="false">
      <c r="A85" s="0" t="s">
        <v>77</v>
      </c>
      <c r="B85" s="0" t="n">
        <v>44</v>
      </c>
      <c r="C85" s="0" t="n">
        <v>1</v>
      </c>
      <c r="D85" s="0" t="n">
        <v>26</v>
      </c>
      <c r="E85" s="0" t="s">
        <v>199</v>
      </c>
      <c r="F85" s="0" t="n">
        <v>60.003</v>
      </c>
      <c r="G85" s="0" t="n">
        <v>1</v>
      </c>
      <c r="H85" s="0" t="s">
        <v>79</v>
      </c>
      <c r="I85" s="0" t="s">
        <v>200</v>
      </c>
      <c r="J85" s="0" t="n">
        <v>1187154521</v>
      </c>
      <c r="K85" s="0" t="s">
        <v>201</v>
      </c>
      <c r="L85" s="0" t="s">
        <v>202</v>
      </c>
      <c r="M85" s="12" t="n">
        <v>0.492280092592593</v>
      </c>
      <c r="N85" s="13" t="n">
        <v>0.0756134259259259</v>
      </c>
      <c r="O85" s="0" t="s">
        <v>83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31</v>
      </c>
      <c r="AD85" s="0" t="n">
        <v>1</v>
      </c>
      <c r="AE85" s="0" t="n">
        <v>5</v>
      </c>
      <c r="AN85" s="0" t="n">
        <v>1</v>
      </c>
      <c r="AO85" s="0" t="n">
        <v>1438</v>
      </c>
      <c r="AP85" s="0" t="n">
        <v>600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-4</v>
      </c>
      <c r="AW85" s="0" t="n">
        <v>4</v>
      </c>
      <c r="AX85" s="0" t="n">
        <v>353277</v>
      </c>
      <c r="AY85" s="0" t="s">
        <v>86</v>
      </c>
      <c r="AZ85" s="0" t="n">
        <v>296</v>
      </c>
      <c r="BA85" s="0" t="n">
        <v>353573</v>
      </c>
      <c r="BC85" s="0" t="str">
        <f aca="false">$AP85&amp;LEFT($AS85,1)</f>
        <v>600T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296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n">
        <f aca="false">IF($BC85=BL$14,$BH85,"")</f>
        <v>296</v>
      </c>
      <c r="BM85" s="1" t="str">
        <f aca="false">IF($BC85=BM$14,$BH85,"")</f>
        <v/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3.8" hidden="false" customHeight="false" outlineLevel="0" collapsed="false">
      <c r="A86" s="0" t="s">
        <v>77</v>
      </c>
      <c r="B86" s="0" t="n">
        <v>44</v>
      </c>
      <c r="C86" s="0" t="n">
        <v>1</v>
      </c>
      <c r="D86" s="0" t="n">
        <v>26</v>
      </c>
      <c r="E86" s="0" t="s">
        <v>199</v>
      </c>
      <c r="F86" s="0" t="n">
        <v>60.003</v>
      </c>
      <c r="G86" s="0" t="n">
        <v>1</v>
      </c>
      <c r="H86" s="0" t="s">
        <v>79</v>
      </c>
      <c r="I86" s="0" t="s">
        <v>200</v>
      </c>
      <c r="J86" s="0" t="n">
        <v>1187154521</v>
      </c>
      <c r="K86" s="0" t="s">
        <v>201</v>
      </c>
      <c r="L86" s="0" t="s">
        <v>202</v>
      </c>
      <c r="M86" s="12" t="n">
        <v>0.492280092592593</v>
      </c>
      <c r="N86" s="13" t="n">
        <v>0.0756134259259259</v>
      </c>
      <c r="O86" s="0" t="s">
        <v>83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22</v>
      </c>
      <c r="AD86" s="0" t="n">
        <v>1</v>
      </c>
      <c r="AE86" s="0" t="n">
        <v>6</v>
      </c>
      <c r="AF86" s="0" t="n">
        <v>1</v>
      </c>
      <c r="AH86" s="0" t="n">
        <v>4</v>
      </c>
      <c r="AI86" s="0" t="n">
        <v>-4</v>
      </c>
      <c r="AJ86" s="0" t="n">
        <v>357027</v>
      </c>
      <c r="AL86" s="0" t="n">
        <v>0</v>
      </c>
      <c r="AM86" s="0" t="n">
        <v>0</v>
      </c>
      <c r="AN86" s="0" t="n">
        <v>8</v>
      </c>
      <c r="AO86" s="0" t="n">
        <v>1318</v>
      </c>
      <c r="AP86" s="0" t="n">
        <v>600</v>
      </c>
      <c r="AQ86" s="0" t="s">
        <v>87</v>
      </c>
      <c r="AR86" s="0" t="s">
        <v>40</v>
      </c>
      <c r="AS86" s="0" t="s">
        <v>88</v>
      </c>
      <c r="BC86" s="0" t="str">
        <f aca="false">$AP86&amp;LEFT($AS86,1)</f>
        <v>600C</v>
      </c>
      <c r="BD86" s="0" t="str">
        <f aca="false">AS86</f>
        <v>Catch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str">
        <f aca="false">IF($BD86="Catch","", IF($AZ86&lt;$BC$11,"",$AZ86))</f>
        <v/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3.8" hidden="false" customHeight="false" outlineLevel="0" collapsed="false">
      <c r="A87" s="0" t="s">
        <v>77</v>
      </c>
      <c r="B87" s="0" t="n">
        <v>44</v>
      </c>
      <c r="C87" s="0" t="n">
        <v>1</v>
      </c>
      <c r="D87" s="0" t="n">
        <v>26</v>
      </c>
      <c r="E87" s="0" t="s">
        <v>199</v>
      </c>
      <c r="F87" s="0" t="n">
        <v>60.003</v>
      </c>
      <c r="G87" s="0" t="n">
        <v>1</v>
      </c>
      <c r="H87" s="0" t="s">
        <v>79</v>
      </c>
      <c r="I87" s="0" t="s">
        <v>200</v>
      </c>
      <c r="J87" s="0" t="n">
        <v>1187154521</v>
      </c>
      <c r="K87" s="0" t="s">
        <v>201</v>
      </c>
      <c r="L87" s="0" t="s">
        <v>202</v>
      </c>
      <c r="M87" s="12" t="n">
        <v>0.492280092592593</v>
      </c>
      <c r="N87" s="13" t="n">
        <v>0.0756134259259259</v>
      </c>
      <c r="O87" s="0" t="s">
        <v>83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30</v>
      </c>
      <c r="AD87" s="0" t="n">
        <v>1</v>
      </c>
      <c r="AE87" s="0" t="n">
        <v>7</v>
      </c>
      <c r="AN87" s="0" t="n">
        <v>3</v>
      </c>
      <c r="AO87" s="0" t="n">
        <v>1343</v>
      </c>
      <c r="AP87" s="0" t="n">
        <v>360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-3</v>
      </c>
      <c r="AW87" s="0" t="n">
        <v>3</v>
      </c>
      <c r="AX87" s="0" t="n">
        <v>360577</v>
      </c>
      <c r="AY87" s="0" t="s">
        <v>86</v>
      </c>
      <c r="AZ87" s="0" t="n">
        <v>70</v>
      </c>
      <c r="BA87" s="0" t="n">
        <v>360647</v>
      </c>
      <c r="BC87" s="0" t="str">
        <f aca="false">$AP87&amp;LEFT($AS87,1)</f>
        <v>360T</v>
      </c>
      <c r="BD87" s="0" t="str">
        <f aca="false">AS87</f>
        <v>Target</v>
      </c>
      <c r="BE87" s="1" t="str">
        <f aca="false">IF($BD87="catch",IF($AL87&gt;0,1,""),"")</f>
        <v/>
      </c>
      <c r="BF87" s="1" t="n">
        <f aca="false">IF(AND($AZ87&gt;0,$AZ87&lt;$BC$11),1,"")</f>
        <v>1</v>
      </c>
      <c r="BG87" s="1" t="str">
        <f aca="false">IF($BD87="Target",IF($AZ87=0,1,""),"")</f>
        <v/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3.8" hidden="false" customHeight="false" outlineLevel="0" collapsed="false">
      <c r="A88" s="0" t="s">
        <v>77</v>
      </c>
      <c r="B88" s="0" t="n">
        <v>44</v>
      </c>
      <c r="C88" s="0" t="n">
        <v>1</v>
      </c>
      <c r="D88" s="0" t="n">
        <v>26</v>
      </c>
      <c r="E88" s="0" t="s">
        <v>199</v>
      </c>
      <c r="F88" s="0" t="n">
        <v>60.003</v>
      </c>
      <c r="G88" s="0" t="n">
        <v>1</v>
      </c>
      <c r="H88" s="0" t="s">
        <v>79</v>
      </c>
      <c r="I88" s="0" t="s">
        <v>200</v>
      </c>
      <c r="J88" s="0" t="n">
        <v>1187154521</v>
      </c>
      <c r="K88" s="0" t="s">
        <v>201</v>
      </c>
      <c r="L88" s="0" t="s">
        <v>202</v>
      </c>
      <c r="M88" s="12" t="n">
        <v>0.492280092592593</v>
      </c>
      <c r="N88" s="13" t="n">
        <v>0.0756134259259259</v>
      </c>
      <c r="O88" s="0" t="s">
        <v>83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28</v>
      </c>
      <c r="AD88" s="0" t="n">
        <v>1</v>
      </c>
      <c r="AE88" s="0" t="n">
        <v>8</v>
      </c>
      <c r="AN88" s="0" t="n">
        <v>2</v>
      </c>
      <c r="AO88" s="0" t="n">
        <v>1308</v>
      </c>
      <c r="AP88" s="0" t="n">
        <v>240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2</v>
      </c>
      <c r="AW88" s="0" t="n">
        <v>-2</v>
      </c>
      <c r="AX88" s="0" t="n">
        <v>363960</v>
      </c>
      <c r="AY88" s="0" t="s">
        <v>86</v>
      </c>
      <c r="AZ88" s="0" t="n">
        <v>515</v>
      </c>
      <c r="BA88" s="0" t="n">
        <v>364475</v>
      </c>
      <c r="BC88" s="0" t="str">
        <f aca="false">$AP88&amp;LEFT($AS88,1)</f>
        <v>240T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1" t="n">
        <f aca="false">IF($BD88="Catch","", IF($AZ88&lt;$BC$11,"",$AZ88))</f>
        <v>515</v>
      </c>
      <c r="BI88" s="1" t="n">
        <f aca="false">IF($BC88=BI$14,$BH88,"")</f>
        <v>515</v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3.8" hidden="false" customHeight="false" outlineLevel="0" collapsed="false">
      <c r="A89" s="0" t="s">
        <v>77</v>
      </c>
      <c r="B89" s="0" t="n">
        <v>44</v>
      </c>
      <c r="C89" s="0" t="n">
        <v>1</v>
      </c>
      <c r="D89" s="0" t="n">
        <v>26</v>
      </c>
      <c r="E89" s="0" t="s">
        <v>199</v>
      </c>
      <c r="F89" s="0" t="n">
        <v>60.003</v>
      </c>
      <c r="G89" s="0" t="n">
        <v>1</v>
      </c>
      <c r="H89" s="0" t="s">
        <v>79</v>
      </c>
      <c r="I89" s="0" t="s">
        <v>200</v>
      </c>
      <c r="J89" s="0" t="n">
        <v>1187154521</v>
      </c>
      <c r="K89" s="0" t="s">
        <v>201</v>
      </c>
      <c r="L89" s="0" t="s">
        <v>202</v>
      </c>
      <c r="M89" s="12" t="n">
        <v>0.492280092592593</v>
      </c>
      <c r="N89" s="13" t="n">
        <v>0.0756134259259259</v>
      </c>
      <c r="O89" s="0" t="s">
        <v>83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32</v>
      </c>
      <c r="AD89" s="0" t="n">
        <v>1</v>
      </c>
      <c r="AE89" s="0" t="n">
        <v>9</v>
      </c>
      <c r="AN89" s="0" t="n">
        <v>3</v>
      </c>
      <c r="AO89" s="0" t="n">
        <v>1182</v>
      </c>
      <c r="AP89" s="0" t="n">
        <v>360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1</v>
      </c>
      <c r="AW89" s="0" t="n">
        <v>-1</v>
      </c>
      <c r="AX89" s="0" t="n">
        <v>367343</v>
      </c>
      <c r="AY89" s="0" t="s">
        <v>86</v>
      </c>
      <c r="AZ89" s="0" t="n">
        <v>405</v>
      </c>
      <c r="BA89" s="0" t="n">
        <v>367748</v>
      </c>
      <c r="BC89" s="0" t="str">
        <f aca="false">$AP89&amp;LEFT($AS89,1)</f>
        <v>360T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1" t="n">
        <f aca="false">IF($BD89="Catch","", IF($AZ89&lt;$BC$11,"",$AZ89))</f>
        <v>405</v>
      </c>
      <c r="BI89" s="1" t="str">
        <f aca="false">IF($BC89=BI$14,$BH89,"")</f>
        <v/>
      </c>
      <c r="BJ89" s="1" t="n">
        <f aca="false">IF($BC89=BJ$14,$BH89,"")</f>
        <v>405</v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3.8" hidden="false" customHeight="false" outlineLevel="0" collapsed="false">
      <c r="A90" s="0" t="s">
        <v>77</v>
      </c>
      <c r="B90" s="0" t="n">
        <v>44</v>
      </c>
      <c r="C90" s="0" t="n">
        <v>1</v>
      </c>
      <c r="D90" s="0" t="n">
        <v>26</v>
      </c>
      <c r="E90" s="0" t="s">
        <v>199</v>
      </c>
      <c r="F90" s="0" t="n">
        <v>60.003</v>
      </c>
      <c r="G90" s="0" t="n">
        <v>1</v>
      </c>
      <c r="H90" s="0" t="s">
        <v>79</v>
      </c>
      <c r="I90" s="0" t="s">
        <v>200</v>
      </c>
      <c r="J90" s="0" t="n">
        <v>1187154521</v>
      </c>
      <c r="K90" s="0" t="s">
        <v>201</v>
      </c>
      <c r="L90" s="0" t="s">
        <v>202</v>
      </c>
      <c r="M90" s="12" t="n">
        <v>0.492280092592593</v>
      </c>
      <c r="N90" s="13" t="n">
        <v>0.0756134259259259</v>
      </c>
      <c r="O90" s="0" t="s">
        <v>83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6</v>
      </c>
      <c r="AD90" s="0" t="n">
        <v>1</v>
      </c>
      <c r="AE90" s="0" t="n">
        <v>10</v>
      </c>
      <c r="AN90" s="0" t="n">
        <v>1</v>
      </c>
      <c r="AO90" s="0" t="n">
        <v>1412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3</v>
      </c>
      <c r="AW90" s="0" t="n">
        <v>-3</v>
      </c>
      <c r="AX90" s="0" t="n">
        <v>371193</v>
      </c>
      <c r="AY90" s="0" t="s">
        <v>86</v>
      </c>
      <c r="AZ90" s="0" t="n">
        <v>547</v>
      </c>
      <c r="BA90" s="0" t="n">
        <v>371740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547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547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3.8" hidden="false" customHeight="false" outlineLevel="0" collapsed="false">
      <c r="A91" s="0" t="s">
        <v>77</v>
      </c>
      <c r="B91" s="0" t="n">
        <v>44</v>
      </c>
      <c r="C91" s="0" t="n">
        <v>1</v>
      </c>
      <c r="D91" s="0" t="n">
        <v>26</v>
      </c>
      <c r="E91" s="0" t="s">
        <v>199</v>
      </c>
      <c r="F91" s="0" t="n">
        <v>60.003</v>
      </c>
      <c r="G91" s="0" t="n">
        <v>1</v>
      </c>
      <c r="H91" s="0" t="s">
        <v>79</v>
      </c>
      <c r="I91" s="0" t="s">
        <v>200</v>
      </c>
      <c r="J91" s="0" t="n">
        <v>1187154521</v>
      </c>
      <c r="K91" s="0" t="s">
        <v>201</v>
      </c>
      <c r="L91" s="0" t="s">
        <v>202</v>
      </c>
      <c r="M91" s="12" t="n">
        <v>0.492280092592593</v>
      </c>
      <c r="N91" s="13" t="n">
        <v>0.0756134259259259</v>
      </c>
      <c r="O91" s="0" t="s">
        <v>83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14</v>
      </c>
      <c r="AD91" s="0" t="n">
        <v>1</v>
      </c>
      <c r="AE91" s="0" t="n">
        <v>11</v>
      </c>
      <c r="AN91" s="0" t="n">
        <v>5</v>
      </c>
      <c r="AO91" s="0" t="n">
        <v>1240</v>
      </c>
      <c r="AP91" s="0" t="n">
        <v>720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3</v>
      </c>
      <c r="AW91" s="0" t="n">
        <v>-3</v>
      </c>
      <c r="AX91" s="0" t="n">
        <v>374993</v>
      </c>
      <c r="AY91" s="0" t="s">
        <v>86</v>
      </c>
      <c r="AZ91" s="0" t="n">
        <v>340</v>
      </c>
      <c r="BA91" s="0" t="n">
        <v>375333</v>
      </c>
      <c r="BC91" s="0" t="str">
        <f aca="false">$AP91&amp;LEFT($AS91,1)</f>
        <v>720T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340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n">
        <f aca="false">IF($BC91=BM$14,$BH91,"")</f>
        <v>340</v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3.8" hidden="false" customHeight="false" outlineLevel="0" collapsed="false">
      <c r="A92" s="0" t="s">
        <v>77</v>
      </c>
      <c r="B92" s="0" t="n">
        <v>44</v>
      </c>
      <c r="C92" s="0" t="n">
        <v>1</v>
      </c>
      <c r="D92" s="0" t="n">
        <v>26</v>
      </c>
      <c r="E92" s="0" t="s">
        <v>199</v>
      </c>
      <c r="F92" s="0" t="n">
        <v>60.003</v>
      </c>
      <c r="G92" s="0" t="n">
        <v>1</v>
      </c>
      <c r="H92" s="0" t="s">
        <v>79</v>
      </c>
      <c r="I92" s="0" t="s">
        <v>200</v>
      </c>
      <c r="J92" s="0" t="n">
        <v>1187154521</v>
      </c>
      <c r="K92" s="0" t="s">
        <v>201</v>
      </c>
      <c r="L92" s="0" t="s">
        <v>202</v>
      </c>
      <c r="M92" s="12" t="n">
        <v>0.492280092592593</v>
      </c>
      <c r="N92" s="13" t="n">
        <v>0.0756134259259259</v>
      </c>
      <c r="O92" s="0" t="s">
        <v>83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20</v>
      </c>
      <c r="AD92" s="0" t="n">
        <v>1</v>
      </c>
      <c r="AE92" s="0" t="n">
        <v>12</v>
      </c>
      <c r="AN92" s="0" t="n">
        <v>5</v>
      </c>
      <c r="AO92" s="0" t="n">
        <v>1038</v>
      </c>
      <c r="AP92" s="0" t="n">
        <v>720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2</v>
      </c>
      <c r="AW92" s="0" t="n">
        <v>-2</v>
      </c>
      <c r="AX92" s="0" t="n">
        <v>378592</v>
      </c>
      <c r="AY92" s="0" t="s">
        <v>86</v>
      </c>
      <c r="AZ92" s="0" t="n">
        <v>372</v>
      </c>
      <c r="BA92" s="0" t="n">
        <v>378964</v>
      </c>
      <c r="BC92" s="0" t="str">
        <f aca="false">$AP92&amp;LEFT($AS92,1)</f>
        <v>720T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372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n">
        <f aca="false">IF($BC92=BM$14,$BH92,"")</f>
        <v>372</v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3.8" hidden="false" customHeight="false" outlineLevel="0" collapsed="false">
      <c r="A93" s="0" t="s">
        <v>77</v>
      </c>
      <c r="B93" s="0" t="n">
        <v>44</v>
      </c>
      <c r="C93" s="0" t="n">
        <v>1</v>
      </c>
      <c r="D93" s="0" t="n">
        <v>26</v>
      </c>
      <c r="E93" s="0" t="s">
        <v>199</v>
      </c>
      <c r="F93" s="0" t="n">
        <v>60.003</v>
      </c>
      <c r="G93" s="0" t="n">
        <v>1</v>
      </c>
      <c r="H93" s="0" t="s">
        <v>79</v>
      </c>
      <c r="I93" s="0" t="s">
        <v>200</v>
      </c>
      <c r="J93" s="0" t="n">
        <v>1187154521</v>
      </c>
      <c r="K93" s="0" t="s">
        <v>201</v>
      </c>
      <c r="L93" s="0" t="s">
        <v>202</v>
      </c>
      <c r="M93" s="12" t="n">
        <v>0.492280092592593</v>
      </c>
      <c r="N93" s="13" t="n">
        <v>0.0756134259259259</v>
      </c>
      <c r="O93" s="0" t="s">
        <v>83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2</v>
      </c>
      <c r="AD93" s="0" t="n">
        <v>1</v>
      </c>
      <c r="AE93" s="0" t="n">
        <v>13</v>
      </c>
      <c r="AN93" s="0" t="n">
        <v>7</v>
      </c>
      <c r="AO93" s="0" t="n">
        <v>1269</v>
      </c>
      <c r="AP93" s="0" t="n">
        <v>960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4</v>
      </c>
      <c r="AW93" s="0" t="n">
        <v>-4</v>
      </c>
      <c r="AX93" s="0" t="n">
        <v>382659</v>
      </c>
      <c r="AY93" s="0" t="s">
        <v>86</v>
      </c>
      <c r="AZ93" s="0" t="n">
        <v>321</v>
      </c>
      <c r="BA93" s="0" t="n">
        <v>382980</v>
      </c>
      <c r="BC93" s="0" t="str">
        <f aca="false">$AP93&amp;LEFT($AS93,1)</f>
        <v>960T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321</v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n">
        <f aca="false">IF($BC93=BO$14,$BH93,"")</f>
        <v>321</v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3.8" hidden="false" customHeight="false" outlineLevel="0" collapsed="false">
      <c r="A94" s="0" t="s">
        <v>77</v>
      </c>
      <c r="B94" s="0" t="n">
        <v>44</v>
      </c>
      <c r="C94" s="0" t="n">
        <v>1</v>
      </c>
      <c r="D94" s="0" t="n">
        <v>26</v>
      </c>
      <c r="E94" s="0" t="s">
        <v>199</v>
      </c>
      <c r="F94" s="0" t="n">
        <v>60.003</v>
      </c>
      <c r="G94" s="0" t="n">
        <v>1</v>
      </c>
      <c r="H94" s="0" t="s">
        <v>79</v>
      </c>
      <c r="I94" s="0" t="s">
        <v>200</v>
      </c>
      <c r="J94" s="0" t="n">
        <v>1187154521</v>
      </c>
      <c r="K94" s="0" t="s">
        <v>201</v>
      </c>
      <c r="L94" s="0" t="s">
        <v>202</v>
      </c>
      <c r="M94" s="12" t="n">
        <v>0.492280092592593</v>
      </c>
      <c r="N94" s="13" t="n">
        <v>0.0756134259259259</v>
      </c>
      <c r="O94" s="0" t="s">
        <v>83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25</v>
      </c>
      <c r="AD94" s="0" t="n">
        <v>1</v>
      </c>
      <c r="AE94" s="0" t="n">
        <v>14</v>
      </c>
      <c r="AN94" s="0" t="n">
        <v>1</v>
      </c>
      <c r="AO94" s="0" t="n">
        <v>1367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-5</v>
      </c>
      <c r="AW94" s="0" t="n">
        <v>5</v>
      </c>
      <c r="AX94" s="0" t="n">
        <v>386475</v>
      </c>
      <c r="AY94" s="0" t="s">
        <v>86</v>
      </c>
      <c r="AZ94" s="0" t="n">
        <v>347</v>
      </c>
      <c r="BA94" s="0" t="n">
        <v>386822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1" t="n">
        <f aca="false">IF($BD94="Catch","", IF($AZ94&lt;$BC$11,"",$AZ94))</f>
        <v>347</v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n">
        <f aca="false">IF($BC94=BL$14,$BH94,"")</f>
        <v>347</v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3.8" hidden="false" customHeight="false" outlineLevel="0" collapsed="false">
      <c r="A95" s="0" t="s">
        <v>77</v>
      </c>
      <c r="B95" s="0" t="n">
        <v>44</v>
      </c>
      <c r="C95" s="0" t="n">
        <v>1</v>
      </c>
      <c r="D95" s="0" t="n">
        <v>26</v>
      </c>
      <c r="E95" s="0" t="s">
        <v>199</v>
      </c>
      <c r="F95" s="0" t="n">
        <v>60.003</v>
      </c>
      <c r="G95" s="0" t="n">
        <v>1</v>
      </c>
      <c r="H95" s="0" t="s">
        <v>79</v>
      </c>
      <c r="I95" s="0" t="s">
        <v>200</v>
      </c>
      <c r="J95" s="0" t="n">
        <v>1187154521</v>
      </c>
      <c r="K95" s="0" t="s">
        <v>201</v>
      </c>
      <c r="L95" s="0" t="s">
        <v>202</v>
      </c>
      <c r="M95" s="12" t="n">
        <v>0.492280092592593</v>
      </c>
      <c r="N95" s="13" t="n">
        <v>0.0756134259259259</v>
      </c>
      <c r="O95" s="0" t="s">
        <v>83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33</v>
      </c>
      <c r="AD95" s="0" t="n">
        <v>1</v>
      </c>
      <c r="AE95" s="0" t="n">
        <v>15</v>
      </c>
      <c r="AN95" s="0" t="n">
        <v>7</v>
      </c>
      <c r="AO95" s="0" t="n">
        <v>1081</v>
      </c>
      <c r="AP95" s="0" t="n">
        <v>960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-7</v>
      </c>
      <c r="AW95" s="0" t="n">
        <v>7</v>
      </c>
      <c r="AX95" s="0" t="n">
        <v>390358</v>
      </c>
      <c r="AY95" s="0" t="s">
        <v>86</v>
      </c>
      <c r="AZ95" s="0" t="n">
        <v>284</v>
      </c>
      <c r="BA95" s="0" t="n">
        <v>390642</v>
      </c>
      <c r="BC95" s="0" t="str">
        <f aca="false">$AP95&amp;LEFT($AS95,1)</f>
        <v>960T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284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n">
        <f aca="false">IF($BC95=BO$14,$BH95,"")</f>
        <v>284</v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3.8" hidden="false" customHeight="false" outlineLevel="0" collapsed="false">
      <c r="A96" s="0" t="s">
        <v>77</v>
      </c>
      <c r="B96" s="0" t="n">
        <v>44</v>
      </c>
      <c r="C96" s="0" t="n">
        <v>1</v>
      </c>
      <c r="D96" s="0" t="n">
        <v>26</v>
      </c>
      <c r="E96" s="0" t="s">
        <v>199</v>
      </c>
      <c r="F96" s="0" t="n">
        <v>60.003</v>
      </c>
      <c r="G96" s="0" t="n">
        <v>1</v>
      </c>
      <c r="H96" s="0" t="s">
        <v>79</v>
      </c>
      <c r="I96" s="0" t="s">
        <v>200</v>
      </c>
      <c r="J96" s="0" t="n">
        <v>1187154521</v>
      </c>
      <c r="K96" s="0" t="s">
        <v>201</v>
      </c>
      <c r="L96" s="0" t="s">
        <v>202</v>
      </c>
      <c r="M96" s="12" t="n">
        <v>0.492280092592593</v>
      </c>
      <c r="N96" s="13" t="n">
        <v>0.0756134259259259</v>
      </c>
      <c r="O96" s="0" t="s">
        <v>83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12</v>
      </c>
      <c r="AD96" s="0" t="n">
        <v>1</v>
      </c>
      <c r="AE96" s="0" t="n">
        <v>16</v>
      </c>
      <c r="AN96" s="0" t="n">
        <v>4</v>
      </c>
      <c r="AO96" s="0" t="n">
        <v>1059</v>
      </c>
      <c r="AP96" s="0" t="n">
        <v>480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5</v>
      </c>
      <c r="AW96" s="0" t="n">
        <v>-5</v>
      </c>
      <c r="AX96" s="0" t="n">
        <v>393725</v>
      </c>
      <c r="AY96" s="0" t="s">
        <v>86</v>
      </c>
      <c r="AZ96" s="0" t="n">
        <v>285</v>
      </c>
      <c r="BA96" s="0" t="n">
        <v>394010</v>
      </c>
      <c r="BC96" s="0" t="str">
        <f aca="false">$AP96&amp;LEFT($AS96,1)</f>
        <v>480T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285</v>
      </c>
      <c r="BI96" s="1" t="str">
        <f aca="false">IF($BC96=BI$14,$BH96,"")</f>
        <v/>
      </c>
      <c r="BJ96" s="1" t="str">
        <f aca="false">IF($BC96=BJ$14,$BH96,"")</f>
        <v/>
      </c>
      <c r="BK96" s="1" t="n">
        <f aca="false">IF($BC96=BK$14,$BH96,"")</f>
        <v>285</v>
      </c>
      <c r="BL96" s="1" t="str">
        <f aca="false">IF($BC96=BL$14,$BH96,"")</f>
        <v/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3.8" hidden="false" customHeight="false" outlineLevel="0" collapsed="false">
      <c r="A97" s="0" t="s">
        <v>77</v>
      </c>
      <c r="B97" s="0" t="n">
        <v>44</v>
      </c>
      <c r="C97" s="0" t="n">
        <v>1</v>
      </c>
      <c r="D97" s="0" t="n">
        <v>26</v>
      </c>
      <c r="E97" s="0" t="s">
        <v>199</v>
      </c>
      <c r="F97" s="0" t="n">
        <v>60.003</v>
      </c>
      <c r="G97" s="0" t="n">
        <v>1</v>
      </c>
      <c r="H97" s="0" t="s">
        <v>79</v>
      </c>
      <c r="I97" s="0" t="s">
        <v>200</v>
      </c>
      <c r="J97" s="0" t="n">
        <v>1187154521</v>
      </c>
      <c r="K97" s="0" t="s">
        <v>201</v>
      </c>
      <c r="L97" s="0" t="s">
        <v>202</v>
      </c>
      <c r="M97" s="12" t="n">
        <v>0.492280092592593</v>
      </c>
      <c r="N97" s="13" t="n">
        <v>0.0756134259259259</v>
      </c>
      <c r="O97" s="0" t="s">
        <v>83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27</v>
      </c>
      <c r="AD97" s="0" t="n">
        <v>1</v>
      </c>
      <c r="AE97" s="0" t="n">
        <v>17</v>
      </c>
      <c r="AN97" s="0" t="n">
        <v>1</v>
      </c>
      <c r="AO97" s="0" t="n">
        <v>1184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-4</v>
      </c>
      <c r="AW97" s="0" t="n">
        <v>4</v>
      </c>
      <c r="AX97" s="0" t="n">
        <v>397358</v>
      </c>
      <c r="AY97" s="0" t="s">
        <v>86</v>
      </c>
      <c r="AZ97" s="0" t="n">
        <v>292</v>
      </c>
      <c r="BA97" s="0" t="n">
        <v>397650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1" t="n">
        <f aca="false">IF($BD97="Catch","", IF($AZ97&lt;$BC$11,"",$AZ97))</f>
        <v>292</v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n">
        <f aca="false">IF($BC97=BL$14,$BH97,"")</f>
        <v>292</v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3.8" hidden="false" customHeight="false" outlineLevel="0" collapsed="false">
      <c r="A98" s="0" t="s">
        <v>77</v>
      </c>
      <c r="B98" s="0" t="n">
        <v>44</v>
      </c>
      <c r="C98" s="0" t="n">
        <v>1</v>
      </c>
      <c r="D98" s="0" t="n">
        <v>26</v>
      </c>
      <c r="E98" s="0" t="s">
        <v>199</v>
      </c>
      <c r="F98" s="0" t="n">
        <v>60.003</v>
      </c>
      <c r="G98" s="0" t="n">
        <v>1</v>
      </c>
      <c r="H98" s="0" t="s">
        <v>79</v>
      </c>
      <c r="I98" s="0" t="s">
        <v>200</v>
      </c>
      <c r="J98" s="0" t="n">
        <v>1187154521</v>
      </c>
      <c r="K98" s="0" t="s">
        <v>201</v>
      </c>
      <c r="L98" s="0" t="s">
        <v>202</v>
      </c>
      <c r="M98" s="12" t="n">
        <v>0.492280092592593</v>
      </c>
      <c r="N98" s="13" t="n">
        <v>0.0756134259259259</v>
      </c>
      <c r="O98" s="0" t="s">
        <v>83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18</v>
      </c>
      <c r="AD98" s="0" t="n">
        <v>1</v>
      </c>
      <c r="AE98" s="0" t="n">
        <v>18</v>
      </c>
      <c r="AN98" s="0" t="n">
        <v>6</v>
      </c>
      <c r="AO98" s="0" t="n">
        <v>1154</v>
      </c>
      <c r="AP98" s="0" t="n">
        <v>840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-3</v>
      </c>
      <c r="AW98" s="0" t="n">
        <v>3</v>
      </c>
      <c r="AX98" s="0" t="n">
        <v>401191</v>
      </c>
      <c r="AY98" s="0" t="s">
        <v>86</v>
      </c>
      <c r="AZ98" s="0" t="n">
        <v>331</v>
      </c>
      <c r="BA98" s="0" t="n">
        <v>401522</v>
      </c>
      <c r="BC98" s="0" t="str">
        <f aca="false">$AP98&amp;LEFT($AS98,1)</f>
        <v>840T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331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str">
        <f aca="false">IF($BC98=BL$14,$BH98,"")</f>
        <v/>
      </c>
      <c r="BM98" s="1" t="str">
        <f aca="false">IF($BC98=BM$14,$BH98,"")</f>
        <v/>
      </c>
      <c r="BN98" s="1" t="n">
        <f aca="false">IF($BC98=BN$14,$BH98,"")</f>
        <v>331</v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3.8" hidden="false" customHeight="false" outlineLevel="0" collapsed="false">
      <c r="A99" s="0" t="s">
        <v>77</v>
      </c>
      <c r="B99" s="0" t="n">
        <v>44</v>
      </c>
      <c r="C99" s="0" t="n">
        <v>1</v>
      </c>
      <c r="D99" s="0" t="n">
        <v>26</v>
      </c>
      <c r="E99" s="0" t="s">
        <v>199</v>
      </c>
      <c r="F99" s="0" t="n">
        <v>60.003</v>
      </c>
      <c r="G99" s="0" t="n">
        <v>1</v>
      </c>
      <c r="H99" s="0" t="s">
        <v>79</v>
      </c>
      <c r="I99" s="0" t="s">
        <v>200</v>
      </c>
      <c r="J99" s="0" t="n">
        <v>1187154521</v>
      </c>
      <c r="K99" s="0" t="s">
        <v>201</v>
      </c>
      <c r="L99" s="0" t="s">
        <v>202</v>
      </c>
      <c r="M99" s="12" t="n">
        <v>0.492280092592593</v>
      </c>
      <c r="N99" s="13" t="n">
        <v>0.0756134259259259</v>
      </c>
      <c r="O99" s="0" t="s">
        <v>83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24</v>
      </c>
      <c r="AD99" s="0" t="n">
        <v>1</v>
      </c>
      <c r="AE99" s="0" t="n">
        <v>19</v>
      </c>
      <c r="AN99" s="0" t="n">
        <v>2</v>
      </c>
      <c r="AO99" s="0" t="n">
        <v>1455</v>
      </c>
      <c r="AP99" s="0" t="n">
        <v>240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-1</v>
      </c>
      <c r="AW99" s="0" t="n">
        <v>1</v>
      </c>
      <c r="AX99" s="0" t="n">
        <v>404724</v>
      </c>
      <c r="AY99" s="0" t="s">
        <v>86</v>
      </c>
      <c r="AZ99" s="0" t="n">
        <v>357</v>
      </c>
      <c r="BA99" s="0" t="n">
        <v>405081</v>
      </c>
      <c r="BC99" s="0" t="str">
        <f aca="false">$AP99&amp;LEFT($AS99,1)</f>
        <v>240T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1" t="n">
        <f aca="false">IF($BD99="Catch","", IF($AZ99&lt;$BC$11,"",$AZ99))</f>
        <v>357</v>
      </c>
      <c r="BI99" s="1" t="n">
        <f aca="false">IF($BC99=BI$14,$BH99,"")</f>
        <v>357</v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3.8" hidden="false" customHeight="false" outlineLevel="0" collapsed="false">
      <c r="A100" s="0" t="s">
        <v>77</v>
      </c>
      <c r="B100" s="0" t="n">
        <v>44</v>
      </c>
      <c r="C100" s="0" t="n">
        <v>1</v>
      </c>
      <c r="D100" s="0" t="n">
        <v>26</v>
      </c>
      <c r="E100" s="0" t="s">
        <v>199</v>
      </c>
      <c r="F100" s="0" t="n">
        <v>60.003</v>
      </c>
      <c r="G100" s="0" t="n">
        <v>1</v>
      </c>
      <c r="H100" s="0" t="s">
        <v>79</v>
      </c>
      <c r="I100" s="0" t="s">
        <v>200</v>
      </c>
      <c r="J100" s="0" t="n">
        <v>1187154521</v>
      </c>
      <c r="K100" s="0" t="s">
        <v>201</v>
      </c>
      <c r="L100" s="0" t="s">
        <v>202</v>
      </c>
      <c r="M100" s="12" t="n">
        <v>0.492280092592593</v>
      </c>
      <c r="N100" s="13" t="n">
        <v>0.0756134259259259</v>
      </c>
      <c r="O100" s="0" t="s">
        <v>83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3</v>
      </c>
      <c r="AD100" s="0" t="n">
        <v>1</v>
      </c>
      <c r="AE100" s="0" t="n">
        <v>20</v>
      </c>
      <c r="AN100" s="0" t="n">
        <v>3</v>
      </c>
      <c r="AO100" s="0" t="n">
        <v>1433</v>
      </c>
      <c r="AP100" s="0" t="n">
        <v>360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-1</v>
      </c>
      <c r="AW100" s="0" t="n">
        <v>1</v>
      </c>
      <c r="AX100" s="0" t="n">
        <v>408357</v>
      </c>
      <c r="AY100" s="0" t="s">
        <v>86</v>
      </c>
      <c r="AZ100" s="0" t="n">
        <v>431</v>
      </c>
      <c r="BA100" s="0" t="n">
        <v>408788</v>
      </c>
      <c r="BC100" s="0" t="str">
        <f aca="false">$AP100&amp;LEFT($AS100,1)</f>
        <v>360T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431</v>
      </c>
      <c r="BI100" s="1" t="str">
        <f aca="false">IF($BC100=BI$14,$BH100,"")</f>
        <v/>
      </c>
      <c r="BJ100" s="1" t="n">
        <f aca="false">IF($BC100=BJ$14,$BH100,"")</f>
        <v>431</v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3.8" hidden="false" customHeight="false" outlineLevel="0" collapsed="false">
      <c r="A101" s="0" t="s">
        <v>77</v>
      </c>
      <c r="B101" s="0" t="n">
        <v>44</v>
      </c>
      <c r="C101" s="0" t="n">
        <v>1</v>
      </c>
      <c r="D101" s="0" t="n">
        <v>26</v>
      </c>
      <c r="E101" s="0" t="s">
        <v>199</v>
      </c>
      <c r="F101" s="0" t="n">
        <v>60.003</v>
      </c>
      <c r="G101" s="0" t="n">
        <v>1</v>
      </c>
      <c r="H101" s="0" t="s">
        <v>79</v>
      </c>
      <c r="I101" s="0" t="s">
        <v>200</v>
      </c>
      <c r="J101" s="0" t="n">
        <v>1187154521</v>
      </c>
      <c r="K101" s="0" t="s">
        <v>201</v>
      </c>
      <c r="L101" s="0" t="s">
        <v>202</v>
      </c>
      <c r="M101" s="12" t="n">
        <v>0.492280092592593</v>
      </c>
      <c r="N101" s="13" t="n">
        <v>0.0756134259259259</v>
      </c>
      <c r="O101" s="0" t="s">
        <v>83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17</v>
      </c>
      <c r="AD101" s="0" t="n">
        <v>1</v>
      </c>
      <c r="AE101" s="0" t="n">
        <v>21</v>
      </c>
      <c r="AN101" s="0" t="n">
        <v>6</v>
      </c>
      <c r="AO101" s="0" t="n">
        <v>1150</v>
      </c>
      <c r="AP101" s="0" t="n">
        <v>840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-5</v>
      </c>
      <c r="AW101" s="0" t="n">
        <v>5</v>
      </c>
      <c r="AX101" s="0" t="n">
        <v>412191</v>
      </c>
      <c r="AY101" s="0" t="s">
        <v>86</v>
      </c>
      <c r="AZ101" s="0" t="n">
        <v>358</v>
      </c>
      <c r="BA101" s="0" t="n">
        <v>412549</v>
      </c>
      <c r="BC101" s="0" t="str">
        <f aca="false">$AP101&amp;LEFT($AS101,1)</f>
        <v>840T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358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n">
        <f aca="false">IF($BC101=BN$14,$BH101,"")</f>
        <v>358</v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3.8" hidden="false" customHeight="false" outlineLevel="0" collapsed="false">
      <c r="A102" s="0" t="s">
        <v>77</v>
      </c>
      <c r="B102" s="0" t="n">
        <v>44</v>
      </c>
      <c r="C102" s="0" t="n">
        <v>1</v>
      </c>
      <c r="D102" s="0" t="n">
        <v>26</v>
      </c>
      <c r="E102" s="0" t="s">
        <v>199</v>
      </c>
      <c r="F102" s="0" t="n">
        <v>60.003</v>
      </c>
      <c r="G102" s="0" t="n">
        <v>1</v>
      </c>
      <c r="H102" s="0" t="s">
        <v>79</v>
      </c>
      <c r="I102" s="0" t="s">
        <v>200</v>
      </c>
      <c r="J102" s="0" t="n">
        <v>1187154521</v>
      </c>
      <c r="K102" s="0" t="s">
        <v>201</v>
      </c>
      <c r="L102" s="0" t="s">
        <v>202</v>
      </c>
      <c r="M102" s="12" t="n">
        <v>0.492280092592593</v>
      </c>
      <c r="N102" s="13" t="n">
        <v>0.0756134259259259</v>
      </c>
      <c r="O102" s="0" t="s">
        <v>83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23</v>
      </c>
      <c r="AD102" s="0" t="n">
        <v>1</v>
      </c>
      <c r="AE102" s="0" t="n">
        <v>22</v>
      </c>
      <c r="AN102" s="0" t="n">
        <v>4</v>
      </c>
      <c r="AO102" s="0" t="n">
        <v>1390</v>
      </c>
      <c r="AP102" s="0" t="n">
        <v>480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5</v>
      </c>
      <c r="AW102" s="0" t="n">
        <v>-5</v>
      </c>
      <c r="AX102" s="0" t="n">
        <v>415891</v>
      </c>
      <c r="AY102" s="0" t="s">
        <v>86</v>
      </c>
      <c r="AZ102" s="0" t="n">
        <v>344</v>
      </c>
      <c r="BA102" s="0" t="n">
        <v>416235</v>
      </c>
      <c r="BC102" s="0" t="str">
        <f aca="false">$AP102&amp;LEFT($AS102,1)</f>
        <v>480T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344</v>
      </c>
      <c r="BI102" s="1" t="str">
        <f aca="false">IF($BC102=BI$14,$BH102,"")</f>
        <v/>
      </c>
      <c r="BJ102" s="1" t="str">
        <f aca="false">IF($BC102=BJ$14,$BH102,"")</f>
        <v/>
      </c>
      <c r="BK102" s="1" t="n">
        <f aca="false">IF($BC102=BK$14,$BH102,"")</f>
        <v>344</v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3.8" hidden="false" customHeight="false" outlineLevel="0" collapsed="false">
      <c r="A103" s="0" t="s">
        <v>77</v>
      </c>
      <c r="B103" s="0" t="n">
        <v>44</v>
      </c>
      <c r="C103" s="0" t="n">
        <v>1</v>
      </c>
      <c r="D103" s="0" t="n">
        <v>26</v>
      </c>
      <c r="E103" s="0" t="s">
        <v>199</v>
      </c>
      <c r="F103" s="0" t="n">
        <v>60.003</v>
      </c>
      <c r="G103" s="0" t="n">
        <v>1</v>
      </c>
      <c r="H103" s="0" t="s">
        <v>79</v>
      </c>
      <c r="I103" s="0" t="s">
        <v>200</v>
      </c>
      <c r="J103" s="0" t="n">
        <v>1187154521</v>
      </c>
      <c r="K103" s="0" t="s">
        <v>201</v>
      </c>
      <c r="L103" s="0" t="s">
        <v>202</v>
      </c>
      <c r="M103" s="12" t="n">
        <v>0.492280092592593</v>
      </c>
      <c r="N103" s="13" t="n">
        <v>0.0756134259259259</v>
      </c>
      <c r="O103" s="0" t="s">
        <v>83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19</v>
      </c>
      <c r="AD103" s="0" t="n">
        <v>1</v>
      </c>
      <c r="AE103" s="0" t="n">
        <v>23</v>
      </c>
      <c r="AN103" s="0" t="n">
        <v>1</v>
      </c>
      <c r="AO103" s="0" t="n">
        <v>1150</v>
      </c>
      <c r="AP103" s="0" t="n">
        <v>600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-4</v>
      </c>
      <c r="AW103" s="0" t="n">
        <v>4</v>
      </c>
      <c r="AX103" s="0" t="n">
        <v>419490</v>
      </c>
      <c r="AY103" s="0" t="s">
        <v>86</v>
      </c>
      <c r="AZ103" s="0" t="n">
        <v>288</v>
      </c>
      <c r="BA103" s="0" t="n">
        <v>419778</v>
      </c>
      <c r="BC103" s="0" t="str">
        <f aca="false">$AP103&amp;LEFT($AS103,1)</f>
        <v>600T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n">
        <f aca="false">IF($BD103="Catch","", IF($AZ103&lt;$BC$11,"",$AZ103))</f>
        <v>288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n">
        <f aca="false">IF($BC103=BL$14,$BH103,"")</f>
        <v>288</v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3.8" hidden="false" customHeight="false" outlineLevel="0" collapsed="false">
      <c r="A104" s="0" t="s">
        <v>77</v>
      </c>
      <c r="B104" s="0" t="n">
        <v>44</v>
      </c>
      <c r="C104" s="0" t="n">
        <v>1</v>
      </c>
      <c r="D104" s="0" t="n">
        <v>26</v>
      </c>
      <c r="E104" s="0" t="s">
        <v>199</v>
      </c>
      <c r="F104" s="0" t="n">
        <v>60.003</v>
      </c>
      <c r="G104" s="0" t="n">
        <v>1</v>
      </c>
      <c r="H104" s="0" t="s">
        <v>79</v>
      </c>
      <c r="I104" s="0" t="s">
        <v>200</v>
      </c>
      <c r="J104" s="0" t="n">
        <v>1187154521</v>
      </c>
      <c r="K104" s="0" t="s">
        <v>201</v>
      </c>
      <c r="L104" s="0" t="s">
        <v>202</v>
      </c>
      <c r="M104" s="12" t="n">
        <v>0.492280092592593</v>
      </c>
      <c r="N104" s="13" t="n">
        <v>0.0756134259259259</v>
      </c>
      <c r="O104" s="0" t="s">
        <v>83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21</v>
      </c>
      <c r="AD104" s="0" t="n">
        <v>1</v>
      </c>
      <c r="AE104" s="0" t="n">
        <v>24</v>
      </c>
      <c r="AF104" s="0" t="n">
        <v>1</v>
      </c>
      <c r="AH104" s="0" t="n">
        <v>0</v>
      </c>
      <c r="AI104" s="0" t="n">
        <v>0</v>
      </c>
      <c r="AJ104" s="0" t="n">
        <v>423140</v>
      </c>
      <c r="AL104" s="0" t="n">
        <v>0</v>
      </c>
      <c r="AM104" s="0" t="n">
        <v>0</v>
      </c>
      <c r="AN104" s="0" t="n">
        <v>8</v>
      </c>
      <c r="AO104" s="0" t="n">
        <v>1214</v>
      </c>
      <c r="AP104" s="0" t="n">
        <v>600</v>
      </c>
      <c r="AQ104" s="0" t="s">
        <v>87</v>
      </c>
      <c r="AR104" s="0" t="s">
        <v>40</v>
      </c>
      <c r="AS104" s="0" t="s">
        <v>88</v>
      </c>
      <c r="BC104" s="0" t="str">
        <f aca="false">$AP104&amp;LEFT($AS104,1)</f>
        <v>600C</v>
      </c>
      <c r="BD104" s="0" t="str">
        <f aca="false">AS104</f>
        <v>Catch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1" t="str">
        <f aca="false">IF($BD104="Catch","", IF($AZ104&lt;$BC$11,"",$AZ104))</f>
        <v/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3.8" hidden="false" customHeight="false" outlineLevel="0" collapsed="false">
      <c r="A105" s="0" t="s">
        <v>77</v>
      </c>
      <c r="B105" s="0" t="n">
        <v>44</v>
      </c>
      <c r="C105" s="0" t="n">
        <v>1</v>
      </c>
      <c r="D105" s="0" t="n">
        <v>26</v>
      </c>
      <c r="E105" s="0" t="s">
        <v>199</v>
      </c>
      <c r="F105" s="0" t="n">
        <v>60.003</v>
      </c>
      <c r="G105" s="0" t="n">
        <v>1</v>
      </c>
      <c r="H105" s="0" t="s">
        <v>79</v>
      </c>
      <c r="I105" s="0" t="s">
        <v>200</v>
      </c>
      <c r="J105" s="0" t="n">
        <v>1187154521</v>
      </c>
      <c r="K105" s="0" t="s">
        <v>201</v>
      </c>
      <c r="L105" s="0" t="s">
        <v>202</v>
      </c>
      <c r="M105" s="12" t="n">
        <v>0.492280092592593</v>
      </c>
      <c r="N105" s="13" t="n">
        <v>0.0756134259259259</v>
      </c>
      <c r="O105" s="0" t="s">
        <v>83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5</v>
      </c>
      <c r="AD105" s="0" t="n">
        <v>1</v>
      </c>
      <c r="AE105" s="0" t="n">
        <v>25</v>
      </c>
      <c r="AN105" s="0" t="n">
        <v>4</v>
      </c>
      <c r="AO105" s="0" t="n">
        <v>1468</v>
      </c>
      <c r="AP105" s="0" t="n">
        <v>480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5</v>
      </c>
      <c r="AW105" s="0" t="n">
        <v>-5</v>
      </c>
      <c r="AX105" s="0" t="n">
        <v>426923</v>
      </c>
      <c r="AY105" s="0" t="s">
        <v>86</v>
      </c>
      <c r="AZ105" s="0" t="n">
        <v>283</v>
      </c>
      <c r="BA105" s="0" t="n">
        <v>427206</v>
      </c>
      <c r="BC105" s="0" t="str">
        <f aca="false">$AP105&amp;LEFT($AS105,1)</f>
        <v>480T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n">
        <f aca="false">IF($BD105="Catch","", IF($AZ105&lt;$BC$11,"",$AZ105))</f>
        <v>283</v>
      </c>
      <c r="BI105" s="1" t="str">
        <f aca="false">IF($BC105=BI$14,$BH105,"")</f>
        <v/>
      </c>
      <c r="BJ105" s="1" t="str">
        <f aca="false">IF($BC105=BJ$14,$BH105,"")</f>
        <v/>
      </c>
      <c r="BK105" s="1" t="n">
        <f aca="false">IF($BC105=BK$14,$BH105,"")</f>
        <v>283</v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3.8" hidden="false" customHeight="false" outlineLevel="0" collapsed="false">
      <c r="A106" s="0" t="s">
        <v>77</v>
      </c>
      <c r="B106" s="0" t="n">
        <v>44</v>
      </c>
      <c r="C106" s="0" t="n">
        <v>1</v>
      </c>
      <c r="D106" s="0" t="n">
        <v>26</v>
      </c>
      <c r="E106" s="0" t="s">
        <v>199</v>
      </c>
      <c r="F106" s="0" t="n">
        <v>60.003</v>
      </c>
      <c r="G106" s="0" t="n">
        <v>1</v>
      </c>
      <c r="H106" s="0" t="s">
        <v>79</v>
      </c>
      <c r="I106" s="0" t="s">
        <v>200</v>
      </c>
      <c r="J106" s="0" t="n">
        <v>1187154521</v>
      </c>
      <c r="K106" s="0" t="s">
        <v>201</v>
      </c>
      <c r="L106" s="0" t="s">
        <v>202</v>
      </c>
      <c r="M106" s="12" t="n">
        <v>0.492280092592593</v>
      </c>
      <c r="N106" s="13" t="n">
        <v>0.0756134259259259</v>
      </c>
      <c r="O106" s="0" t="s">
        <v>83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7</v>
      </c>
      <c r="AD106" s="0" t="n">
        <v>1</v>
      </c>
      <c r="AE106" s="0" t="n">
        <v>26</v>
      </c>
      <c r="AN106" s="0" t="n">
        <v>1</v>
      </c>
      <c r="AO106" s="0" t="n">
        <v>1416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-6</v>
      </c>
      <c r="AW106" s="0" t="n">
        <v>6</v>
      </c>
      <c r="AX106" s="0" t="n">
        <v>430790</v>
      </c>
      <c r="AY106" s="0" t="s">
        <v>86</v>
      </c>
      <c r="AZ106" s="0" t="n">
        <v>286</v>
      </c>
      <c r="BA106" s="0" t="n">
        <v>431076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286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286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3.8" hidden="false" customHeight="false" outlineLevel="0" collapsed="false">
      <c r="A107" s="0" t="s">
        <v>77</v>
      </c>
      <c r="B107" s="0" t="n">
        <v>44</v>
      </c>
      <c r="C107" s="0" t="n">
        <v>1</v>
      </c>
      <c r="D107" s="0" t="n">
        <v>26</v>
      </c>
      <c r="E107" s="0" t="s">
        <v>199</v>
      </c>
      <c r="F107" s="0" t="n">
        <v>60.003</v>
      </c>
      <c r="G107" s="0" t="n">
        <v>1</v>
      </c>
      <c r="H107" s="0" t="s">
        <v>79</v>
      </c>
      <c r="I107" s="0" t="s">
        <v>200</v>
      </c>
      <c r="J107" s="0" t="n">
        <v>1187154521</v>
      </c>
      <c r="K107" s="0" t="s">
        <v>201</v>
      </c>
      <c r="L107" s="0" t="s">
        <v>202</v>
      </c>
      <c r="M107" s="12" t="n">
        <v>0.492280092592593</v>
      </c>
      <c r="N107" s="13" t="n">
        <v>0.0756134259259259</v>
      </c>
      <c r="O107" s="0" t="s">
        <v>83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11</v>
      </c>
      <c r="AD107" s="0" t="n">
        <v>1</v>
      </c>
      <c r="AE107" s="0" t="n">
        <v>27</v>
      </c>
      <c r="AN107" s="0" t="n">
        <v>1</v>
      </c>
      <c r="AO107" s="0" t="n">
        <v>1259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-6</v>
      </c>
      <c r="AW107" s="0" t="n">
        <v>6</v>
      </c>
      <c r="AX107" s="0" t="n">
        <v>434489</v>
      </c>
      <c r="AY107" s="0" t="s">
        <v>86</v>
      </c>
      <c r="AZ107" s="0" t="n">
        <v>353</v>
      </c>
      <c r="BA107" s="0" t="n">
        <v>434842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353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353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3.8" hidden="false" customHeight="false" outlineLevel="0" collapsed="false">
      <c r="A108" s="0" t="s">
        <v>77</v>
      </c>
      <c r="B108" s="0" t="n">
        <v>44</v>
      </c>
      <c r="C108" s="0" t="n">
        <v>1</v>
      </c>
      <c r="D108" s="0" t="n">
        <v>26</v>
      </c>
      <c r="E108" s="0" t="s">
        <v>199</v>
      </c>
      <c r="F108" s="0" t="n">
        <v>60.003</v>
      </c>
      <c r="G108" s="0" t="n">
        <v>1</v>
      </c>
      <c r="H108" s="0" t="s">
        <v>79</v>
      </c>
      <c r="I108" s="0" t="s">
        <v>200</v>
      </c>
      <c r="J108" s="0" t="n">
        <v>1187154521</v>
      </c>
      <c r="K108" s="0" t="s">
        <v>201</v>
      </c>
      <c r="L108" s="0" t="s">
        <v>202</v>
      </c>
      <c r="M108" s="12" t="n">
        <v>0.492280092592593</v>
      </c>
      <c r="N108" s="13" t="n">
        <v>0.0756134259259259</v>
      </c>
      <c r="O108" s="0" t="s">
        <v>83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15</v>
      </c>
      <c r="AD108" s="0" t="n">
        <v>1</v>
      </c>
      <c r="AE108" s="0" t="n">
        <v>28</v>
      </c>
      <c r="AN108" s="0" t="n">
        <v>5</v>
      </c>
      <c r="AO108" s="0" t="n">
        <v>1361</v>
      </c>
      <c r="AP108" s="0" t="n">
        <v>720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-2</v>
      </c>
      <c r="AW108" s="0" t="n">
        <v>2</v>
      </c>
      <c r="AX108" s="0" t="n">
        <v>438406</v>
      </c>
      <c r="AY108" s="0" t="s">
        <v>86</v>
      </c>
      <c r="AZ108" s="0" t="n">
        <v>363</v>
      </c>
      <c r="BA108" s="0" t="n">
        <v>438769</v>
      </c>
      <c r="BC108" s="0" t="str">
        <f aca="false">$AP108&amp;LEFT($AS108,1)</f>
        <v>720T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1" t="n">
        <f aca="false">IF($BD108="Catch","", IF($AZ108&lt;$BC$11,"",$AZ108))</f>
        <v>363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n">
        <f aca="false">IF($BC108=BM$14,$BH108,"")</f>
        <v>363</v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3.8" hidden="false" customHeight="false" outlineLevel="0" collapsed="false">
      <c r="A109" s="0" t="s">
        <v>77</v>
      </c>
      <c r="B109" s="0" t="n">
        <v>44</v>
      </c>
      <c r="C109" s="0" t="n">
        <v>1</v>
      </c>
      <c r="D109" s="0" t="n">
        <v>26</v>
      </c>
      <c r="E109" s="0" t="s">
        <v>199</v>
      </c>
      <c r="F109" s="0" t="n">
        <v>60.003</v>
      </c>
      <c r="G109" s="0" t="n">
        <v>1</v>
      </c>
      <c r="H109" s="0" t="s">
        <v>79</v>
      </c>
      <c r="I109" s="0" t="s">
        <v>200</v>
      </c>
      <c r="J109" s="0" t="n">
        <v>1187154521</v>
      </c>
      <c r="K109" s="0" t="s">
        <v>201</v>
      </c>
      <c r="L109" s="0" t="s">
        <v>202</v>
      </c>
      <c r="M109" s="12" t="n">
        <v>0.492280092592593</v>
      </c>
      <c r="N109" s="13" t="n">
        <v>0.0756134259259259</v>
      </c>
      <c r="O109" s="0" t="s">
        <v>83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9</v>
      </c>
      <c r="AD109" s="0" t="n">
        <v>1</v>
      </c>
      <c r="AE109" s="0" t="n">
        <v>29</v>
      </c>
      <c r="AN109" s="0" t="n">
        <v>6</v>
      </c>
      <c r="AO109" s="0" t="n">
        <v>1131</v>
      </c>
      <c r="AP109" s="0" t="n">
        <v>840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-7</v>
      </c>
      <c r="AW109" s="0" t="n">
        <v>7</v>
      </c>
      <c r="AX109" s="0" t="n">
        <v>442222</v>
      </c>
      <c r="AY109" s="0" t="s">
        <v>86</v>
      </c>
      <c r="AZ109" s="0" t="n">
        <v>325</v>
      </c>
      <c r="BA109" s="0" t="n">
        <v>442547</v>
      </c>
      <c r="BC109" s="0" t="str">
        <f aca="false">$AP109&amp;LEFT($AS109,1)</f>
        <v>840T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n">
        <f aca="false">IF($BD109="Catch","", IF($AZ109&lt;$BC$11,"",$AZ109))</f>
        <v>325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n">
        <f aca="false">IF($BC109=BN$14,$BH109,"")</f>
        <v>325</v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3.8" hidden="false" customHeight="false" outlineLevel="0" collapsed="false">
      <c r="A110" s="0" t="s">
        <v>77</v>
      </c>
      <c r="B110" s="0" t="n">
        <v>44</v>
      </c>
      <c r="C110" s="0" t="n">
        <v>1</v>
      </c>
      <c r="D110" s="0" t="n">
        <v>26</v>
      </c>
      <c r="E110" s="0" t="s">
        <v>199</v>
      </c>
      <c r="F110" s="0" t="n">
        <v>60.003</v>
      </c>
      <c r="G110" s="0" t="n">
        <v>1</v>
      </c>
      <c r="H110" s="0" t="s">
        <v>79</v>
      </c>
      <c r="I110" s="0" t="s">
        <v>200</v>
      </c>
      <c r="J110" s="0" t="n">
        <v>1187154521</v>
      </c>
      <c r="K110" s="0" t="s">
        <v>201</v>
      </c>
      <c r="L110" s="0" t="s">
        <v>202</v>
      </c>
      <c r="M110" s="12" t="n">
        <v>0.492280092592593</v>
      </c>
      <c r="N110" s="13" t="n">
        <v>0.0756134259259259</v>
      </c>
      <c r="O110" s="0" t="s">
        <v>83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29</v>
      </c>
      <c r="AD110" s="0" t="n">
        <v>1</v>
      </c>
      <c r="AE110" s="0" t="n">
        <v>30</v>
      </c>
      <c r="AN110" s="0" t="n">
        <v>1</v>
      </c>
      <c r="AO110" s="0" t="n">
        <v>1345</v>
      </c>
      <c r="AP110" s="0" t="n">
        <v>600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-5</v>
      </c>
      <c r="AW110" s="0" t="n">
        <v>5</v>
      </c>
      <c r="AX110" s="0" t="n">
        <v>446005</v>
      </c>
      <c r="AY110" s="0" t="s">
        <v>86</v>
      </c>
      <c r="AZ110" s="0" t="n">
        <v>285</v>
      </c>
      <c r="BA110" s="0" t="n">
        <v>446290</v>
      </c>
      <c r="BC110" s="0" t="str">
        <f aca="false">$AP110&amp;LEFT($AS110,1)</f>
        <v>600T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285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n">
        <f aca="false">IF($BC110=BL$14,$BH110,"")</f>
        <v>285</v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3.8" hidden="false" customHeight="false" outlineLevel="0" collapsed="false">
      <c r="A111" s="0" t="s">
        <v>77</v>
      </c>
      <c r="B111" s="0" t="n">
        <v>44</v>
      </c>
      <c r="C111" s="0" t="n">
        <v>1</v>
      </c>
      <c r="D111" s="0" t="n">
        <v>26</v>
      </c>
      <c r="E111" s="0" t="s">
        <v>199</v>
      </c>
      <c r="F111" s="0" t="n">
        <v>60.003</v>
      </c>
      <c r="G111" s="0" t="n">
        <v>1</v>
      </c>
      <c r="H111" s="0" t="s">
        <v>79</v>
      </c>
      <c r="I111" s="0" t="s">
        <v>200</v>
      </c>
      <c r="J111" s="0" t="n">
        <v>1187154521</v>
      </c>
      <c r="K111" s="0" t="s">
        <v>201</v>
      </c>
      <c r="L111" s="0" t="s">
        <v>202</v>
      </c>
      <c r="M111" s="12" t="n">
        <v>0.492280092592593</v>
      </c>
      <c r="N111" s="13" t="n">
        <v>0.0756134259259259</v>
      </c>
      <c r="O111" s="0" t="s">
        <v>83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8</v>
      </c>
      <c r="AD111" s="0" t="n">
        <v>1</v>
      </c>
      <c r="AE111" s="0" t="n">
        <v>31</v>
      </c>
      <c r="AN111" s="0" t="n">
        <v>1</v>
      </c>
      <c r="AO111" s="0" t="n">
        <v>1453</v>
      </c>
      <c r="AP111" s="0" t="n">
        <v>600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5</v>
      </c>
      <c r="AW111" s="0" t="n">
        <v>-5</v>
      </c>
      <c r="AX111" s="0" t="n">
        <v>449888</v>
      </c>
      <c r="AY111" s="0" t="s">
        <v>86</v>
      </c>
      <c r="AZ111" s="0" t="n">
        <v>338</v>
      </c>
      <c r="BA111" s="0" t="n">
        <v>450226</v>
      </c>
      <c r="BC111" s="0" t="str">
        <f aca="false">$AP111&amp;LEFT($AS111,1)</f>
        <v>600T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1" t="n">
        <f aca="false">IF($BD111="Catch","", IF($AZ111&lt;$BC$11,"",$AZ111))</f>
        <v>338</v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n">
        <f aca="false">IF($BC111=BL$14,$BH111,"")</f>
        <v>338</v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3.8" hidden="false" customHeight="false" outlineLevel="0" collapsed="false">
      <c r="A112" s="0" t="s">
        <v>77</v>
      </c>
      <c r="B112" s="0" t="n">
        <v>44</v>
      </c>
      <c r="C112" s="0" t="n">
        <v>1</v>
      </c>
      <c r="D112" s="0" t="n">
        <v>26</v>
      </c>
      <c r="E112" s="0" t="s">
        <v>199</v>
      </c>
      <c r="F112" s="0" t="n">
        <v>60.003</v>
      </c>
      <c r="G112" s="0" t="n">
        <v>1</v>
      </c>
      <c r="H112" s="0" t="s">
        <v>79</v>
      </c>
      <c r="I112" s="0" t="s">
        <v>200</v>
      </c>
      <c r="J112" s="0" t="n">
        <v>1187154521</v>
      </c>
      <c r="K112" s="0" t="s">
        <v>201</v>
      </c>
      <c r="L112" s="0" t="s">
        <v>202</v>
      </c>
      <c r="M112" s="12" t="n">
        <v>0.492280092592593</v>
      </c>
      <c r="N112" s="13" t="n">
        <v>0.0756134259259259</v>
      </c>
      <c r="O112" s="0" t="s">
        <v>83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16</v>
      </c>
      <c r="AD112" s="0" t="n">
        <v>1</v>
      </c>
      <c r="AE112" s="0" t="n">
        <v>32</v>
      </c>
      <c r="AN112" s="0" t="n">
        <v>7</v>
      </c>
      <c r="AO112" s="0" t="n">
        <v>1096</v>
      </c>
      <c r="AP112" s="0" t="n">
        <v>960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1</v>
      </c>
      <c r="AW112" s="0" t="n">
        <v>-1</v>
      </c>
      <c r="AX112" s="0" t="n">
        <v>453788</v>
      </c>
      <c r="AY112" s="0" t="s">
        <v>86</v>
      </c>
      <c r="AZ112" s="0" t="n">
        <v>320</v>
      </c>
      <c r="BA112" s="0" t="n">
        <v>454108</v>
      </c>
      <c r="BC112" s="0" t="str">
        <f aca="false">$AP112&amp;LEFT($AS112,1)</f>
        <v>960T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1" t="n">
        <f aca="false">IF($BD112="Catch","", IF($AZ112&lt;$BC$11,"",$AZ112))</f>
        <v>320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n">
        <f aca="false">IF($BC112=BO$14,$BH112,"")</f>
        <v>320</v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44</v>
      </c>
      <c r="C113" s="0" t="n">
        <v>1</v>
      </c>
      <c r="D113" s="0" t="n">
        <v>26</v>
      </c>
      <c r="E113" s="0" t="s">
        <v>199</v>
      </c>
      <c r="F113" s="0" t="n">
        <v>60.003</v>
      </c>
      <c r="G113" s="0" t="n">
        <v>1</v>
      </c>
      <c r="H113" s="0" t="s">
        <v>79</v>
      </c>
      <c r="I113" s="0" t="s">
        <v>200</v>
      </c>
      <c r="J113" s="0" t="n">
        <v>1187154521</v>
      </c>
      <c r="K113" s="0" t="s">
        <v>201</v>
      </c>
      <c r="L113" s="0" t="s">
        <v>202</v>
      </c>
      <c r="M113" s="12" t="n">
        <v>0.492280092592593</v>
      </c>
      <c r="N113" s="13" t="n">
        <v>0.0756134259259259</v>
      </c>
      <c r="O113" s="0" t="s">
        <v>83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1</v>
      </c>
      <c r="AD113" s="0" t="n">
        <v>1</v>
      </c>
      <c r="AE113" s="0" t="n">
        <v>33</v>
      </c>
      <c r="AN113" s="0" t="n">
        <v>2</v>
      </c>
      <c r="AO113" s="0" t="n">
        <v>1234</v>
      </c>
      <c r="AP113" s="0" t="n">
        <v>240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-2</v>
      </c>
      <c r="AW113" s="0" t="n">
        <v>2</v>
      </c>
      <c r="AX113" s="0" t="n">
        <v>457105</v>
      </c>
      <c r="AY113" s="0" t="s">
        <v>86</v>
      </c>
      <c r="AZ113" s="0" t="n">
        <v>444</v>
      </c>
      <c r="BA113" s="0" t="n">
        <v>457549</v>
      </c>
      <c r="BC113" s="0" t="str">
        <f aca="false">$AP113&amp;LEFT($AS113,1)</f>
        <v>240T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444</v>
      </c>
      <c r="BI113" s="1" t="n">
        <f aca="false">IF($BC113=BI$14,$BH113,"")</f>
        <v>444</v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0.222222222222222</v>
      </c>
      <c r="BJ115" s="21" t="n">
        <f aca="false">(COUNTIF(BJ15:BJ113,"&lt;"&amp;$BP$3))/BJ5</f>
        <v>0.625</v>
      </c>
      <c r="BK115" s="21" t="n">
        <f aca="false">(COUNTIF(BK15:BK113,"&lt;"&amp;$BP$3))/BK5</f>
        <v>0.777777777777778</v>
      </c>
      <c r="BL115" s="21" t="n">
        <f aca="false">(COUNTIF(BL15:BL113,"&lt;"&amp;$BP$3))/BL5</f>
        <v>0.694444444444444</v>
      </c>
      <c r="BM115" s="21" t="n">
        <f aca="false">(COUNTIF(BM15:BM113,"&lt;"&amp;$BP$3))/BM5</f>
        <v>0.555555555555556</v>
      </c>
      <c r="BN115" s="21" t="n">
        <f aca="false">(COUNTIF(BN15:BN113,"&lt;"&amp;$BP$3))/BN5</f>
        <v>0.555555555555556</v>
      </c>
      <c r="BO115" s="21" t="n">
        <f aca="false">(COUNTIF(BO15:BO113,"&lt;"&amp;$BP$3))/BO5</f>
        <v>0.666666666666667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0.222222222222222</v>
      </c>
      <c r="BJ116" s="1" t="n">
        <f aca="false">COUNTIF(BJ15:BJ113,"&lt;"&amp;$BP$116)/BJ5</f>
        <v>0.125</v>
      </c>
      <c r="BK116" s="1" t="n">
        <f aca="false">COUNTIF(BK15:BK113,"&lt;"&amp;$BP$116)/BK5</f>
        <v>0.666666666666667</v>
      </c>
      <c r="BL116" s="1" t="n">
        <f aca="false">COUNTIF(BL15:BL113,"&lt;"&amp;$BP$116)/BL5</f>
        <v>0.555555555555556</v>
      </c>
      <c r="BM116" s="1" t="n">
        <f aca="false">COUNTIF(BM15:BM113,"&lt;"&amp;$BP$116)/BM5</f>
        <v>0.555555555555556</v>
      </c>
      <c r="BN116" s="1" t="n">
        <f aca="false">COUNTIF(BN15:BN113,"&lt;"&amp;$BP$116)/BN5</f>
        <v>0.444444444444444</v>
      </c>
      <c r="BO116" s="1" t="n">
        <f aca="false">COUNTIF(BO15:BO113,"&lt;"&amp;$BP$116)/BO5</f>
        <v>0.666666666666667</v>
      </c>
      <c r="BP116" s="0" t="n">
        <f aca="false">MEDIAN(BH15:BH113)</f>
        <v>306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0.222222222222222</v>
      </c>
      <c r="BJ117" s="1" t="n">
        <f aca="false">COUNTIF(BJ15:BJ113,"&lt;"&amp;$BL$3)/BJ5</f>
        <v>0.375</v>
      </c>
      <c r="BK117" s="1" t="n">
        <f aca="false">COUNTIF(BK15:BK113,"&lt;"&amp;$BL$3)/BK5</f>
        <v>0.777777777777778</v>
      </c>
      <c r="BL117" s="1" t="n">
        <f aca="false">COUNTIF(BL15:BL113,"&lt;"&amp;$BL$3)/BL5</f>
        <v>0.583333333333333</v>
      </c>
      <c r="BM117" s="1" t="n">
        <f aca="false">COUNTIF(BM15:BM113,"&lt;"&amp;$BL$3)/BM5</f>
        <v>0.555555555555556</v>
      </c>
      <c r="BN117" s="1" t="n">
        <f aca="false">COUNTIF(BN15:BN113,"&lt;"&amp;$BL$3)/BN5</f>
        <v>0.444444444444444</v>
      </c>
      <c r="BO117" s="1" t="n">
        <f aca="false">COUNTIF(BO15:BO113,"&lt;"&amp;$BL$3)/BO5</f>
        <v>0.666666666666667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B00-00002B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44'!BI3:BO3</xm:f>
              <xm:sqref>BG3</xm:sqref>
            </x14:sparkline>
          </x14:sparklines>
        </x14:sparklineGroup>
      </x14:sparklineGroup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AS90" activePane="bottomRight" state="frozen"/>
      <selection pane="topLeft" activeCell="A1" activeCellId="0" sqref="A1"/>
      <selection pane="topRight" activeCell="AS1" activeCellId="0" sqref="AS1"/>
      <selection pane="bottomLeft" activeCell="A90" activeCellId="0" sqref="A90"/>
      <selection pane="bottomRight" activeCell="BH115" activeCellId="0" sqref="BH1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537.166666666667</v>
      </c>
      <c r="BJ3" s="7" t="n">
        <f aca="false">AVERAGE(BJ$15:BJ$113)</f>
        <v>605.4</v>
      </c>
      <c r="BK3" s="7" t="n">
        <f aca="false">AVERAGE(BK$15:BK$113)</f>
        <v>635.833333333333</v>
      </c>
      <c r="BL3" s="7" t="n">
        <f aca="false">AVERAGE(BL$15:BL$113)</f>
        <v>610.105263157895</v>
      </c>
      <c r="BM3" s="7" t="n">
        <f aca="false">AVERAGE(BM$15:BM$113)</f>
        <v>716.714285714286</v>
      </c>
      <c r="BN3" s="7" t="n">
        <f aca="false">AVERAGE(BN$15:BN$113)</f>
        <v>391.25</v>
      </c>
      <c r="BO3" s="7" t="n">
        <f aca="false">AVERAGE(BO$15:BO$113)</f>
        <v>483.571428571429</v>
      </c>
      <c r="BP3" s="7" t="n">
        <f aca="false">AVERAGE(BH15:BH113)</f>
        <v>585.62962962963</v>
      </c>
      <c r="BQ3" s="1" t="s">
        <v>3</v>
      </c>
      <c r="BR3" s="1" t="n">
        <f aca="false">SUM(BR15:BR113)</f>
        <v>3</v>
      </c>
      <c r="BS3" s="1" t="n">
        <f aca="false">SUM(BS15:BS113)</f>
        <v>4</v>
      </c>
      <c r="BT3" s="1" t="n">
        <f aca="false">SUM(BT15:BT113)</f>
        <v>3</v>
      </c>
      <c r="BU3" s="1" t="n">
        <f aca="false">SUM(BU15:BU113)</f>
        <v>14</v>
      </c>
      <c r="BV3" s="1" t="n">
        <f aca="false">SUM(BV15:BV113)</f>
        <v>2</v>
      </c>
      <c r="BW3" s="1" t="n">
        <f aca="false">SUM(BW15:BW113)</f>
        <v>5</v>
      </c>
      <c r="BX3" s="1" t="n">
        <f aca="false">SUM(BX15:BX113)</f>
        <v>2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99.3064281235946</v>
      </c>
      <c r="BJ4" s="7" t="n">
        <f aca="false">STDEV(BJ$15:BJ$113)</f>
        <v>278.961108400436</v>
      </c>
      <c r="BK4" s="7" t="n">
        <f aca="false">STDEV(BK$15:BK$113)</f>
        <v>300.388692641162</v>
      </c>
      <c r="BL4" s="7" t="n">
        <f aca="false">STDEV(BL$15:BL$113)</f>
        <v>342.570170384736</v>
      </c>
      <c r="BM4" s="7" t="n">
        <f aca="false">STDEV(BM$15:BM$113)</f>
        <v>417.228839801259</v>
      </c>
      <c r="BN4" s="7" t="n">
        <f aca="false">STDEV(BN$15:BN$113)</f>
        <v>66.037236970263</v>
      </c>
      <c r="BO4" s="7" t="n">
        <f aca="false">STDEV(BO$15:BO$113)</f>
        <v>70.4198294584159</v>
      </c>
      <c r="BP4" s="7" t="n">
        <f aca="false">STDEV(BH15:BH113)</f>
        <v>288.07508823918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6</v>
      </c>
      <c r="BJ5" s="1" t="n">
        <f aca="false">COUNT(BJ$15:BJ$113)</f>
        <v>5</v>
      </c>
      <c r="BK5" s="1" t="n">
        <f aca="false">COUNT(BK$15:BK$113)</f>
        <v>6</v>
      </c>
      <c r="BL5" s="1" t="n">
        <f aca="false">COUNT(BL$15:BL$113)</f>
        <v>19</v>
      </c>
      <c r="BM5" s="1" t="n">
        <f aca="false">COUNT(BM$15:BM$113)</f>
        <v>7</v>
      </c>
      <c r="BN5" s="1" t="n">
        <f aca="false">COUNT(BN$15:BN$113)</f>
        <v>4</v>
      </c>
      <c r="BO5" s="1" t="n">
        <f aca="false">COUNT(BO$15:BO$113)</f>
        <v>7</v>
      </c>
      <c r="BP5" s="1" t="n">
        <f aca="false">COUNT(BH15:BH113)</f>
        <v>54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40.54167951353</v>
      </c>
      <c r="BJ6" s="7" t="n">
        <f aca="false">BJ4/SQRT(BJ5)</f>
        <v>124.755200292413</v>
      </c>
      <c r="BK6" s="7" t="n">
        <f aca="false">BK4/SQRT(BK5)</f>
        <v>122.633170245429</v>
      </c>
      <c r="BL6" s="7" t="n">
        <f aca="false">BL4/SQRT(BL5)</f>
        <v>78.5909870409775</v>
      </c>
      <c r="BM6" s="7" t="n">
        <f aca="false">BM4/SQRT(BM5)</f>
        <v>157.697678559734</v>
      </c>
      <c r="BN6" s="7" t="n">
        <f aca="false">BN4/SQRT(BN5)</f>
        <v>33.0186184851315</v>
      </c>
      <c r="BO6" s="7" t="n">
        <f aca="false">BO4/SQRT(BO5)</f>
        <v>26.6161937306498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36</v>
      </c>
      <c r="BH8" s="1" t="s">
        <v>8</v>
      </c>
      <c r="BI8" s="1" t="n">
        <f aca="false">BI7-BI5</f>
        <v>3</v>
      </c>
      <c r="BJ8" s="1" t="n">
        <f aca="false">BJ7-BJ5</f>
        <v>4</v>
      </c>
      <c r="BK8" s="1" t="n">
        <f aca="false">BK7-BK5</f>
        <v>3</v>
      </c>
      <c r="BL8" s="1" t="n">
        <f aca="false">BL7-BL5</f>
        <v>17</v>
      </c>
      <c r="BM8" s="1" t="n">
        <f aca="false">BM7-BM5</f>
        <v>2</v>
      </c>
      <c r="BN8" s="1" t="n">
        <f aca="false">BN7-BN5</f>
        <v>5</v>
      </c>
      <c r="BO8" s="1" t="n">
        <f aca="false">BO7-BO5</f>
        <v>2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76.8346141552535</v>
      </c>
      <c r="BQ10" s="16" t="n">
        <f aca="false">MAX(BI11:BL11)</f>
        <v>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3</v>
      </c>
      <c r="BF11" s="1" t="n">
        <f aca="false">SUM(BF15:BF113)</f>
        <v>3</v>
      </c>
      <c r="BG11" s="1" t="n">
        <f aca="false">SUM(BG15:BG113)</f>
        <v>33</v>
      </c>
      <c r="BH11" s="15" t="s">
        <v>90</v>
      </c>
      <c r="BI11" s="17" t="str">
        <f aca="false">IF(BI3&gt;$BP$11,BI2,"")</f>
        <v/>
      </c>
      <c r="BJ11" s="17" t="str">
        <f aca="false">IF(BJ3&gt;$BP$11,BJ2,"")</f>
        <v/>
      </c>
      <c r="BK11" s="17" t="str">
        <f aca="false">IF(BK3&gt;$BP$11,BK2,"")</f>
        <v/>
      </c>
      <c r="BL11" s="17" t="str">
        <f aca="false">IF(BL3&gt;$BP$11,BL2,"")</f>
        <v/>
      </c>
      <c r="BM11" s="17" t="n">
        <f aca="false">IF(BM3&gt;$BP$11,BM2,"")</f>
        <v>720</v>
      </c>
      <c r="BN11" s="17" t="str">
        <f aca="false">IF(BN3&gt;$BP$11,BN2,"")</f>
        <v/>
      </c>
      <c r="BO11" s="17" t="str">
        <f aca="false">IF(BO3&gt;$BP$11,BO2,"")</f>
        <v/>
      </c>
      <c r="BP11" s="18" t="n">
        <f aca="false">BP3+BP10</f>
        <v>662.464243784883</v>
      </c>
      <c r="BQ11" s="16" t="n">
        <f aca="false">MIN(BL11:BO11)</f>
        <v>720</v>
      </c>
    </row>
    <row r="12" customFormat="false" ht="15" hidden="false" customHeight="false" outlineLevel="0" collapsed="false">
      <c r="BP12" s="19"/>
      <c r="BR12" s="0" t="n">
        <f aca="false">SUM(BR15:BX113)</f>
        <v>33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45</v>
      </c>
      <c r="C15" s="0" t="n">
        <v>1</v>
      </c>
      <c r="D15" s="0" t="n">
        <v>5</v>
      </c>
      <c r="E15" s="0" t="s">
        <v>203</v>
      </c>
      <c r="F15" s="0" t="n">
        <v>60.122</v>
      </c>
      <c r="G15" s="0" t="n">
        <v>1</v>
      </c>
      <c r="H15" s="0" t="s">
        <v>79</v>
      </c>
      <c r="I15" s="0" t="s">
        <v>204</v>
      </c>
      <c r="J15" s="0" t="n">
        <v>1757758551</v>
      </c>
      <c r="K15" s="0" t="s">
        <v>205</v>
      </c>
      <c r="L15" s="0" t="n">
        <v>42863</v>
      </c>
      <c r="M15" s="12" t="n">
        <v>0.715740740740741</v>
      </c>
      <c r="N15" s="13" t="n">
        <v>0.299074074074074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9</v>
      </c>
      <c r="X15" s="0" t="n">
        <v>1</v>
      </c>
      <c r="Y15" s="0" t="n">
        <v>1</v>
      </c>
      <c r="AN15" s="0" t="n">
        <v>4</v>
      </c>
      <c r="AO15" s="0" t="n">
        <v>1112</v>
      </c>
      <c r="AP15" s="0" t="n">
        <v>480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4</v>
      </c>
      <c r="AW15" s="0" t="n">
        <v>-4</v>
      </c>
      <c r="AX15" s="0" t="n">
        <v>45104</v>
      </c>
      <c r="AY15" s="0" t="s">
        <v>86</v>
      </c>
      <c r="AZ15" s="0" t="n">
        <v>1223</v>
      </c>
      <c r="BA15" s="0" t="n">
        <v>46327</v>
      </c>
      <c r="BC15" s="0" t="str">
        <f aca="false">$AP15&amp;LEFT($AS15,1)</f>
        <v>480T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1" t="n">
        <f aca="false">IF($BD15="Catch","", IF($AZ15&lt;$BC$11,"",$AZ15))</f>
        <v>1223</v>
      </c>
      <c r="BI15" s="1" t="str">
        <f aca="false">IF($BC15=BI$14,$BH15,"")</f>
        <v/>
      </c>
      <c r="BJ15" s="1" t="str">
        <f aca="false">IF($BC15=BJ$14,$BH15,"")</f>
        <v/>
      </c>
      <c r="BK15" s="1" t="n">
        <f aca="false">IF($BC15=BK$14,$BH15,"")</f>
        <v>1223</v>
      </c>
      <c r="BL15" s="1" t="str">
        <f aca="false">IF($BC15=BL$14,$BH15,"")</f>
        <v/>
      </c>
      <c r="BM15" s="1" t="str">
        <f aca="false">IF($BC15=BM$14,$BH15,"")</f>
        <v/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45</v>
      </c>
      <c r="C16" s="0" t="n">
        <v>1</v>
      </c>
      <c r="D16" s="0" t="n">
        <v>5</v>
      </c>
      <c r="E16" s="0" t="s">
        <v>203</v>
      </c>
      <c r="F16" s="0" t="n">
        <v>60.122</v>
      </c>
      <c r="G16" s="0" t="n">
        <v>1</v>
      </c>
      <c r="H16" s="0" t="s">
        <v>79</v>
      </c>
      <c r="I16" s="0" t="s">
        <v>204</v>
      </c>
      <c r="J16" s="0" t="n">
        <v>1757758551</v>
      </c>
      <c r="K16" s="0" t="s">
        <v>205</v>
      </c>
      <c r="L16" s="0" t="n">
        <v>42863</v>
      </c>
      <c r="M16" s="12" t="n">
        <v>0.715740740740741</v>
      </c>
      <c r="N16" s="13" t="n">
        <v>0.299074074074074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17</v>
      </c>
      <c r="X16" s="0" t="n">
        <v>1</v>
      </c>
      <c r="Y16" s="0" t="n">
        <v>2</v>
      </c>
      <c r="AN16" s="0" t="n">
        <v>1</v>
      </c>
      <c r="AO16" s="0" t="n">
        <v>1135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3</v>
      </c>
      <c r="AW16" s="0" t="n">
        <v>-3</v>
      </c>
      <c r="AX16" s="0" t="n">
        <v>48680</v>
      </c>
      <c r="AY16" s="0" t="s">
        <v>86</v>
      </c>
      <c r="AZ16" s="0" t="n">
        <v>47</v>
      </c>
      <c r="BA16" s="0" t="n">
        <v>48727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n">
        <f aca="false">IF(AND($AZ16&gt;0,$AZ16&lt;$BC$11),1,"")</f>
        <v>1</v>
      </c>
      <c r="BG16" s="1" t="str">
        <f aca="false">IF($BD16="Target",IF($AZ16=0,1,""),"")</f>
        <v/>
      </c>
      <c r="BH16" s="1" t="str">
        <f aca="false">IF($BD16="Catch","", IF($AZ16&lt;$BC$11,"",$AZ16))</f>
        <v/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str">
        <f aca="false">IF($BC16=BL$14,$BH16,"")</f>
        <v/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45</v>
      </c>
      <c r="C17" s="0" t="n">
        <v>1</v>
      </c>
      <c r="D17" s="0" t="n">
        <v>5</v>
      </c>
      <c r="E17" s="0" t="s">
        <v>203</v>
      </c>
      <c r="F17" s="0" t="n">
        <v>60.122</v>
      </c>
      <c r="G17" s="0" t="n">
        <v>1</v>
      </c>
      <c r="H17" s="0" t="s">
        <v>79</v>
      </c>
      <c r="I17" s="0" t="s">
        <v>204</v>
      </c>
      <c r="J17" s="0" t="n">
        <v>1757758551</v>
      </c>
      <c r="K17" s="0" t="s">
        <v>205</v>
      </c>
      <c r="L17" s="0" t="n">
        <v>42863</v>
      </c>
      <c r="M17" s="12" t="n">
        <v>0.715740740740741</v>
      </c>
      <c r="N17" s="13" t="n">
        <v>0.299074074074074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20</v>
      </c>
      <c r="X17" s="0" t="n">
        <v>1</v>
      </c>
      <c r="Y17" s="0" t="n">
        <v>3</v>
      </c>
      <c r="AN17" s="0" t="n">
        <v>6</v>
      </c>
      <c r="AO17" s="0" t="n">
        <v>1219</v>
      </c>
      <c r="AP17" s="0" t="n">
        <v>840</v>
      </c>
      <c r="AQ17" s="0" t="s">
        <v>85</v>
      </c>
      <c r="AR17" s="0" t="s">
        <v>34</v>
      </c>
      <c r="AS17" s="0" t="s">
        <v>56</v>
      </c>
      <c r="AT17" s="0" t="n">
        <v>1</v>
      </c>
      <c r="AV17" s="0" t="n">
        <v>-7</v>
      </c>
      <c r="AW17" s="0" t="n">
        <v>7</v>
      </c>
      <c r="AX17" s="0" t="n">
        <v>52589</v>
      </c>
      <c r="AZ17" s="0" t="n">
        <v>0</v>
      </c>
      <c r="BA17" s="0" t="n">
        <v>0</v>
      </c>
      <c r="BC17" s="0" t="str">
        <f aca="false">$AP17&amp;LEFT($AS17,1)</f>
        <v>840T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n">
        <f aca="false">IF($BD17="Target",IF($AZ17=0,1,""),"")</f>
        <v>1</v>
      </c>
      <c r="BH17" s="1" t="str">
        <f aca="false">IF($BD17="Catch","", IF($AZ17&lt;$BC$11,"",$AZ17))</f>
        <v/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str">
        <f aca="false">IF($BC17=BN$14,$BH17,"")</f>
        <v/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n">
        <f aca="false">IF($BC17=BW$14,$BG17,"")</f>
        <v>1</v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45</v>
      </c>
      <c r="C18" s="0" t="n">
        <v>1</v>
      </c>
      <c r="D18" s="0" t="n">
        <v>5</v>
      </c>
      <c r="E18" s="0" t="s">
        <v>203</v>
      </c>
      <c r="F18" s="0" t="n">
        <v>60.122</v>
      </c>
      <c r="G18" s="0" t="n">
        <v>1</v>
      </c>
      <c r="H18" s="0" t="s">
        <v>79</v>
      </c>
      <c r="I18" s="0" t="s">
        <v>204</v>
      </c>
      <c r="J18" s="0" t="n">
        <v>1757758551</v>
      </c>
      <c r="K18" s="0" t="s">
        <v>205</v>
      </c>
      <c r="L18" s="0" t="n">
        <v>42863</v>
      </c>
      <c r="M18" s="12" t="n">
        <v>0.715740740740741</v>
      </c>
      <c r="N18" s="13" t="n">
        <v>0.299074074074074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33</v>
      </c>
      <c r="X18" s="0" t="n">
        <v>1</v>
      </c>
      <c r="Y18" s="0" t="n">
        <v>4</v>
      </c>
      <c r="AN18" s="0" t="n">
        <v>1</v>
      </c>
      <c r="AO18" s="0" t="n">
        <v>1122</v>
      </c>
      <c r="AP18" s="0" t="n">
        <v>600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-4</v>
      </c>
      <c r="AW18" s="0" t="n">
        <v>4</v>
      </c>
      <c r="AX18" s="0" t="n">
        <v>56148</v>
      </c>
      <c r="AY18" s="0" t="s">
        <v>86</v>
      </c>
      <c r="AZ18" s="0" t="n">
        <v>334</v>
      </c>
      <c r="BA18" s="0" t="n">
        <v>56482</v>
      </c>
      <c r="BC18" s="0" t="str">
        <f aca="false">$AP18&amp;LEFT($AS18,1)</f>
        <v>600T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1" t="n">
        <f aca="false">IF($BD18="Catch","", IF($AZ18&lt;$BC$11,"",$AZ18))</f>
        <v>334</v>
      </c>
      <c r="BI18" s="1" t="str">
        <f aca="false">IF($BC18=BI$14,$BH18,"")</f>
        <v/>
      </c>
      <c r="BJ18" s="1" t="str">
        <f aca="false">IF($BC18=BJ$14,$BH18,"")</f>
        <v/>
      </c>
      <c r="BK18" s="1" t="str">
        <f aca="false">IF($BC18=BK$14,$BH18,"")</f>
        <v/>
      </c>
      <c r="BL18" s="1" t="n">
        <f aca="false">IF($BC18=BL$14,$BH18,"")</f>
        <v>334</v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45</v>
      </c>
      <c r="C19" s="0" t="n">
        <v>1</v>
      </c>
      <c r="D19" s="0" t="n">
        <v>5</v>
      </c>
      <c r="E19" s="0" t="s">
        <v>203</v>
      </c>
      <c r="F19" s="0" t="n">
        <v>60.122</v>
      </c>
      <c r="G19" s="0" t="n">
        <v>1</v>
      </c>
      <c r="H19" s="0" t="s">
        <v>79</v>
      </c>
      <c r="I19" s="0" t="s">
        <v>204</v>
      </c>
      <c r="J19" s="0" t="n">
        <v>1757758551</v>
      </c>
      <c r="K19" s="0" t="s">
        <v>205</v>
      </c>
      <c r="L19" s="0" t="n">
        <v>42863</v>
      </c>
      <c r="M19" s="12" t="n">
        <v>0.715740740740741</v>
      </c>
      <c r="N19" s="13" t="n">
        <v>0.299074074074074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4</v>
      </c>
      <c r="X19" s="0" t="n">
        <v>1</v>
      </c>
      <c r="Y19" s="0" t="n">
        <v>5</v>
      </c>
      <c r="AN19" s="0" t="n">
        <v>6</v>
      </c>
      <c r="AO19" s="0" t="n">
        <v>1105</v>
      </c>
      <c r="AP19" s="0" t="n">
        <v>840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5</v>
      </c>
      <c r="AW19" s="0" t="n">
        <v>-5</v>
      </c>
      <c r="AX19" s="0" t="n">
        <v>59924</v>
      </c>
      <c r="AY19" s="0" t="s">
        <v>86</v>
      </c>
      <c r="AZ19" s="0" t="n">
        <v>392</v>
      </c>
      <c r="BA19" s="0" t="n">
        <v>60316</v>
      </c>
      <c r="BC19" s="0" t="str">
        <f aca="false">$AP19&amp;LEFT($AS19,1)</f>
        <v>840T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1" t="n">
        <f aca="false">IF($BD19="Catch","", IF($AZ19&lt;$BC$11,"",$AZ19))</f>
        <v>392</v>
      </c>
      <c r="BI19" s="1" t="str">
        <f aca="false">IF($BC19=BI$14,$BH19,"")</f>
        <v/>
      </c>
      <c r="BJ19" s="1" t="str">
        <f aca="false">IF($BC19=BJ$14,$BH19,"")</f>
        <v/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n">
        <f aca="false">IF($BC19=BN$14,$BH19,"")</f>
        <v>392</v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45</v>
      </c>
      <c r="C20" s="0" t="n">
        <v>1</v>
      </c>
      <c r="D20" s="0" t="n">
        <v>5</v>
      </c>
      <c r="E20" s="0" t="s">
        <v>203</v>
      </c>
      <c r="F20" s="0" t="n">
        <v>60.122</v>
      </c>
      <c r="G20" s="0" t="n">
        <v>1</v>
      </c>
      <c r="H20" s="0" t="s">
        <v>79</v>
      </c>
      <c r="I20" s="0" t="s">
        <v>204</v>
      </c>
      <c r="J20" s="0" t="n">
        <v>1757758551</v>
      </c>
      <c r="K20" s="0" t="s">
        <v>205</v>
      </c>
      <c r="L20" s="0" t="n">
        <v>42863</v>
      </c>
      <c r="M20" s="12" t="n">
        <v>0.715740740740741</v>
      </c>
      <c r="N20" s="13" t="n">
        <v>0.299074074074074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30</v>
      </c>
      <c r="X20" s="0" t="n">
        <v>1</v>
      </c>
      <c r="Y20" s="0" t="n">
        <v>6</v>
      </c>
      <c r="AN20" s="0" t="n">
        <v>3</v>
      </c>
      <c r="AO20" s="0" t="n">
        <v>1400</v>
      </c>
      <c r="AP20" s="0" t="n">
        <v>360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-4</v>
      </c>
      <c r="AW20" s="0" t="n">
        <v>4</v>
      </c>
      <c r="AX20" s="0" t="n">
        <v>63533</v>
      </c>
      <c r="AY20" s="0" t="s">
        <v>86</v>
      </c>
      <c r="AZ20" s="0" t="n">
        <v>469</v>
      </c>
      <c r="BA20" s="0" t="n">
        <v>64002</v>
      </c>
      <c r="BC20" s="0" t="str">
        <f aca="false">$AP20&amp;LEFT($AS20,1)</f>
        <v>360T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1" t="n">
        <f aca="false">IF($BD20="Catch","", IF($AZ20&lt;$BC$11,"",$AZ20))</f>
        <v>469</v>
      </c>
      <c r="BI20" s="1" t="str">
        <f aca="false">IF($BC20=BI$14,$BH20,"")</f>
        <v/>
      </c>
      <c r="BJ20" s="1" t="n">
        <f aca="false">IF($BC20=BJ$14,$BH20,"")</f>
        <v>469</v>
      </c>
      <c r="BK20" s="1" t="str">
        <f aca="false">IF($BC20=BK$14,$BH20,"")</f>
        <v/>
      </c>
      <c r="BL20" s="1" t="str">
        <f aca="false">IF($BC20=BL$14,$BH20,"")</f>
        <v/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45</v>
      </c>
      <c r="C21" s="0" t="n">
        <v>1</v>
      </c>
      <c r="D21" s="0" t="n">
        <v>5</v>
      </c>
      <c r="E21" s="0" t="s">
        <v>203</v>
      </c>
      <c r="F21" s="0" t="n">
        <v>60.122</v>
      </c>
      <c r="G21" s="0" t="n">
        <v>1</v>
      </c>
      <c r="H21" s="0" t="s">
        <v>79</v>
      </c>
      <c r="I21" s="0" t="s">
        <v>204</v>
      </c>
      <c r="J21" s="0" t="n">
        <v>1757758551</v>
      </c>
      <c r="K21" s="0" t="s">
        <v>205</v>
      </c>
      <c r="L21" s="0" t="n">
        <v>42863</v>
      </c>
      <c r="M21" s="12" t="n">
        <v>0.715740740740741</v>
      </c>
      <c r="N21" s="13" t="n">
        <v>0.299074074074074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24</v>
      </c>
      <c r="X21" s="0" t="n">
        <v>1</v>
      </c>
      <c r="Y21" s="0" t="n">
        <v>7</v>
      </c>
      <c r="AN21" s="0" t="n">
        <v>6</v>
      </c>
      <c r="AO21" s="0" t="n">
        <v>1105</v>
      </c>
      <c r="AP21" s="0" t="n">
        <v>840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5</v>
      </c>
      <c r="AW21" s="0" t="n">
        <v>-5</v>
      </c>
      <c r="AX21" s="0" t="n">
        <v>67309</v>
      </c>
      <c r="AY21" s="0" t="s">
        <v>86</v>
      </c>
      <c r="AZ21" s="0" t="n">
        <v>315</v>
      </c>
      <c r="BA21" s="0" t="n">
        <v>67624</v>
      </c>
      <c r="BC21" s="0" t="str">
        <f aca="false">$AP21&amp;LEFT($AS21,1)</f>
        <v>840T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1" t="n">
        <f aca="false">IF($BD21="Catch","", IF($AZ21&lt;$BC$11,"",$AZ21))</f>
        <v>315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str">
        <f aca="false">IF($BC21=BL$14,$BH21,"")</f>
        <v/>
      </c>
      <c r="BM21" s="1" t="str">
        <f aca="false">IF($BC21=BM$14,$BH21,"")</f>
        <v/>
      </c>
      <c r="BN21" s="1" t="n">
        <f aca="false">IF($BC21=BN$14,$BH21,"")</f>
        <v>315</v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45</v>
      </c>
      <c r="C22" s="0" t="n">
        <v>1</v>
      </c>
      <c r="D22" s="0" t="n">
        <v>5</v>
      </c>
      <c r="E22" s="0" t="s">
        <v>203</v>
      </c>
      <c r="F22" s="0" t="n">
        <v>60.122</v>
      </c>
      <c r="G22" s="0" t="n">
        <v>1</v>
      </c>
      <c r="H22" s="0" t="s">
        <v>79</v>
      </c>
      <c r="I22" s="0" t="s">
        <v>204</v>
      </c>
      <c r="J22" s="0" t="n">
        <v>1757758551</v>
      </c>
      <c r="K22" s="0" t="s">
        <v>205</v>
      </c>
      <c r="L22" s="0" t="n">
        <v>42863</v>
      </c>
      <c r="M22" s="12" t="n">
        <v>0.715740740740741</v>
      </c>
      <c r="N22" s="13" t="n">
        <v>0.299074074074074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12</v>
      </c>
      <c r="X22" s="0" t="n">
        <v>1</v>
      </c>
      <c r="Y22" s="0" t="n">
        <v>8</v>
      </c>
      <c r="AN22" s="0" t="n">
        <v>1</v>
      </c>
      <c r="AO22" s="0" t="n">
        <v>1295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-2</v>
      </c>
      <c r="AW22" s="0" t="n">
        <v>2</v>
      </c>
      <c r="AX22" s="0" t="n">
        <v>71051</v>
      </c>
      <c r="AY22" s="0" t="s">
        <v>86</v>
      </c>
      <c r="AZ22" s="0" t="n">
        <v>503</v>
      </c>
      <c r="BA22" s="0" t="n">
        <v>71554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1" t="n">
        <f aca="false">IF($BD22="Catch","", IF($AZ22&lt;$BC$11,"",$AZ22))</f>
        <v>503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503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45</v>
      </c>
      <c r="C23" s="0" t="n">
        <v>1</v>
      </c>
      <c r="D23" s="0" t="n">
        <v>5</v>
      </c>
      <c r="E23" s="0" t="s">
        <v>203</v>
      </c>
      <c r="F23" s="0" t="n">
        <v>60.122</v>
      </c>
      <c r="G23" s="0" t="n">
        <v>1</v>
      </c>
      <c r="H23" s="0" t="s">
        <v>79</v>
      </c>
      <c r="I23" s="0" t="s">
        <v>204</v>
      </c>
      <c r="J23" s="0" t="n">
        <v>1757758551</v>
      </c>
      <c r="K23" s="0" t="s">
        <v>205</v>
      </c>
      <c r="L23" s="0" t="n">
        <v>42863</v>
      </c>
      <c r="M23" s="12" t="n">
        <v>0.715740740740741</v>
      </c>
      <c r="N23" s="13" t="n">
        <v>0.299074074074074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2</v>
      </c>
      <c r="X23" s="0" t="n">
        <v>1</v>
      </c>
      <c r="Y23" s="0" t="n">
        <v>9</v>
      </c>
      <c r="AN23" s="0" t="n">
        <v>1</v>
      </c>
      <c r="AO23" s="0" t="n">
        <v>1143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1</v>
      </c>
      <c r="AV23" s="0" t="n">
        <v>5</v>
      </c>
      <c r="AW23" s="0" t="n">
        <v>-5</v>
      </c>
      <c r="AX23" s="0" t="n">
        <v>74627</v>
      </c>
      <c r="AZ23" s="0" t="n">
        <v>0</v>
      </c>
      <c r="BA23" s="0" t="n">
        <v>0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n">
        <f aca="false">IF($BD23="Target",IF($AZ23=0,1,""),"")</f>
        <v>1</v>
      </c>
      <c r="BH23" s="1" t="str">
        <f aca="false">IF($BD23="Catch","", IF($AZ23&lt;$BC$11,"",$AZ23))</f>
        <v/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str">
        <f aca="false">IF($BC23=BL$14,$BH23,"")</f>
        <v/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n">
        <f aca="false">IF($BC23=BU$14,$BG23,"")</f>
        <v>1</v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45</v>
      </c>
      <c r="C24" s="0" t="n">
        <v>1</v>
      </c>
      <c r="D24" s="0" t="n">
        <v>5</v>
      </c>
      <c r="E24" s="0" t="s">
        <v>203</v>
      </c>
      <c r="F24" s="0" t="n">
        <v>60.122</v>
      </c>
      <c r="G24" s="0" t="n">
        <v>1</v>
      </c>
      <c r="H24" s="0" t="s">
        <v>79</v>
      </c>
      <c r="I24" s="0" t="s">
        <v>204</v>
      </c>
      <c r="J24" s="0" t="n">
        <v>1757758551</v>
      </c>
      <c r="K24" s="0" t="s">
        <v>205</v>
      </c>
      <c r="L24" s="0" t="n">
        <v>42863</v>
      </c>
      <c r="M24" s="12" t="n">
        <v>0.715740740740741</v>
      </c>
      <c r="N24" s="13" t="n">
        <v>0.299074074074074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22</v>
      </c>
      <c r="X24" s="0" t="n">
        <v>1</v>
      </c>
      <c r="Y24" s="0" t="n">
        <v>10</v>
      </c>
      <c r="AN24" s="0" t="n">
        <v>1</v>
      </c>
      <c r="AO24" s="0" t="n">
        <v>1143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1</v>
      </c>
      <c r="AV24" s="0" t="n">
        <v>-5</v>
      </c>
      <c r="AW24" s="0" t="n">
        <v>5</v>
      </c>
      <c r="AX24" s="0" t="n">
        <v>78220</v>
      </c>
      <c r="AZ24" s="0" t="n">
        <v>0</v>
      </c>
      <c r="BA24" s="0" t="n">
        <v>0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n">
        <f aca="false">IF($BD24="Target",IF($AZ24=0,1,""),"")</f>
        <v>1</v>
      </c>
      <c r="BH24" s="1" t="str">
        <f aca="false">IF($BD24="Catch","", IF($AZ24&lt;$BC$11,"",$AZ24))</f>
        <v/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str">
        <f aca="false">IF($BC24=BL$14,$BH24,"")</f>
        <v/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n">
        <f aca="false">IF($BC24=BU$14,$BG24,"")</f>
        <v>1</v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45</v>
      </c>
      <c r="C25" s="0" t="n">
        <v>1</v>
      </c>
      <c r="D25" s="0" t="n">
        <v>5</v>
      </c>
      <c r="E25" s="0" t="s">
        <v>203</v>
      </c>
      <c r="F25" s="0" t="n">
        <v>60.122</v>
      </c>
      <c r="G25" s="0" t="n">
        <v>1</v>
      </c>
      <c r="H25" s="0" t="s">
        <v>79</v>
      </c>
      <c r="I25" s="0" t="s">
        <v>204</v>
      </c>
      <c r="J25" s="0" t="n">
        <v>1757758551</v>
      </c>
      <c r="K25" s="0" t="s">
        <v>205</v>
      </c>
      <c r="L25" s="0" t="n">
        <v>42863</v>
      </c>
      <c r="M25" s="12" t="n">
        <v>0.715740740740741</v>
      </c>
      <c r="N25" s="13" t="n">
        <v>0.299074074074074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8</v>
      </c>
      <c r="X25" s="0" t="n">
        <v>1</v>
      </c>
      <c r="Y25" s="0" t="n">
        <v>11</v>
      </c>
      <c r="AN25" s="0" t="n">
        <v>2</v>
      </c>
      <c r="AO25" s="0" t="n">
        <v>1188</v>
      </c>
      <c r="AP25" s="0" t="n">
        <v>240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3</v>
      </c>
      <c r="AW25" s="0" t="n">
        <v>-3</v>
      </c>
      <c r="AX25" s="0" t="n">
        <v>81480</v>
      </c>
      <c r="AY25" s="0" t="s">
        <v>86</v>
      </c>
      <c r="AZ25" s="0" t="n">
        <v>609</v>
      </c>
      <c r="BA25" s="0" t="n">
        <v>82089</v>
      </c>
      <c r="BC25" s="0" t="str">
        <f aca="false">$AP25&amp;LEFT($AS25,1)</f>
        <v>240T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1" t="n">
        <f aca="false">IF($BD25="Catch","", IF($AZ25&lt;$BC$11,"",$AZ25))</f>
        <v>609</v>
      </c>
      <c r="BI25" s="1" t="n">
        <f aca="false">IF($BC25=BI$14,$BH25,"")</f>
        <v>609</v>
      </c>
      <c r="BJ25" s="1" t="str">
        <f aca="false">IF($BC25=BJ$14,$BH25,"")</f>
        <v/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45</v>
      </c>
      <c r="C26" s="0" t="n">
        <v>1</v>
      </c>
      <c r="D26" s="0" t="n">
        <v>5</v>
      </c>
      <c r="E26" s="0" t="s">
        <v>203</v>
      </c>
      <c r="F26" s="0" t="n">
        <v>60.122</v>
      </c>
      <c r="G26" s="0" t="n">
        <v>1</v>
      </c>
      <c r="H26" s="0" t="s">
        <v>79</v>
      </c>
      <c r="I26" s="0" t="s">
        <v>204</v>
      </c>
      <c r="J26" s="0" t="n">
        <v>1757758551</v>
      </c>
      <c r="K26" s="0" t="s">
        <v>205</v>
      </c>
      <c r="L26" s="0" t="n">
        <v>42863</v>
      </c>
      <c r="M26" s="12" t="n">
        <v>0.715740740740741</v>
      </c>
      <c r="N26" s="13" t="n">
        <v>0.299074074074074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11</v>
      </c>
      <c r="X26" s="0" t="n">
        <v>1</v>
      </c>
      <c r="Y26" s="0" t="n">
        <v>12</v>
      </c>
      <c r="AN26" s="0" t="n">
        <v>1</v>
      </c>
      <c r="AO26" s="0" t="n">
        <v>1250</v>
      </c>
      <c r="AP26" s="0" t="n">
        <v>600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1</v>
      </c>
      <c r="AW26" s="0" t="n">
        <v>-1</v>
      </c>
      <c r="AX26" s="0" t="n">
        <v>85172</v>
      </c>
      <c r="AY26" s="0" t="s">
        <v>86</v>
      </c>
      <c r="AZ26" s="0" t="n">
        <v>759</v>
      </c>
      <c r="BA26" s="0" t="n">
        <v>85931</v>
      </c>
      <c r="BC26" s="0" t="str">
        <f aca="false">$AP26&amp;LEFT($AS26,1)</f>
        <v>600T</v>
      </c>
      <c r="BD26" s="0" t="str">
        <f aca="false">AS26</f>
        <v>Target</v>
      </c>
      <c r="BE26" s="1" t="str">
        <f aca="false">IF($BD26="catch",IF($AL26&gt;0,1,""),"")</f>
        <v/>
      </c>
      <c r="BF26" s="1" t="str">
        <f aca="false">IF(AND($AZ26&gt;0,$AZ26&lt;$BC$11),1,"")</f>
        <v/>
      </c>
      <c r="BG26" s="1" t="str">
        <f aca="false">IF($BD26="Target",IF($AZ26=0,1,""),"")</f>
        <v/>
      </c>
      <c r="BH26" s="1" t="n">
        <f aca="false">IF($BD26="Catch","", IF($AZ26&lt;$BC$11,"",$AZ26))</f>
        <v>759</v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n">
        <f aca="false">IF($BC26=BL$14,$BH26,"")</f>
        <v>759</v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45</v>
      </c>
      <c r="C27" s="0" t="n">
        <v>1</v>
      </c>
      <c r="D27" s="0" t="n">
        <v>5</v>
      </c>
      <c r="E27" s="0" t="s">
        <v>203</v>
      </c>
      <c r="F27" s="0" t="n">
        <v>60.122</v>
      </c>
      <c r="G27" s="0" t="n">
        <v>1</v>
      </c>
      <c r="H27" s="0" t="s">
        <v>79</v>
      </c>
      <c r="I27" s="0" t="s">
        <v>204</v>
      </c>
      <c r="J27" s="0" t="n">
        <v>1757758551</v>
      </c>
      <c r="K27" s="0" t="s">
        <v>205</v>
      </c>
      <c r="L27" s="0" t="n">
        <v>42863</v>
      </c>
      <c r="M27" s="12" t="n">
        <v>0.715740740740741</v>
      </c>
      <c r="N27" s="13" t="n">
        <v>0.299074074074074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6</v>
      </c>
      <c r="X27" s="0" t="n">
        <v>1</v>
      </c>
      <c r="Y27" s="0" t="n">
        <v>13</v>
      </c>
      <c r="AN27" s="0" t="n">
        <v>2</v>
      </c>
      <c r="AO27" s="0" t="n">
        <v>1080</v>
      </c>
      <c r="AP27" s="0" t="n">
        <v>240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0</v>
      </c>
      <c r="AW27" s="0" t="n">
        <v>0</v>
      </c>
      <c r="AX27" s="0" t="n">
        <v>88333</v>
      </c>
      <c r="AY27" s="0" t="s">
        <v>86</v>
      </c>
      <c r="AZ27" s="0" t="n">
        <v>432</v>
      </c>
      <c r="BA27" s="0" t="n">
        <v>88765</v>
      </c>
      <c r="BC27" s="0" t="str">
        <f aca="false">$AP27&amp;LEFT($AS27,1)</f>
        <v>240T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1" t="n">
        <f aca="false">IF($BD27="Catch","", IF($AZ27&lt;$BC$11,"",$AZ27))</f>
        <v>432</v>
      </c>
      <c r="BI27" s="1" t="n">
        <f aca="false">IF($BC27=BI$14,$BH27,"")</f>
        <v>432</v>
      </c>
      <c r="BJ27" s="1" t="str">
        <f aca="false">IF($BC27=BJ$14,$BH27,"")</f>
        <v/>
      </c>
      <c r="BK27" s="1" t="str">
        <f aca="false">IF($BC27=BK$14,$BH27,"")</f>
        <v/>
      </c>
      <c r="BL27" s="1" t="str">
        <f aca="false">IF($BC27=BL$14,$BH27,"")</f>
        <v/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45</v>
      </c>
      <c r="C28" s="0" t="n">
        <v>1</v>
      </c>
      <c r="D28" s="0" t="n">
        <v>5</v>
      </c>
      <c r="E28" s="0" t="s">
        <v>203</v>
      </c>
      <c r="F28" s="0" t="n">
        <v>60.122</v>
      </c>
      <c r="G28" s="0" t="n">
        <v>1</v>
      </c>
      <c r="H28" s="0" t="s">
        <v>79</v>
      </c>
      <c r="I28" s="0" t="s">
        <v>204</v>
      </c>
      <c r="J28" s="0" t="n">
        <v>1757758551</v>
      </c>
      <c r="K28" s="0" t="s">
        <v>205</v>
      </c>
      <c r="L28" s="0" t="n">
        <v>42863</v>
      </c>
      <c r="M28" s="12" t="n">
        <v>0.715740740740741</v>
      </c>
      <c r="N28" s="13" t="n">
        <v>0.299074074074074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25</v>
      </c>
      <c r="X28" s="0" t="n">
        <v>1</v>
      </c>
      <c r="Y28" s="0" t="n">
        <v>14</v>
      </c>
      <c r="AN28" s="0" t="n">
        <v>1</v>
      </c>
      <c r="AO28" s="0" t="n">
        <v>1334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1</v>
      </c>
      <c r="AV28" s="0" t="n">
        <v>-1</v>
      </c>
      <c r="AW28" s="0" t="n">
        <v>1</v>
      </c>
      <c r="AX28" s="0" t="n">
        <v>92108</v>
      </c>
      <c r="AZ28" s="0" t="n">
        <v>0</v>
      </c>
      <c r="BA28" s="0" t="n">
        <v>0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n">
        <f aca="false">IF($BD28="Target",IF($AZ28=0,1,""),"")</f>
        <v>1</v>
      </c>
      <c r="BH28" s="1" t="str">
        <f aca="false">IF($BD28="Catch","", IF($AZ28&lt;$BC$11,"",$AZ28))</f>
        <v/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str">
        <f aca="false">IF($BC28=BL$14,$BH28,"")</f>
        <v/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n">
        <f aca="false">IF($BC28=BU$14,$BG28,"")</f>
        <v>1</v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45</v>
      </c>
      <c r="C29" s="0" t="n">
        <v>1</v>
      </c>
      <c r="D29" s="0" t="n">
        <v>5</v>
      </c>
      <c r="E29" s="0" t="s">
        <v>203</v>
      </c>
      <c r="F29" s="0" t="n">
        <v>60.122</v>
      </c>
      <c r="G29" s="0" t="n">
        <v>1</v>
      </c>
      <c r="H29" s="0" t="s">
        <v>79</v>
      </c>
      <c r="I29" s="0" t="s">
        <v>204</v>
      </c>
      <c r="J29" s="0" t="n">
        <v>1757758551</v>
      </c>
      <c r="K29" s="0" t="s">
        <v>205</v>
      </c>
      <c r="L29" s="0" t="n">
        <v>42863</v>
      </c>
      <c r="M29" s="12" t="n">
        <v>0.715740740740741</v>
      </c>
      <c r="N29" s="13" t="n">
        <v>0.299074074074074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19</v>
      </c>
      <c r="X29" s="0" t="n">
        <v>1</v>
      </c>
      <c r="Y29" s="0" t="n">
        <v>15</v>
      </c>
      <c r="AN29" s="0" t="n">
        <v>7</v>
      </c>
      <c r="AO29" s="0" t="n">
        <v>1375</v>
      </c>
      <c r="AP29" s="0" t="n">
        <v>960</v>
      </c>
      <c r="AQ29" s="0" t="s">
        <v>85</v>
      </c>
      <c r="AR29" s="0" t="s">
        <v>34</v>
      </c>
      <c r="AS29" s="0" t="s">
        <v>56</v>
      </c>
      <c r="AT29" s="0" t="n">
        <v>1</v>
      </c>
      <c r="AV29" s="0" t="n">
        <v>-1</v>
      </c>
      <c r="AW29" s="0" t="n">
        <v>1</v>
      </c>
      <c r="AX29" s="0" t="n">
        <v>96283</v>
      </c>
      <c r="AZ29" s="0" t="n">
        <v>0</v>
      </c>
      <c r="BA29" s="0" t="n">
        <v>0</v>
      </c>
      <c r="BC29" s="0" t="str">
        <f aca="false">$AP29&amp;LEFT($AS29,1)</f>
        <v>960T</v>
      </c>
      <c r="BD29" s="0" t="str">
        <f aca="false">AS29</f>
        <v>Target</v>
      </c>
      <c r="BE29" s="1" t="str">
        <f aca="false">IF($BD29="catch",IF($AL29&gt;0,1,""),"")</f>
        <v/>
      </c>
      <c r="BF29" s="1" t="str">
        <f aca="false">IF(AND($AZ29&gt;0,$AZ29&lt;$BC$11),1,"")</f>
        <v/>
      </c>
      <c r="BG29" s="1" t="n">
        <f aca="false">IF($BD29="Target",IF($AZ29=0,1,""),"")</f>
        <v>1</v>
      </c>
      <c r="BH29" s="1" t="str">
        <f aca="false">IF($BD29="Catch","", IF($AZ29&lt;$BC$11,"",$AZ29))</f>
        <v/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n">
        <f aca="false">IF($BC29=BX$14,$BG29,"")</f>
        <v>1</v>
      </c>
    </row>
    <row r="30" customFormat="false" ht="15" hidden="false" customHeight="false" outlineLevel="0" collapsed="false">
      <c r="A30" s="0" t="s">
        <v>77</v>
      </c>
      <c r="B30" s="0" t="n">
        <v>45</v>
      </c>
      <c r="C30" s="0" t="n">
        <v>1</v>
      </c>
      <c r="D30" s="0" t="n">
        <v>5</v>
      </c>
      <c r="E30" s="0" t="s">
        <v>203</v>
      </c>
      <c r="F30" s="0" t="n">
        <v>60.122</v>
      </c>
      <c r="G30" s="0" t="n">
        <v>1</v>
      </c>
      <c r="H30" s="0" t="s">
        <v>79</v>
      </c>
      <c r="I30" s="0" t="s">
        <v>204</v>
      </c>
      <c r="J30" s="0" t="n">
        <v>1757758551</v>
      </c>
      <c r="K30" s="0" t="s">
        <v>205</v>
      </c>
      <c r="L30" s="0" t="n">
        <v>42863</v>
      </c>
      <c r="M30" s="12" t="n">
        <v>0.715740740740741</v>
      </c>
      <c r="N30" s="13" t="n">
        <v>0.299074074074074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32</v>
      </c>
      <c r="X30" s="0" t="n">
        <v>1</v>
      </c>
      <c r="Y30" s="0" t="n">
        <v>16</v>
      </c>
      <c r="AN30" s="0" t="n">
        <v>2</v>
      </c>
      <c r="AO30" s="0" t="n">
        <v>1295</v>
      </c>
      <c r="AP30" s="0" t="n">
        <v>240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-3</v>
      </c>
      <c r="AW30" s="0" t="n">
        <v>3</v>
      </c>
      <c r="AX30" s="0" t="n">
        <v>99660</v>
      </c>
      <c r="AY30" s="0" t="s">
        <v>86</v>
      </c>
      <c r="AZ30" s="0" t="n">
        <v>640</v>
      </c>
      <c r="BA30" s="0" t="n">
        <v>100300</v>
      </c>
      <c r="BC30" s="0" t="str">
        <f aca="false">$AP30&amp;LEFT($AS30,1)</f>
        <v>240T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1" t="n">
        <f aca="false">IF($BD30="Catch","", IF($AZ30&lt;$BC$11,"",$AZ30))</f>
        <v>640</v>
      </c>
      <c r="BI30" s="1" t="n">
        <f aca="false">IF($BC30=BI$14,$BH30,"")</f>
        <v>640</v>
      </c>
      <c r="BJ30" s="1" t="str">
        <f aca="false">IF($BC30=BJ$14,$BH30,"")</f>
        <v/>
      </c>
      <c r="BK30" s="1" t="str">
        <f aca="false">IF($BC30=BK$14,$BH30,"")</f>
        <v/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45</v>
      </c>
      <c r="C31" s="0" t="n">
        <v>1</v>
      </c>
      <c r="D31" s="0" t="n">
        <v>5</v>
      </c>
      <c r="E31" s="0" t="s">
        <v>203</v>
      </c>
      <c r="F31" s="0" t="n">
        <v>60.122</v>
      </c>
      <c r="G31" s="0" t="n">
        <v>1</v>
      </c>
      <c r="H31" s="0" t="s">
        <v>79</v>
      </c>
      <c r="I31" s="0" t="s">
        <v>204</v>
      </c>
      <c r="J31" s="0" t="n">
        <v>1757758551</v>
      </c>
      <c r="K31" s="0" t="s">
        <v>205</v>
      </c>
      <c r="L31" s="0" t="n">
        <v>42863</v>
      </c>
      <c r="M31" s="12" t="n">
        <v>0.715740740740741</v>
      </c>
      <c r="N31" s="13" t="n">
        <v>0.299074074074074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28</v>
      </c>
      <c r="X31" s="0" t="n">
        <v>1</v>
      </c>
      <c r="Y31" s="0" t="n">
        <v>17</v>
      </c>
      <c r="AF31" s="0" t="n">
        <v>0</v>
      </c>
      <c r="AH31" s="0" t="n">
        <v>0</v>
      </c>
      <c r="AI31" s="0" t="n">
        <v>0</v>
      </c>
      <c r="AJ31" s="0" t="n">
        <v>103285</v>
      </c>
      <c r="AK31" s="0" t="s">
        <v>86</v>
      </c>
      <c r="AL31" s="0" t="n">
        <v>571</v>
      </c>
      <c r="AM31" s="0" t="n">
        <v>103856</v>
      </c>
      <c r="AN31" s="0" t="n">
        <v>8</v>
      </c>
      <c r="AO31" s="0" t="n">
        <v>1188</v>
      </c>
      <c r="AP31" s="0" t="n">
        <v>600</v>
      </c>
      <c r="AQ31" s="0" t="s">
        <v>87</v>
      </c>
      <c r="AR31" s="0" t="s">
        <v>34</v>
      </c>
      <c r="AS31" s="0" t="s">
        <v>88</v>
      </c>
      <c r="BC31" s="0" t="str">
        <f aca="false">$AP31&amp;LEFT($AS31,1)</f>
        <v>600C</v>
      </c>
      <c r="BD31" s="0" t="str">
        <f aca="false">AS31</f>
        <v>Catch</v>
      </c>
      <c r="BE31" s="1" t="n">
        <f aca="false">IF($BD31="catch",IF($AL31&gt;0,1,""),"")</f>
        <v>1</v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1" t="str">
        <f aca="false">IF($BD31="Catch","", IF($AZ31&lt;$BC$11,"",$AZ31))</f>
        <v/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str">
        <f aca="false">IF($BC31=BL$14,$BH31,"")</f>
        <v/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45</v>
      </c>
      <c r="C32" s="0" t="n">
        <v>1</v>
      </c>
      <c r="D32" s="0" t="n">
        <v>5</v>
      </c>
      <c r="E32" s="0" t="s">
        <v>203</v>
      </c>
      <c r="F32" s="0" t="n">
        <v>60.122</v>
      </c>
      <c r="G32" s="0" t="n">
        <v>1</v>
      </c>
      <c r="H32" s="0" t="s">
        <v>79</v>
      </c>
      <c r="I32" s="0" t="s">
        <v>204</v>
      </c>
      <c r="J32" s="0" t="n">
        <v>1757758551</v>
      </c>
      <c r="K32" s="0" t="s">
        <v>205</v>
      </c>
      <c r="L32" s="0" t="n">
        <v>42863</v>
      </c>
      <c r="M32" s="12" t="n">
        <v>0.715740740740741</v>
      </c>
      <c r="N32" s="13" t="n">
        <v>0.299074074074074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29</v>
      </c>
      <c r="X32" s="0" t="n">
        <v>1</v>
      </c>
      <c r="Y32" s="0" t="n">
        <v>18</v>
      </c>
      <c r="AN32" s="0" t="n">
        <v>7</v>
      </c>
      <c r="AO32" s="0" t="n">
        <v>1112</v>
      </c>
      <c r="AP32" s="0" t="n">
        <v>960</v>
      </c>
      <c r="AQ32" s="0" t="s">
        <v>85</v>
      </c>
      <c r="AR32" s="0" t="s">
        <v>34</v>
      </c>
      <c r="AS32" s="0" t="s">
        <v>56</v>
      </c>
      <c r="AT32" s="0" t="n">
        <v>0</v>
      </c>
      <c r="AV32" s="0" t="n">
        <v>3</v>
      </c>
      <c r="AW32" s="0" t="n">
        <v>-3</v>
      </c>
      <c r="AX32" s="0" t="n">
        <v>107194</v>
      </c>
      <c r="AY32" s="0" t="s">
        <v>206</v>
      </c>
      <c r="AZ32" s="0" t="n">
        <v>520</v>
      </c>
      <c r="BA32" s="0" t="n">
        <v>107714</v>
      </c>
      <c r="BC32" s="0" t="str">
        <f aca="false">$AP32&amp;LEFT($AS32,1)</f>
        <v>960T</v>
      </c>
      <c r="BD32" s="0" t="str">
        <f aca="false">AS32</f>
        <v>Target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1" t="n">
        <f aca="false">IF($BD32="Catch","", IF($AZ32&lt;$BC$11,"",$AZ32))</f>
        <v>520</v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n">
        <f aca="false">IF($BC32=BO$14,$BH32,"")</f>
        <v>520</v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45</v>
      </c>
      <c r="C33" s="0" t="n">
        <v>1</v>
      </c>
      <c r="D33" s="0" t="n">
        <v>5</v>
      </c>
      <c r="E33" s="0" t="s">
        <v>203</v>
      </c>
      <c r="F33" s="0" t="n">
        <v>60.122</v>
      </c>
      <c r="G33" s="0" t="n">
        <v>1</v>
      </c>
      <c r="H33" s="0" t="s">
        <v>79</v>
      </c>
      <c r="I33" s="0" t="s">
        <v>204</v>
      </c>
      <c r="J33" s="0" t="n">
        <v>1757758551</v>
      </c>
      <c r="K33" s="0" t="s">
        <v>205</v>
      </c>
      <c r="L33" s="0" t="n">
        <v>42863</v>
      </c>
      <c r="M33" s="12" t="n">
        <v>0.715740740740741</v>
      </c>
      <c r="N33" s="13" t="n">
        <v>0.299074074074074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7</v>
      </c>
      <c r="X33" s="0" t="n">
        <v>1</v>
      </c>
      <c r="Y33" s="0" t="n">
        <v>19</v>
      </c>
      <c r="AN33" s="0" t="n">
        <v>5</v>
      </c>
      <c r="AO33" s="0" t="n">
        <v>1313</v>
      </c>
      <c r="AP33" s="0" t="n">
        <v>720</v>
      </c>
      <c r="AQ33" s="0" t="s">
        <v>85</v>
      </c>
      <c r="AR33" s="0" t="s">
        <v>34</v>
      </c>
      <c r="AS33" s="0" t="s">
        <v>56</v>
      </c>
      <c r="AT33" s="0" t="n">
        <v>1</v>
      </c>
      <c r="AV33" s="0" t="n">
        <v>0</v>
      </c>
      <c r="AW33" s="0" t="n">
        <v>0</v>
      </c>
      <c r="AX33" s="0" t="n">
        <v>111070</v>
      </c>
      <c r="AZ33" s="0" t="n">
        <v>0</v>
      </c>
      <c r="BA33" s="0" t="n">
        <v>0</v>
      </c>
      <c r="BC33" s="0" t="str">
        <f aca="false">$AP33&amp;LEFT($AS33,1)</f>
        <v>720T</v>
      </c>
      <c r="BD33" s="0" t="str">
        <f aca="false">AS33</f>
        <v>Target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n">
        <f aca="false">IF($BD33="Target",IF($AZ33=0,1,""),"")</f>
        <v>1</v>
      </c>
      <c r="BH33" s="1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n">
        <f aca="false">IF($BC33=BV$14,$BG33,"")</f>
        <v>1</v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45</v>
      </c>
      <c r="C34" s="0" t="n">
        <v>1</v>
      </c>
      <c r="D34" s="0" t="n">
        <v>5</v>
      </c>
      <c r="E34" s="0" t="s">
        <v>203</v>
      </c>
      <c r="F34" s="0" t="n">
        <v>60.122</v>
      </c>
      <c r="G34" s="0" t="n">
        <v>1</v>
      </c>
      <c r="H34" s="0" t="s">
        <v>79</v>
      </c>
      <c r="I34" s="0" t="s">
        <v>204</v>
      </c>
      <c r="J34" s="0" t="n">
        <v>1757758551</v>
      </c>
      <c r="K34" s="0" t="s">
        <v>205</v>
      </c>
      <c r="L34" s="0" t="n">
        <v>42863</v>
      </c>
      <c r="M34" s="12" t="n">
        <v>0.715740740740741</v>
      </c>
      <c r="N34" s="13" t="n">
        <v>0.299074074074074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1</v>
      </c>
      <c r="X34" s="0" t="n">
        <v>1</v>
      </c>
      <c r="Y34" s="0" t="n">
        <v>20</v>
      </c>
      <c r="AN34" s="0" t="n">
        <v>1</v>
      </c>
      <c r="AO34" s="0" t="n">
        <v>1324</v>
      </c>
      <c r="AP34" s="0" t="n">
        <v>600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5</v>
      </c>
      <c r="AW34" s="0" t="n">
        <v>-5</v>
      </c>
      <c r="AX34" s="0" t="n">
        <v>114829</v>
      </c>
      <c r="AY34" s="0" t="s">
        <v>86</v>
      </c>
      <c r="AZ34" s="0" t="n">
        <v>383</v>
      </c>
      <c r="BA34" s="0" t="n">
        <v>115212</v>
      </c>
      <c r="BC34" s="0" t="str">
        <f aca="false">$AP34&amp;LEFT($AS34,1)</f>
        <v>600T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1" t="n">
        <f aca="false">IF($BD34="Catch","", IF($AZ34&lt;$BC$11,"",$AZ34))</f>
        <v>383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n">
        <f aca="false">IF($BC34=BL$14,$BH34,"")</f>
        <v>383</v>
      </c>
      <c r="BM34" s="1" t="str">
        <f aca="false">IF($BC34=BM$14,$BH34,"")</f>
        <v/>
      </c>
      <c r="BN34" s="1" t="str">
        <f aca="false">IF($BC34=BN$14,$BH34,"")</f>
        <v/>
      </c>
      <c r="BO34" s="1" t="str">
        <f aca="false">IF($BC34=BO$14,$BH34,"")</f>
        <v/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45</v>
      </c>
      <c r="C35" s="0" t="n">
        <v>1</v>
      </c>
      <c r="D35" s="0" t="n">
        <v>5</v>
      </c>
      <c r="E35" s="0" t="s">
        <v>203</v>
      </c>
      <c r="F35" s="0" t="n">
        <v>60.122</v>
      </c>
      <c r="G35" s="0" t="n">
        <v>1</v>
      </c>
      <c r="H35" s="0" t="s">
        <v>79</v>
      </c>
      <c r="I35" s="0" t="s">
        <v>204</v>
      </c>
      <c r="J35" s="0" t="n">
        <v>1757758551</v>
      </c>
      <c r="K35" s="0" t="s">
        <v>205</v>
      </c>
      <c r="L35" s="0" t="n">
        <v>42863</v>
      </c>
      <c r="M35" s="12" t="n">
        <v>0.715740740740741</v>
      </c>
      <c r="N35" s="13" t="n">
        <v>0.299074074074074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15</v>
      </c>
      <c r="X35" s="0" t="n">
        <v>1</v>
      </c>
      <c r="Y35" s="0" t="n">
        <v>21</v>
      </c>
      <c r="AF35" s="0" t="n">
        <v>0</v>
      </c>
      <c r="AH35" s="0" t="n">
        <v>-1</v>
      </c>
      <c r="AI35" s="0" t="n">
        <v>1</v>
      </c>
      <c r="AJ35" s="0" t="n">
        <v>118405</v>
      </c>
      <c r="AK35" s="0" t="s">
        <v>206</v>
      </c>
      <c r="AL35" s="0" t="n">
        <v>555</v>
      </c>
      <c r="AM35" s="0" t="n">
        <v>118960</v>
      </c>
      <c r="AN35" s="0" t="n">
        <v>8</v>
      </c>
      <c r="AO35" s="0" t="n">
        <v>1130</v>
      </c>
      <c r="AP35" s="0" t="n">
        <v>600</v>
      </c>
      <c r="AQ35" s="0" t="s">
        <v>87</v>
      </c>
      <c r="AR35" s="0" t="s">
        <v>34</v>
      </c>
      <c r="AS35" s="0" t="s">
        <v>88</v>
      </c>
      <c r="BC35" s="0" t="str">
        <f aca="false">$AP35&amp;LEFT($AS35,1)</f>
        <v>600C</v>
      </c>
      <c r="BD35" s="0" t="str">
        <f aca="false">AS35</f>
        <v>Catch</v>
      </c>
      <c r="BE35" s="1" t="n">
        <f aca="false">IF($BD35="catch",IF($AL35&gt;0,1,""),"")</f>
        <v>1</v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1" t="str">
        <f aca="false">IF($BD35="Catch","", IF($AZ35&lt;$BC$11,"",$AZ35))</f>
        <v/>
      </c>
      <c r="BI35" s="1" t="str">
        <f aca="false">IF($BC35=BI$14,$BH35,"")</f>
        <v/>
      </c>
      <c r="BJ35" s="1" t="str">
        <f aca="false">IF($BC35=BJ$14,$BH35,"")</f>
        <v/>
      </c>
      <c r="BK35" s="1" t="str">
        <f aca="false">IF($BC35=BK$14,$BH35,"")</f>
        <v/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45</v>
      </c>
      <c r="C36" s="0" t="n">
        <v>1</v>
      </c>
      <c r="D36" s="0" t="n">
        <v>5</v>
      </c>
      <c r="E36" s="0" t="s">
        <v>203</v>
      </c>
      <c r="F36" s="0" t="n">
        <v>60.122</v>
      </c>
      <c r="G36" s="0" t="n">
        <v>1</v>
      </c>
      <c r="H36" s="0" t="s">
        <v>79</v>
      </c>
      <c r="I36" s="0" t="s">
        <v>204</v>
      </c>
      <c r="J36" s="0" t="n">
        <v>1757758551</v>
      </c>
      <c r="K36" s="0" t="s">
        <v>205</v>
      </c>
      <c r="L36" s="0" t="n">
        <v>42863</v>
      </c>
      <c r="M36" s="12" t="n">
        <v>0.715740740740741</v>
      </c>
      <c r="N36" s="13" t="n">
        <v>0.299074074074074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21</v>
      </c>
      <c r="X36" s="0" t="n">
        <v>1</v>
      </c>
      <c r="Y36" s="0" t="n">
        <v>22</v>
      </c>
      <c r="AN36" s="0" t="n">
        <v>1</v>
      </c>
      <c r="AO36" s="0" t="n">
        <v>1324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1</v>
      </c>
      <c r="AV36" s="0" t="n">
        <v>4</v>
      </c>
      <c r="AW36" s="0" t="n">
        <v>-4</v>
      </c>
      <c r="AX36" s="0" t="n">
        <v>122164</v>
      </c>
      <c r="AZ36" s="0" t="n">
        <v>0</v>
      </c>
      <c r="BA36" s="0" t="n">
        <v>0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n">
        <f aca="false">IF($BD36="Target",IF($AZ36=0,1,""),"")</f>
        <v>1</v>
      </c>
      <c r="BH36" s="1" t="str">
        <f aca="false">IF($BD36="Catch","", IF($AZ36&lt;$BC$11,"",$AZ36))</f>
        <v/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str">
        <f aca="false">IF($BC36=BL$14,$BH36,"")</f>
        <v/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n">
        <f aca="false">IF($BC36=BU$14,$BG36,"")</f>
        <v>1</v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45</v>
      </c>
      <c r="C37" s="0" t="n">
        <v>1</v>
      </c>
      <c r="D37" s="0" t="n">
        <v>5</v>
      </c>
      <c r="E37" s="0" t="s">
        <v>203</v>
      </c>
      <c r="F37" s="0" t="n">
        <v>60.122</v>
      </c>
      <c r="G37" s="0" t="n">
        <v>1</v>
      </c>
      <c r="H37" s="0" t="s">
        <v>79</v>
      </c>
      <c r="I37" s="0" t="s">
        <v>204</v>
      </c>
      <c r="J37" s="0" t="n">
        <v>1757758551</v>
      </c>
      <c r="K37" s="0" t="s">
        <v>205</v>
      </c>
      <c r="L37" s="0" t="n">
        <v>42863</v>
      </c>
      <c r="M37" s="12" t="n">
        <v>0.715740740740741</v>
      </c>
      <c r="N37" s="13" t="n">
        <v>0.299074074074074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31</v>
      </c>
      <c r="X37" s="0" t="n">
        <v>1</v>
      </c>
      <c r="Y37" s="0" t="n">
        <v>23</v>
      </c>
      <c r="AN37" s="0" t="n">
        <v>5</v>
      </c>
      <c r="AO37" s="0" t="n">
        <v>1250</v>
      </c>
      <c r="AP37" s="0" t="n">
        <v>720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5</v>
      </c>
      <c r="AW37" s="0" t="n">
        <v>-5</v>
      </c>
      <c r="AX37" s="0" t="n">
        <v>125973</v>
      </c>
      <c r="AY37" s="0" t="s">
        <v>86</v>
      </c>
      <c r="AZ37" s="0" t="n">
        <v>684</v>
      </c>
      <c r="BA37" s="0" t="n">
        <v>126657</v>
      </c>
      <c r="BC37" s="0" t="str">
        <f aca="false">$AP37&amp;LEFT($AS37,1)</f>
        <v>720T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1" t="n">
        <f aca="false">IF($BD37="Catch","", IF($AZ37&lt;$BC$11,"",$AZ37))</f>
        <v>684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str">
        <f aca="false">IF($BC37=BL$14,$BH37,"")</f>
        <v/>
      </c>
      <c r="BM37" s="1" t="n">
        <f aca="false">IF($BC37=BM$14,$BH37,"")</f>
        <v>684</v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45</v>
      </c>
      <c r="C38" s="0" t="n">
        <v>1</v>
      </c>
      <c r="D38" s="0" t="n">
        <v>5</v>
      </c>
      <c r="E38" s="0" t="s">
        <v>203</v>
      </c>
      <c r="F38" s="0" t="n">
        <v>60.122</v>
      </c>
      <c r="G38" s="0" t="n">
        <v>1</v>
      </c>
      <c r="H38" s="0" t="s">
        <v>79</v>
      </c>
      <c r="I38" s="0" t="s">
        <v>204</v>
      </c>
      <c r="J38" s="0" t="n">
        <v>1757758551</v>
      </c>
      <c r="K38" s="0" t="s">
        <v>205</v>
      </c>
      <c r="L38" s="0" t="n">
        <v>42863</v>
      </c>
      <c r="M38" s="12" t="n">
        <v>0.715740740740741</v>
      </c>
      <c r="N38" s="13" t="n">
        <v>0.299074074074074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27</v>
      </c>
      <c r="X38" s="0" t="n">
        <v>1</v>
      </c>
      <c r="Y38" s="0" t="n">
        <v>24</v>
      </c>
      <c r="AF38" s="0" t="n">
        <v>1</v>
      </c>
      <c r="AH38" s="0" t="n">
        <v>-1</v>
      </c>
      <c r="AI38" s="0" t="n">
        <v>1</v>
      </c>
      <c r="AJ38" s="0" t="n">
        <v>129732</v>
      </c>
      <c r="AL38" s="0" t="n">
        <v>0</v>
      </c>
      <c r="AM38" s="0" t="n">
        <v>0</v>
      </c>
      <c r="AN38" s="0" t="n">
        <v>8</v>
      </c>
      <c r="AO38" s="0" t="n">
        <v>1313</v>
      </c>
      <c r="AP38" s="0" t="n">
        <v>600</v>
      </c>
      <c r="AQ38" s="0" t="s">
        <v>87</v>
      </c>
      <c r="AR38" s="0" t="s">
        <v>34</v>
      </c>
      <c r="AS38" s="0" t="s">
        <v>88</v>
      </c>
      <c r="BC38" s="0" t="str">
        <f aca="false">$AP38&amp;LEFT($AS38,1)</f>
        <v>600C</v>
      </c>
      <c r="BD38" s="0" t="str">
        <f aca="false">AS38</f>
        <v>Catch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1" t="str">
        <f aca="false">IF($BD38="Catch","", IF($AZ38&lt;$BC$11,"",$AZ38))</f>
        <v/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str">
        <f aca="false">IF($BC38=BO$14,$BH38,"")</f>
        <v/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45</v>
      </c>
      <c r="C39" s="0" t="n">
        <v>1</v>
      </c>
      <c r="D39" s="0" t="n">
        <v>5</v>
      </c>
      <c r="E39" s="0" t="s">
        <v>203</v>
      </c>
      <c r="F39" s="0" t="n">
        <v>60.122</v>
      </c>
      <c r="G39" s="0" t="n">
        <v>1</v>
      </c>
      <c r="H39" s="0" t="s">
        <v>79</v>
      </c>
      <c r="I39" s="0" t="s">
        <v>204</v>
      </c>
      <c r="J39" s="0" t="n">
        <v>1757758551</v>
      </c>
      <c r="K39" s="0" t="s">
        <v>205</v>
      </c>
      <c r="L39" s="0" t="n">
        <v>42863</v>
      </c>
      <c r="M39" s="12" t="n">
        <v>0.715740740740741</v>
      </c>
      <c r="N39" s="13" t="n">
        <v>0.299074074074074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3</v>
      </c>
      <c r="X39" s="0" t="n">
        <v>1</v>
      </c>
      <c r="Y39" s="0" t="n">
        <v>25</v>
      </c>
      <c r="AN39" s="0" t="n">
        <v>5</v>
      </c>
      <c r="AO39" s="0" t="n">
        <v>1292</v>
      </c>
      <c r="AP39" s="0" t="n">
        <v>720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-7</v>
      </c>
      <c r="AW39" s="0" t="n">
        <v>7</v>
      </c>
      <c r="AX39" s="0" t="n">
        <v>133590</v>
      </c>
      <c r="AY39" s="0" t="s">
        <v>86</v>
      </c>
      <c r="AZ39" s="0" t="n">
        <v>1480</v>
      </c>
      <c r="BA39" s="0" t="n">
        <v>135070</v>
      </c>
      <c r="BC39" s="0" t="str">
        <f aca="false">$AP39&amp;LEFT($AS39,1)</f>
        <v>720T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1" t="n">
        <f aca="false">IF($BD39="Catch","", IF($AZ39&lt;$BC$11,"",$AZ39))</f>
        <v>1480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n">
        <f aca="false">IF($BC39=BM$14,$BH39,"")</f>
        <v>1480</v>
      </c>
      <c r="BN39" s="1" t="str">
        <f aca="false">IF($BC39=BN$14,$BH39,"")</f>
        <v/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45</v>
      </c>
      <c r="C40" s="0" t="n">
        <v>1</v>
      </c>
      <c r="D40" s="0" t="n">
        <v>5</v>
      </c>
      <c r="E40" s="0" t="s">
        <v>203</v>
      </c>
      <c r="F40" s="0" t="n">
        <v>60.122</v>
      </c>
      <c r="G40" s="0" t="n">
        <v>1</v>
      </c>
      <c r="H40" s="0" t="s">
        <v>79</v>
      </c>
      <c r="I40" s="0" t="s">
        <v>204</v>
      </c>
      <c r="J40" s="0" t="n">
        <v>1757758551</v>
      </c>
      <c r="K40" s="0" t="s">
        <v>205</v>
      </c>
      <c r="L40" s="0" t="n">
        <v>42863</v>
      </c>
      <c r="M40" s="12" t="n">
        <v>0.715740740740741</v>
      </c>
      <c r="N40" s="13" t="n">
        <v>0.299074074074074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16</v>
      </c>
      <c r="X40" s="0" t="n">
        <v>1</v>
      </c>
      <c r="Y40" s="0" t="n">
        <v>26</v>
      </c>
      <c r="AN40" s="0" t="n">
        <v>3</v>
      </c>
      <c r="AO40" s="0" t="n">
        <v>1433</v>
      </c>
      <c r="AP40" s="0" t="n">
        <v>360</v>
      </c>
      <c r="AQ40" s="0" t="s">
        <v>85</v>
      </c>
      <c r="AR40" s="0" t="s">
        <v>34</v>
      </c>
      <c r="AS40" s="0" t="s">
        <v>56</v>
      </c>
      <c r="AT40" s="0" t="n">
        <v>1</v>
      </c>
      <c r="AV40" s="0" t="n">
        <v>0</v>
      </c>
      <c r="AW40" s="0" t="n">
        <v>0</v>
      </c>
      <c r="AX40" s="0" t="n">
        <v>137216</v>
      </c>
      <c r="AZ40" s="0" t="n">
        <v>0</v>
      </c>
      <c r="BA40" s="0" t="n">
        <v>0</v>
      </c>
      <c r="BC40" s="0" t="str">
        <f aca="false">$AP40&amp;LEFT($AS40,1)</f>
        <v>360T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n">
        <f aca="false">IF($BD40="Target",IF($AZ40=0,1,""),"")</f>
        <v>1</v>
      </c>
      <c r="BH40" s="1" t="str">
        <f aca="false">IF($BD40="Catch","", IF($AZ40&lt;$BC$11,"",$AZ40))</f>
        <v/>
      </c>
      <c r="BI40" s="1" t="str">
        <f aca="false">IF($BC40=BI$14,$BH40,"")</f>
        <v/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n">
        <f aca="false">IF($BC40=BS$14,$BG40,"")</f>
        <v>1</v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45</v>
      </c>
      <c r="C41" s="0" t="n">
        <v>1</v>
      </c>
      <c r="D41" s="0" t="n">
        <v>5</v>
      </c>
      <c r="E41" s="0" t="s">
        <v>203</v>
      </c>
      <c r="F41" s="0" t="n">
        <v>60.122</v>
      </c>
      <c r="G41" s="0" t="n">
        <v>1</v>
      </c>
      <c r="H41" s="0" t="s">
        <v>79</v>
      </c>
      <c r="I41" s="0" t="s">
        <v>204</v>
      </c>
      <c r="J41" s="0" t="n">
        <v>1757758551</v>
      </c>
      <c r="K41" s="0" t="s">
        <v>205</v>
      </c>
      <c r="L41" s="0" t="n">
        <v>42863</v>
      </c>
      <c r="M41" s="12" t="n">
        <v>0.715740740740741</v>
      </c>
      <c r="N41" s="13" t="n">
        <v>0.299074074074074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26</v>
      </c>
      <c r="X41" s="0" t="n">
        <v>1</v>
      </c>
      <c r="Y41" s="0" t="n">
        <v>27</v>
      </c>
      <c r="AN41" s="0" t="n">
        <v>4</v>
      </c>
      <c r="AO41" s="0" t="n">
        <v>1080</v>
      </c>
      <c r="AP41" s="0" t="n">
        <v>480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-10</v>
      </c>
      <c r="AW41" s="0" t="n">
        <v>10</v>
      </c>
      <c r="AX41" s="0" t="n">
        <v>140626</v>
      </c>
      <c r="AY41" s="0" t="s">
        <v>207</v>
      </c>
      <c r="AZ41" s="0" t="n">
        <v>465</v>
      </c>
      <c r="BA41" s="0" t="n">
        <v>141091</v>
      </c>
      <c r="BC41" s="0" t="str">
        <f aca="false">$AP41&amp;LEFT($AS41,1)</f>
        <v>480T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1" t="n">
        <f aca="false">IF($BD41="Catch","", IF($AZ41&lt;$BC$11,"",$AZ41))</f>
        <v>465</v>
      </c>
      <c r="BI41" s="1" t="str">
        <f aca="false">IF($BC41=BI$14,$BH41,"")</f>
        <v/>
      </c>
      <c r="BJ41" s="1" t="str">
        <f aca="false">IF($BC41=BJ$14,$BH41,"")</f>
        <v/>
      </c>
      <c r="BK41" s="1" t="n">
        <f aca="false">IF($BC41=BK$14,$BH41,"")</f>
        <v>465</v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45</v>
      </c>
      <c r="C42" s="0" t="n">
        <v>1</v>
      </c>
      <c r="D42" s="0" t="n">
        <v>5</v>
      </c>
      <c r="E42" s="0" t="s">
        <v>203</v>
      </c>
      <c r="F42" s="0" t="n">
        <v>60.122</v>
      </c>
      <c r="G42" s="0" t="n">
        <v>1</v>
      </c>
      <c r="H42" s="0" t="s">
        <v>79</v>
      </c>
      <c r="I42" s="0" t="s">
        <v>204</v>
      </c>
      <c r="J42" s="0" t="n">
        <v>1757758551</v>
      </c>
      <c r="K42" s="0" t="s">
        <v>205</v>
      </c>
      <c r="L42" s="0" t="n">
        <v>42863</v>
      </c>
      <c r="M42" s="12" t="n">
        <v>0.715740740740741</v>
      </c>
      <c r="N42" s="13" t="n">
        <v>0.299074074074074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14</v>
      </c>
      <c r="X42" s="0" t="n">
        <v>1</v>
      </c>
      <c r="Y42" s="0" t="n">
        <v>28</v>
      </c>
      <c r="AN42" s="0" t="n">
        <v>1</v>
      </c>
      <c r="AO42" s="0" t="n">
        <v>1376</v>
      </c>
      <c r="AP42" s="0" t="n">
        <v>600</v>
      </c>
      <c r="AQ42" s="0" t="s">
        <v>85</v>
      </c>
      <c r="AR42" s="0" t="s">
        <v>34</v>
      </c>
      <c r="AS42" s="0" t="s">
        <v>56</v>
      </c>
      <c r="AT42" s="0" t="n">
        <v>1</v>
      </c>
      <c r="AV42" s="0" t="n">
        <v>-3</v>
      </c>
      <c r="AW42" s="0" t="n">
        <v>3</v>
      </c>
      <c r="AX42" s="0" t="n">
        <v>144435</v>
      </c>
      <c r="AZ42" s="0" t="n">
        <v>0</v>
      </c>
      <c r="BA42" s="0" t="n">
        <v>0</v>
      </c>
      <c r="BC42" s="0" t="str">
        <f aca="false">$AP42&amp;LEFT($AS42,1)</f>
        <v>600T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n">
        <f aca="false">IF($BD42="Target",IF($AZ42=0,1,""),"")</f>
        <v>1</v>
      </c>
      <c r="BH42" s="1" t="str">
        <f aca="false">IF($BD42="Catch","", IF($AZ42&lt;$BC$11,"",$AZ42))</f>
        <v/>
      </c>
      <c r="BI42" s="1" t="str">
        <f aca="false">IF($BC42=BI$14,$BH42,"")</f>
        <v/>
      </c>
      <c r="BJ42" s="1" t="str">
        <f aca="false">IF($BC42=BJ$14,$BH42,"")</f>
        <v/>
      </c>
      <c r="BK42" s="1" t="str">
        <f aca="false">IF($BC42=BK$14,$BH42,"")</f>
        <v/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n">
        <f aca="false">IF($BC42=BU$14,$BG42,"")</f>
        <v>1</v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45</v>
      </c>
      <c r="C43" s="0" t="n">
        <v>1</v>
      </c>
      <c r="D43" s="0" t="n">
        <v>5</v>
      </c>
      <c r="E43" s="0" t="s">
        <v>203</v>
      </c>
      <c r="F43" s="0" t="n">
        <v>60.122</v>
      </c>
      <c r="G43" s="0" t="n">
        <v>1</v>
      </c>
      <c r="H43" s="0" t="s">
        <v>79</v>
      </c>
      <c r="I43" s="0" t="s">
        <v>204</v>
      </c>
      <c r="J43" s="0" t="n">
        <v>1757758551</v>
      </c>
      <c r="K43" s="0" t="s">
        <v>205</v>
      </c>
      <c r="L43" s="0" t="n">
        <v>42863</v>
      </c>
      <c r="M43" s="12" t="n">
        <v>0.715740740740741</v>
      </c>
      <c r="N43" s="13" t="n">
        <v>0.299074074074074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10</v>
      </c>
      <c r="X43" s="0" t="n">
        <v>1</v>
      </c>
      <c r="Y43" s="0" t="n">
        <v>29</v>
      </c>
      <c r="AN43" s="0" t="n">
        <v>1</v>
      </c>
      <c r="AO43" s="0" t="n">
        <v>1400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1</v>
      </c>
      <c r="AV43" s="0" t="n">
        <v>-5</v>
      </c>
      <c r="AW43" s="0" t="n">
        <v>5</v>
      </c>
      <c r="AX43" s="0" t="n">
        <v>148277</v>
      </c>
      <c r="AZ43" s="0" t="n">
        <v>0</v>
      </c>
      <c r="BA43" s="0" t="n">
        <v>0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n">
        <f aca="false">IF($BD43="Target",IF($AZ43=0,1,""),"")</f>
        <v>1</v>
      </c>
      <c r="BH43" s="1" t="str">
        <f aca="false">IF($BD43="Catch","", IF($AZ43&lt;$BC$11,"",$AZ43))</f>
        <v/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str">
        <f aca="false">IF($BC43=BL$14,$BH43,"")</f>
        <v/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n">
        <f aca="false">IF($BC43=BU$14,$BG43,"")</f>
        <v>1</v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45</v>
      </c>
      <c r="C44" s="0" t="n">
        <v>1</v>
      </c>
      <c r="D44" s="0" t="n">
        <v>5</v>
      </c>
      <c r="E44" s="0" t="s">
        <v>203</v>
      </c>
      <c r="F44" s="0" t="n">
        <v>60.122</v>
      </c>
      <c r="G44" s="0" t="n">
        <v>1</v>
      </c>
      <c r="H44" s="0" t="s">
        <v>79</v>
      </c>
      <c r="I44" s="0" t="s">
        <v>204</v>
      </c>
      <c r="J44" s="0" t="n">
        <v>1757758551</v>
      </c>
      <c r="K44" s="0" t="s">
        <v>205</v>
      </c>
      <c r="L44" s="0" t="n">
        <v>42863</v>
      </c>
      <c r="M44" s="12" t="n">
        <v>0.715740740740741</v>
      </c>
      <c r="N44" s="13" t="n">
        <v>0.299074074074074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5</v>
      </c>
      <c r="X44" s="0" t="n">
        <v>1</v>
      </c>
      <c r="Y44" s="0" t="n">
        <v>30</v>
      </c>
      <c r="AN44" s="0" t="n">
        <v>7</v>
      </c>
      <c r="AO44" s="0" t="n">
        <v>1334</v>
      </c>
      <c r="AP44" s="0" t="n">
        <v>960</v>
      </c>
      <c r="AQ44" s="0" t="s">
        <v>85</v>
      </c>
      <c r="AR44" s="0" t="s">
        <v>34</v>
      </c>
      <c r="AS44" s="0" t="s">
        <v>56</v>
      </c>
      <c r="AT44" s="0" t="n">
        <v>1</v>
      </c>
      <c r="AV44" s="0" t="n">
        <v>4</v>
      </c>
      <c r="AW44" s="0" t="n">
        <v>-4</v>
      </c>
      <c r="AX44" s="0" t="n">
        <v>152402</v>
      </c>
      <c r="AZ44" s="0" t="n">
        <v>0</v>
      </c>
      <c r="BA44" s="0" t="n">
        <v>0</v>
      </c>
      <c r="BC44" s="0" t="str">
        <f aca="false">$AP44&amp;LEFT($AS44,1)</f>
        <v>960T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n">
        <f aca="false">IF($BD44="Target",IF($AZ44=0,1,""),"")</f>
        <v>1</v>
      </c>
      <c r="BH44" s="1" t="str">
        <f aca="false">IF($BD44="Catch","", IF($AZ44&lt;$BC$11,"",$AZ44))</f>
        <v/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str">
        <f aca="false">IF($BC44=BN$14,$BH44,"")</f>
        <v/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n">
        <f aca="false">IF($BC44=BX$14,$BG44,"")</f>
        <v>1</v>
      </c>
    </row>
    <row r="45" customFormat="false" ht="15" hidden="false" customHeight="false" outlineLevel="0" collapsed="false">
      <c r="A45" s="0" t="s">
        <v>77</v>
      </c>
      <c r="B45" s="0" t="n">
        <v>45</v>
      </c>
      <c r="C45" s="0" t="n">
        <v>1</v>
      </c>
      <c r="D45" s="0" t="n">
        <v>5</v>
      </c>
      <c r="E45" s="0" t="s">
        <v>203</v>
      </c>
      <c r="F45" s="0" t="n">
        <v>60.122</v>
      </c>
      <c r="G45" s="0" t="n">
        <v>1</v>
      </c>
      <c r="H45" s="0" t="s">
        <v>79</v>
      </c>
      <c r="I45" s="0" t="s">
        <v>204</v>
      </c>
      <c r="J45" s="0" t="n">
        <v>1757758551</v>
      </c>
      <c r="K45" s="0" t="s">
        <v>205</v>
      </c>
      <c r="L45" s="0" t="n">
        <v>42863</v>
      </c>
      <c r="M45" s="12" t="n">
        <v>0.715740740740741</v>
      </c>
      <c r="N45" s="13" t="n">
        <v>0.299074074074074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18</v>
      </c>
      <c r="X45" s="0" t="n">
        <v>1</v>
      </c>
      <c r="Y45" s="0" t="n">
        <v>31</v>
      </c>
      <c r="AN45" s="0" t="n">
        <v>4</v>
      </c>
      <c r="AO45" s="0" t="n">
        <v>1035</v>
      </c>
      <c r="AP45" s="0" t="n">
        <v>480</v>
      </c>
      <c r="AQ45" s="0" t="s">
        <v>85</v>
      </c>
      <c r="AR45" s="0" t="s">
        <v>34</v>
      </c>
      <c r="AS45" s="0" t="s">
        <v>56</v>
      </c>
      <c r="AT45" s="0" t="n">
        <v>1</v>
      </c>
      <c r="AV45" s="0" t="n">
        <v>-1</v>
      </c>
      <c r="AW45" s="0" t="n">
        <v>1</v>
      </c>
      <c r="AX45" s="0" t="n">
        <v>155762</v>
      </c>
      <c r="AZ45" s="0" t="n">
        <v>0</v>
      </c>
      <c r="BA45" s="0" t="n">
        <v>0</v>
      </c>
      <c r="BC45" s="0" t="str">
        <f aca="false">$AP45&amp;LEFT($AS45,1)</f>
        <v>480T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n">
        <f aca="false">IF($BD45="Target",IF($AZ45=0,1,""),"")</f>
        <v>1</v>
      </c>
      <c r="BH45" s="1" t="str">
        <f aca="false">IF($BD45="Catch","", IF($AZ45&lt;$BC$11,"",$AZ45))</f>
        <v/>
      </c>
      <c r="BI45" s="1" t="str">
        <f aca="false">IF($BC45=BI$14,$BH45,"")</f>
        <v/>
      </c>
      <c r="BJ45" s="1" t="str">
        <f aca="false">IF($BC45=BJ$14,$BH45,"")</f>
        <v/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n">
        <f aca="false">IF($BC45=BT$14,$BG45,"")</f>
        <v>1</v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45</v>
      </c>
      <c r="C46" s="0" t="n">
        <v>1</v>
      </c>
      <c r="D46" s="0" t="n">
        <v>5</v>
      </c>
      <c r="E46" s="0" t="s">
        <v>203</v>
      </c>
      <c r="F46" s="0" t="n">
        <v>60.122</v>
      </c>
      <c r="G46" s="0" t="n">
        <v>1</v>
      </c>
      <c r="H46" s="0" t="s">
        <v>79</v>
      </c>
      <c r="I46" s="0" t="s">
        <v>204</v>
      </c>
      <c r="J46" s="0" t="n">
        <v>1757758551</v>
      </c>
      <c r="K46" s="0" t="s">
        <v>205</v>
      </c>
      <c r="L46" s="0" t="n">
        <v>42863</v>
      </c>
      <c r="M46" s="12" t="n">
        <v>0.715740740740741</v>
      </c>
      <c r="N46" s="13" t="n">
        <v>0.299074074074074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23</v>
      </c>
      <c r="X46" s="0" t="n">
        <v>1</v>
      </c>
      <c r="Y46" s="0" t="n">
        <v>32</v>
      </c>
      <c r="AN46" s="0" t="n">
        <v>1</v>
      </c>
      <c r="AO46" s="0" t="n">
        <v>1292</v>
      </c>
      <c r="AP46" s="0" t="n">
        <v>600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5</v>
      </c>
      <c r="AW46" s="0" t="n">
        <v>-5</v>
      </c>
      <c r="AX46" s="0" t="n">
        <v>159488</v>
      </c>
      <c r="AY46" s="0" t="s">
        <v>208</v>
      </c>
      <c r="AZ46" s="0" t="n">
        <v>1440</v>
      </c>
      <c r="BA46" s="0" t="n">
        <v>160928</v>
      </c>
      <c r="BC46" s="0" t="str">
        <f aca="false">$AP46&amp;LEFT($AS46,1)</f>
        <v>600T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1" t="n">
        <f aca="false">IF($BD46="Catch","", IF($AZ46&lt;$BC$11,"",$AZ46))</f>
        <v>1440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n">
        <f aca="false">IF($BC46=BL$14,$BH46,"")</f>
        <v>1440</v>
      </c>
      <c r="BM46" s="1" t="str">
        <f aca="false">IF($BC46=BM$14,$BH46,"")</f>
        <v/>
      </c>
      <c r="BN46" s="1" t="str">
        <f aca="false">IF($BC46=BN$14,$BH46,"")</f>
        <v/>
      </c>
      <c r="BO46" s="1" t="str">
        <f aca="false">IF($BC46=BO$14,$BH46,"")</f>
        <v/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45</v>
      </c>
      <c r="C47" s="0" t="n">
        <v>1</v>
      </c>
      <c r="D47" s="0" t="n">
        <v>5</v>
      </c>
      <c r="E47" s="0" t="s">
        <v>203</v>
      </c>
      <c r="F47" s="0" t="n">
        <v>60.122</v>
      </c>
      <c r="G47" s="0" t="n">
        <v>1</v>
      </c>
      <c r="H47" s="0" t="s">
        <v>79</v>
      </c>
      <c r="I47" s="0" t="s">
        <v>204</v>
      </c>
      <c r="J47" s="0" t="n">
        <v>1757758551</v>
      </c>
      <c r="K47" s="0" t="s">
        <v>205</v>
      </c>
      <c r="L47" s="0" t="n">
        <v>42863</v>
      </c>
      <c r="M47" s="12" t="n">
        <v>0.715740740740741</v>
      </c>
      <c r="N47" s="13" t="n">
        <v>0.299074074074074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13</v>
      </c>
      <c r="X47" s="0" t="n">
        <v>1</v>
      </c>
      <c r="Y47" s="0" t="n">
        <v>33</v>
      </c>
      <c r="AN47" s="0" t="n">
        <v>3</v>
      </c>
      <c r="AO47" s="0" t="n">
        <v>1122</v>
      </c>
      <c r="AP47" s="0" t="n">
        <v>360</v>
      </c>
      <c r="AQ47" s="0" t="s">
        <v>85</v>
      </c>
      <c r="AR47" s="0" t="s">
        <v>34</v>
      </c>
      <c r="AS47" s="0" t="s">
        <v>56</v>
      </c>
      <c r="AT47" s="0" t="n">
        <v>1</v>
      </c>
      <c r="AV47" s="0" t="n">
        <v>1</v>
      </c>
      <c r="AW47" s="0" t="n">
        <v>-1</v>
      </c>
      <c r="AX47" s="0" t="n">
        <v>162814</v>
      </c>
      <c r="AZ47" s="0" t="n">
        <v>0</v>
      </c>
      <c r="BA47" s="0" t="n">
        <v>0</v>
      </c>
      <c r="BC47" s="0" t="str">
        <f aca="false">$AP47&amp;LEFT($AS47,1)</f>
        <v>360T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n">
        <f aca="false">IF($BD47="Target",IF($AZ47=0,1,""),"")</f>
        <v>1</v>
      </c>
      <c r="BH47" s="1" t="str">
        <f aca="false">IF($BD47="Catch","", IF($AZ47&lt;$BC$11,"",$AZ47))</f>
        <v/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str">
        <f aca="false">IF($BC47=BM$14,$BH47,"")</f>
        <v/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n">
        <f aca="false">IF($BC47=BS$14,$BG47,"")</f>
        <v>1</v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45</v>
      </c>
      <c r="C48" s="0" t="n">
        <v>1</v>
      </c>
      <c r="D48" s="0" t="n">
        <v>5</v>
      </c>
      <c r="E48" s="0" t="s">
        <v>203</v>
      </c>
      <c r="F48" s="0" t="n">
        <v>60.122</v>
      </c>
      <c r="G48" s="0" t="n">
        <v>1</v>
      </c>
      <c r="H48" s="0" t="s">
        <v>79</v>
      </c>
      <c r="I48" s="0" t="s">
        <v>204</v>
      </c>
      <c r="J48" s="0" t="n">
        <v>1757758551</v>
      </c>
      <c r="K48" s="0" t="s">
        <v>205</v>
      </c>
      <c r="L48" s="0" t="n">
        <v>42863</v>
      </c>
      <c r="M48" s="12" t="n">
        <v>0.715740740740741</v>
      </c>
      <c r="N48" s="13" t="n">
        <v>0.299074074074074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22</v>
      </c>
      <c r="AA48" s="0" t="n">
        <v>1</v>
      </c>
      <c r="AB48" s="0" t="n">
        <v>1</v>
      </c>
      <c r="AN48" s="0" t="n">
        <v>1</v>
      </c>
      <c r="AO48" s="0" t="n">
        <v>1383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1</v>
      </c>
      <c r="AV48" s="0" t="n">
        <v>1</v>
      </c>
      <c r="AW48" s="0" t="n">
        <v>-1</v>
      </c>
      <c r="AX48" s="0" t="n">
        <v>335029</v>
      </c>
      <c r="AZ48" s="0" t="n">
        <v>0</v>
      </c>
      <c r="BA48" s="0" t="n">
        <v>0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n">
        <f aca="false">IF($BD48="Target",IF($AZ48=0,1,""),"")</f>
        <v>1</v>
      </c>
      <c r="BH48" s="1" t="str">
        <f aca="false">IF($BD48="Catch","", IF($AZ48&lt;$BC$11,"",$AZ48))</f>
        <v/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str">
        <f aca="false">IF($BC48=BL$14,$BH48,"")</f>
        <v/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n">
        <f aca="false">IF($BC48=BU$14,$BG48,"")</f>
        <v>1</v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45</v>
      </c>
      <c r="C49" s="0" t="n">
        <v>1</v>
      </c>
      <c r="D49" s="0" t="n">
        <v>5</v>
      </c>
      <c r="E49" s="0" t="s">
        <v>203</v>
      </c>
      <c r="F49" s="0" t="n">
        <v>60.122</v>
      </c>
      <c r="G49" s="0" t="n">
        <v>1</v>
      </c>
      <c r="H49" s="0" t="s">
        <v>79</v>
      </c>
      <c r="I49" s="0" t="s">
        <v>204</v>
      </c>
      <c r="J49" s="0" t="n">
        <v>1757758551</v>
      </c>
      <c r="K49" s="0" t="s">
        <v>205</v>
      </c>
      <c r="L49" s="0" t="n">
        <v>42863</v>
      </c>
      <c r="M49" s="12" t="n">
        <v>0.715740740740741</v>
      </c>
      <c r="N49" s="13" t="n">
        <v>0.299074074074074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2</v>
      </c>
      <c r="AA49" s="0" t="n">
        <v>1</v>
      </c>
      <c r="AB49" s="0" t="n">
        <v>2</v>
      </c>
      <c r="AN49" s="0" t="n">
        <v>1</v>
      </c>
      <c r="AO49" s="0" t="n">
        <v>1427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-8</v>
      </c>
      <c r="AW49" s="0" t="n">
        <v>8</v>
      </c>
      <c r="AX49" s="0" t="n">
        <v>338905</v>
      </c>
      <c r="AY49" s="0" t="s">
        <v>86</v>
      </c>
      <c r="AZ49" s="0" t="n">
        <v>374</v>
      </c>
      <c r="BA49" s="0" t="n">
        <v>339279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1" t="n">
        <f aca="false">IF($BD49="Catch","", IF($AZ49&lt;$BC$11,"",$AZ49))</f>
        <v>374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374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45</v>
      </c>
      <c r="C50" s="0" t="n">
        <v>1</v>
      </c>
      <c r="D50" s="0" t="n">
        <v>5</v>
      </c>
      <c r="E50" s="0" t="s">
        <v>203</v>
      </c>
      <c r="F50" s="0" t="n">
        <v>60.122</v>
      </c>
      <c r="G50" s="0" t="n">
        <v>1</v>
      </c>
      <c r="H50" s="0" t="s">
        <v>79</v>
      </c>
      <c r="I50" s="0" t="s">
        <v>204</v>
      </c>
      <c r="J50" s="0" t="n">
        <v>1757758551</v>
      </c>
      <c r="K50" s="0" t="s">
        <v>205</v>
      </c>
      <c r="L50" s="0" t="n">
        <v>42863</v>
      </c>
      <c r="M50" s="12" t="n">
        <v>0.715740740740741</v>
      </c>
      <c r="N50" s="13" t="n">
        <v>0.299074074074074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18</v>
      </c>
      <c r="AA50" s="0" t="n">
        <v>1</v>
      </c>
      <c r="AB50" s="0" t="n">
        <v>3</v>
      </c>
      <c r="AN50" s="0" t="n">
        <v>1</v>
      </c>
      <c r="AO50" s="0" t="n">
        <v>1206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1</v>
      </c>
      <c r="AV50" s="0" t="n">
        <v>-4</v>
      </c>
      <c r="AW50" s="0" t="n">
        <v>4</v>
      </c>
      <c r="AX50" s="0" t="n">
        <v>342547</v>
      </c>
      <c r="AZ50" s="0" t="n">
        <v>0</v>
      </c>
      <c r="BA50" s="0" t="n">
        <v>0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n">
        <f aca="false">IF($BD50="Target",IF($AZ50=0,1,""),"")</f>
        <v>1</v>
      </c>
      <c r="BH50" s="1" t="str">
        <f aca="false">IF($BD50="Catch","", IF($AZ50&lt;$BC$11,"",$AZ50))</f>
        <v/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str">
        <f aca="false">IF($BC50=BL$14,$BH50,"")</f>
        <v/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n">
        <f aca="false">IF($BC50=BU$14,$BG50,"")</f>
        <v>1</v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45</v>
      </c>
      <c r="C51" s="0" t="n">
        <v>1</v>
      </c>
      <c r="D51" s="0" t="n">
        <v>5</v>
      </c>
      <c r="E51" s="0" t="s">
        <v>203</v>
      </c>
      <c r="F51" s="0" t="n">
        <v>60.122</v>
      </c>
      <c r="G51" s="0" t="n">
        <v>1</v>
      </c>
      <c r="H51" s="0" t="s">
        <v>79</v>
      </c>
      <c r="I51" s="0" t="s">
        <v>204</v>
      </c>
      <c r="J51" s="0" t="n">
        <v>1757758551</v>
      </c>
      <c r="K51" s="0" t="s">
        <v>205</v>
      </c>
      <c r="L51" s="0" t="n">
        <v>42863</v>
      </c>
      <c r="M51" s="12" t="n">
        <v>0.715740740740741</v>
      </c>
      <c r="N51" s="13" t="n">
        <v>0.299074074074074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28</v>
      </c>
      <c r="AA51" s="0" t="n">
        <v>1</v>
      </c>
      <c r="AB51" s="0" t="n">
        <v>4</v>
      </c>
      <c r="AN51" s="0" t="n">
        <v>2</v>
      </c>
      <c r="AO51" s="0" t="n">
        <v>1182</v>
      </c>
      <c r="AP51" s="0" t="n">
        <v>240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-3</v>
      </c>
      <c r="AW51" s="0" t="n">
        <v>3</v>
      </c>
      <c r="AX51" s="0" t="n">
        <v>345808</v>
      </c>
      <c r="AY51" s="0" t="s">
        <v>86</v>
      </c>
      <c r="AZ51" s="0" t="n">
        <v>408</v>
      </c>
      <c r="BA51" s="0" t="n">
        <v>346216</v>
      </c>
      <c r="BC51" s="0" t="str">
        <f aca="false">$AP51&amp;LEFT($AS51,1)</f>
        <v>240T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1" t="n">
        <f aca="false">IF($BD51="Catch","", IF($AZ51&lt;$BC$11,"",$AZ51))</f>
        <v>408</v>
      </c>
      <c r="BI51" s="1" t="n">
        <f aca="false">IF($BC51=BI$14,$BH51,"")</f>
        <v>408</v>
      </c>
      <c r="BJ51" s="1" t="str">
        <f aca="false">IF($BC51=BJ$14,$BH51,"")</f>
        <v/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45</v>
      </c>
      <c r="C52" s="0" t="n">
        <v>1</v>
      </c>
      <c r="D52" s="0" t="n">
        <v>5</v>
      </c>
      <c r="E52" s="0" t="s">
        <v>203</v>
      </c>
      <c r="F52" s="0" t="n">
        <v>60.122</v>
      </c>
      <c r="G52" s="0" t="n">
        <v>1</v>
      </c>
      <c r="H52" s="0" t="s">
        <v>79</v>
      </c>
      <c r="I52" s="0" t="s">
        <v>204</v>
      </c>
      <c r="J52" s="0" t="n">
        <v>1757758551</v>
      </c>
      <c r="K52" s="0" t="s">
        <v>205</v>
      </c>
      <c r="L52" s="0" t="n">
        <v>42863</v>
      </c>
      <c r="M52" s="12" t="n">
        <v>0.715740740740741</v>
      </c>
      <c r="N52" s="13" t="n">
        <v>0.299074074074074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9</v>
      </c>
      <c r="AA52" s="0" t="n">
        <v>1</v>
      </c>
      <c r="AB52" s="0" t="n">
        <v>5</v>
      </c>
      <c r="AN52" s="0" t="n">
        <v>4</v>
      </c>
      <c r="AO52" s="0" t="n">
        <v>1187</v>
      </c>
      <c r="AP52" s="0" t="n">
        <v>480</v>
      </c>
      <c r="AQ52" s="0" t="s">
        <v>85</v>
      </c>
      <c r="AR52" s="0" t="s">
        <v>37</v>
      </c>
      <c r="AS52" s="0" t="s">
        <v>56</v>
      </c>
      <c r="AT52" s="0" t="n">
        <v>1</v>
      </c>
      <c r="AV52" s="0" t="n">
        <v>-5</v>
      </c>
      <c r="AW52" s="0" t="n">
        <v>5</v>
      </c>
      <c r="AX52" s="0" t="n">
        <v>349317</v>
      </c>
      <c r="AZ52" s="0" t="n">
        <v>0</v>
      </c>
      <c r="BA52" s="0" t="n">
        <v>0</v>
      </c>
      <c r="BC52" s="0" t="str">
        <f aca="false">$AP52&amp;LEFT($AS52,1)</f>
        <v>480T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n">
        <f aca="false">IF($BD52="Target",IF($AZ52=0,1,""),"")</f>
        <v>1</v>
      </c>
      <c r="BH52" s="1" t="str">
        <f aca="false">IF($BD52="Catch","", IF($AZ52&lt;$BC$11,"",$AZ52))</f>
        <v/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str">
        <f aca="false">IF($BC52=BL$14,$BH52,"")</f>
        <v/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n">
        <f aca="false">IF($BC52=BT$14,$BG52,"")</f>
        <v>1</v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45</v>
      </c>
      <c r="C53" s="0" t="n">
        <v>1</v>
      </c>
      <c r="D53" s="0" t="n">
        <v>5</v>
      </c>
      <c r="E53" s="0" t="s">
        <v>203</v>
      </c>
      <c r="F53" s="0" t="n">
        <v>60.122</v>
      </c>
      <c r="G53" s="0" t="n">
        <v>1</v>
      </c>
      <c r="H53" s="0" t="s">
        <v>79</v>
      </c>
      <c r="I53" s="0" t="s">
        <v>204</v>
      </c>
      <c r="J53" s="0" t="n">
        <v>1757758551</v>
      </c>
      <c r="K53" s="0" t="s">
        <v>205</v>
      </c>
      <c r="L53" s="0" t="n">
        <v>42863</v>
      </c>
      <c r="M53" s="12" t="n">
        <v>0.715740740740741</v>
      </c>
      <c r="N53" s="13" t="n">
        <v>0.299074074074074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5</v>
      </c>
      <c r="AA53" s="0" t="n">
        <v>1</v>
      </c>
      <c r="AB53" s="0" t="n">
        <v>6</v>
      </c>
      <c r="AN53" s="0" t="n">
        <v>1</v>
      </c>
      <c r="AO53" s="0" t="n">
        <v>1056</v>
      </c>
      <c r="AP53" s="0" t="n">
        <v>600</v>
      </c>
      <c r="AQ53" s="0" t="s">
        <v>85</v>
      </c>
      <c r="AR53" s="0" t="s">
        <v>37</v>
      </c>
      <c r="AS53" s="0" t="s">
        <v>56</v>
      </c>
      <c r="AT53" s="0" t="n">
        <v>0</v>
      </c>
      <c r="AV53" s="0" t="n">
        <v>-2</v>
      </c>
      <c r="AW53" s="0" t="n">
        <v>2</v>
      </c>
      <c r="AX53" s="0" t="n">
        <v>352810</v>
      </c>
      <c r="AY53" s="0" t="s">
        <v>86</v>
      </c>
      <c r="AZ53" s="0" t="n">
        <v>21</v>
      </c>
      <c r="BA53" s="0" t="n">
        <v>352831</v>
      </c>
      <c r="BC53" s="0" t="str">
        <f aca="false">$AP53&amp;LEFT($AS53,1)</f>
        <v>600T</v>
      </c>
      <c r="BD53" s="0" t="str">
        <f aca="false">AS53</f>
        <v>Target</v>
      </c>
      <c r="BE53" s="1" t="str">
        <f aca="false">IF($BD53="catch",IF($AL53&gt;0,1,""),"")</f>
        <v/>
      </c>
      <c r="BF53" s="1" t="n">
        <f aca="false">IF(AND($AZ53&gt;0,$AZ53&lt;$BC$11),1,"")</f>
        <v>1</v>
      </c>
      <c r="BG53" s="1" t="str">
        <f aca="false">IF($BD53="Target",IF($AZ53=0,1,""),"")</f>
        <v/>
      </c>
      <c r="BH53" s="1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45</v>
      </c>
      <c r="C54" s="0" t="n">
        <v>1</v>
      </c>
      <c r="D54" s="0" t="n">
        <v>5</v>
      </c>
      <c r="E54" s="0" t="s">
        <v>203</v>
      </c>
      <c r="F54" s="0" t="n">
        <v>60.122</v>
      </c>
      <c r="G54" s="0" t="n">
        <v>1</v>
      </c>
      <c r="H54" s="0" t="s">
        <v>79</v>
      </c>
      <c r="I54" s="0" t="s">
        <v>204</v>
      </c>
      <c r="J54" s="0" t="n">
        <v>1757758551</v>
      </c>
      <c r="K54" s="0" t="s">
        <v>205</v>
      </c>
      <c r="L54" s="0" t="n">
        <v>42863</v>
      </c>
      <c r="M54" s="12" t="n">
        <v>0.715740740740741</v>
      </c>
      <c r="N54" s="13" t="n">
        <v>0.299074074074074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12</v>
      </c>
      <c r="AA54" s="0" t="n">
        <v>1</v>
      </c>
      <c r="AB54" s="0" t="n">
        <v>7</v>
      </c>
      <c r="AN54" s="0" t="n">
        <v>1</v>
      </c>
      <c r="AO54" s="0" t="n">
        <v>1391</v>
      </c>
      <c r="AP54" s="0" t="n">
        <v>600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4</v>
      </c>
      <c r="AW54" s="0" t="n">
        <v>-4</v>
      </c>
      <c r="AX54" s="0" t="n">
        <v>356635</v>
      </c>
      <c r="AY54" s="0" t="s">
        <v>86</v>
      </c>
      <c r="AZ54" s="0" t="n">
        <v>527</v>
      </c>
      <c r="BA54" s="0" t="n">
        <v>357162</v>
      </c>
      <c r="BC54" s="0" t="str">
        <f aca="false">$AP54&amp;LEFT($AS54,1)</f>
        <v>600T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1" t="n">
        <f aca="false">IF($BD54="Catch","", IF($AZ54&lt;$BC$11,"",$AZ54))</f>
        <v>527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n">
        <f aca="false">IF($BC54=BL$14,$BH54,"")</f>
        <v>527</v>
      </c>
      <c r="BM54" s="1" t="str">
        <f aca="false">IF($BC54=BM$14,$BH54,"")</f>
        <v/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45</v>
      </c>
      <c r="C55" s="0" t="n">
        <v>1</v>
      </c>
      <c r="D55" s="0" t="n">
        <v>5</v>
      </c>
      <c r="E55" s="0" t="s">
        <v>203</v>
      </c>
      <c r="F55" s="0" t="n">
        <v>60.122</v>
      </c>
      <c r="G55" s="0" t="n">
        <v>1</v>
      </c>
      <c r="H55" s="0" t="s">
        <v>79</v>
      </c>
      <c r="I55" s="0" t="s">
        <v>204</v>
      </c>
      <c r="J55" s="0" t="n">
        <v>1757758551</v>
      </c>
      <c r="K55" s="0" t="s">
        <v>205</v>
      </c>
      <c r="L55" s="0" t="n">
        <v>42863</v>
      </c>
      <c r="M55" s="12" t="n">
        <v>0.715740740740741</v>
      </c>
      <c r="N55" s="13" t="n">
        <v>0.299074074074074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29</v>
      </c>
      <c r="AA55" s="0" t="n">
        <v>1</v>
      </c>
      <c r="AB55" s="0" t="n">
        <v>8</v>
      </c>
      <c r="AN55" s="0" t="n">
        <v>6</v>
      </c>
      <c r="AO55" s="0" t="n">
        <v>1020</v>
      </c>
      <c r="AP55" s="0" t="n">
        <v>840</v>
      </c>
      <c r="AQ55" s="0" t="s">
        <v>85</v>
      </c>
      <c r="AR55" s="0" t="s">
        <v>37</v>
      </c>
      <c r="AS55" s="0" t="s">
        <v>56</v>
      </c>
      <c r="AT55" s="0" t="n">
        <v>1</v>
      </c>
      <c r="AV55" s="0" t="n">
        <v>-6</v>
      </c>
      <c r="AW55" s="0" t="n">
        <v>6</v>
      </c>
      <c r="AX55" s="0" t="n">
        <v>360345</v>
      </c>
      <c r="AZ55" s="0" t="n">
        <v>0</v>
      </c>
      <c r="BA55" s="0" t="n">
        <v>0</v>
      </c>
      <c r="BC55" s="0" t="str">
        <f aca="false">$AP55&amp;LEFT($AS55,1)</f>
        <v>840T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n">
        <f aca="false">IF($BD55="Target",IF($AZ55=0,1,""),"")</f>
        <v>1</v>
      </c>
      <c r="BH55" s="1" t="str">
        <f aca="false">IF($BD55="Catch","", IF($AZ55&lt;$BC$11,"",$AZ55))</f>
        <v/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str">
        <f aca="false">IF($BC55=BL$14,$BH55,"")</f>
        <v/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n">
        <f aca="false">IF($BC55=BW$14,$BG55,"")</f>
        <v>1</v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45</v>
      </c>
      <c r="C56" s="0" t="n">
        <v>1</v>
      </c>
      <c r="D56" s="0" t="n">
        <v>5</v>
      </c>
      <c r="E56" s="0" t="s">
        <v>203</v>
      </c>
      <c r="F56" s="0" t="n">
        <v>60.122</v>
      </c>
      <c r="G56" s="0" t="n">
        <v>1</v>
      </c>
      <c r="H56" s="0" t="s">
        <v>79</v>
      </c>
      <c r="I56" s="0" t="s">
        <v>204</v>
      </c>
      <c r="J56" s="0" t="n">
        <v>1757758551</v>
      </c>
      <c r="K56" s="0" t="s">
        <v>205</v>
      </c>
      <c r="L56" s="0" t="n">
        <v>42863</v>
      </c>
      <c r="M56" s="12" t="n">
        <v>0.715740740740741</v>
      </c>
      <c r="N56" s="13" t="n">
        <v>0.299074074074074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7</v>
      </c>
      <c r="AA56" s="0" t="n">
        <v>1</v>
      </c>
      <c r="AB56" s="0" t="n">
        <v>9</v>
      </c>
      <c r="AN56" s="0" t="n">
        <v>1</v>
      </c>
      <c r="AO56" s="0" t="n">
        <v>1005</v>
      </c>
      <c r="AP56" s="0" t="n">
        <v>600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-4</v>
      </c>
      <c r="AW56" s="0" t="n">
        <v>4</v>
      </c>
      <c r="AX56" s="0" t="n">
        <v>363788</v>
      </c>
      <c r="AY56" s="0" t="s">
        <v>86</v>
      </c>
      <c r="AZ56" s="0" t="n">
        <v>745</v>
      </c>
      <c r="BA56" s="0" t="n">
        <v>364533</v>
      </c>
      <c r="BC56" s="0" t="str">
        <f aca="false">$AP56&amp;LEFT($AS56,1)</f>
        <v>600T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1" t="n">
        <f aca="false">IF($BD56="Catch","", IF($AZ56&lt;$BC$11,"",$AZ56))</f>
        <v>745</v>
      </c>
      <c r="BI56" s="1" t="str">
        <f aca="false">IF($BC56=BI$14,$BH56,"")</f>
        <v/>
      </c>
      <c r="BJ56" s="1" t="str">
        <f aca="false">IF($BC56=BJ$14,$BH56,"")</f>
        <v/>
      </c>
      <c r="BK56" s="1" t="str">
        <f aca="false">IF($BC56=BK$14,$BH56,"")</f>
        <v/>
      </c>
      <c r="BL56" s="1" t="n">
        <f aca="false">IF($BC56=BL$14,$BH56,"")</f>
        <v>745</v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45</v>
      </c>
      <c r="C57" s="0" t="n">
        <v>1</v>
      </c>
      <c r="D57" s="0" t="n">
        <v>5</v>
      </c>
      <c r="E57" s="0" t="s">
        <v>203</v>
      </c>
      <c r="F57" s="0" t="n">
        <v>60.122</v>
      </c>
      <c r="G57" s="0" t="n">
        <v>1</v>
      </c>
      <c r="H57" s="0" t="s">
        <v>79</v>
      </c>
      <c r="I57" s="0" t="s">
        <v>204</v>
      </c>
      <c r="J57" s="0" t="n">
        <v>1757758551</v>
      </c>
      <c r="K57" s="0" t="s">
        <v>205</v>
      </c>
      <c r="L57" s="0" t="n">
        <v>42863</v>
      </c>
      <c r="M57" s="12" t="n">
        <v>0.715740740740741</v>
      </c>
      <c r="N57" s="13" t="n">
        <v>0.299074074074074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8</v>
      </c>
      <c r="AA57" s="0" t="n">
        <v>1</v>
      </c>
      <c r="AB57" s="0" t="n">
        <v>10</v>
      </c>
      <c r="AN57" s="0" t="n">
        <v>4</v>
      </c>
      <c r="AO57" s="0" t="n">
        <v>1222</v>
      </c>
      <c r="AP57" s="0" t="n">
        <v>480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-4</v>
      </c>
      <c r="AW57" s="0" t="n">
        <v>4</v>
      </c>
      <c r="AX57" s="0" t="n">
        <v>367330</v>
      </c>
      <c r="AY57" s="0" t="s">
        <v>86</v>
      </c>
      <c r="AZ57" s="0" t="n">
        <v>577</v>
      </c>
      <c r="BA57" s="0" t="n">
        <v>367907</v>
      </c>
      <c r="BC57" s="0" t="str">
        <f aca="false">$AP57&amp;LEFT($AS57,1)</f>
        <v>480T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1" t="n">
        <f aca="false">IF($BD57="Catch","", IF($AZ57&lt;$BC$11,"",$AZ57))</f>
        <v>577</v>
      </c>
      <c r="BI57" s="1" t="str">
        <f aca="false">IF($BC57=BI$14,$BH57,"")</f>
        <v/>
      </c>
      <c r="BJ57" s="1" t="str">
        <f aca="false">IF($BC57=BJ$14,$BH57,"")</f>
        <v/>
      </c>
      <c r="BK57" s="1" t="n">
        <f aca="false">IF($BC57=BK$14,$BH57,"")</f>
        <v>577</v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45</v>
      </c>
      <c r="C58" s="0" t="n">
        <v>1</v>
      </c>
      <c r="D58" s="0" t="n">
        <v>5</v>
      </c>
      <c r="E58" s="0" t="s">
        <v>203</v>
      </c>
      <c r="F58" s="0" t="n">
        <v>60.122</v>
      </c>
      <c r="G58" s="0" t="n">
        <v>1</v>
      </c>
      <c r="H58" s="0" t="s">
        <v>79</v>
      </c>
      <c r="I58" s="0" t="s">
        <v>204</v>
      </c>
      <c r="J58" s="0" t="n">
        <v>1757758551</v>
      </c>
      <c r="K58" s="0" t="s">
        <v>205</v>
      </c>
      <c r="L58" s="0" t="n">
        <v>42863</v>
      </c>
      <c r="M58" s="12" t="n">
        <v>0.715740740740741</v>
      </c>
      <c r="N58" s="13" t="n">
        <v>0.299074074074074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15</v>
      </c>
      <c r="AA58" s="0" t="n">
        <v>1</v>
      </c>
      <c r="AB58" s="0" t="n">
        <v>11</v>
      </c>
      <c r="AN58" s="0" t="n">
        <v>2</v>
      </c>
      <c r="AO58" s="0" t="n">
        <v>1414</v>
      </c>
      <c r="AP58" s="0" t="n">
        <v>240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-3</v>
      </c>
      <c r="AW58" s="0" t="n">
        <v>3</v>
      </c>
      <c r="AX58" s="0" t="n">
        <v>370823</v>
      </c>
      <c r="AY58" s="0" t="s">
        <v>86</v>
      </c>
      <c r="AZ58" s="0" t="n">
        <v>522</v>
      </c>
      <c r="BA58" s="0" t="n">
        <v>371345</v>
      </c>
      <c r="BC58" s="0" t="str">
        <f aca="false">$AP58&amp;LEFT($AS58,1)</f>
        <v>240T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1" t="n">
        <f aca="false">IF($BD58="Catch","", IF($AZ58&lt;$BC$11,"",$AZ58))</f>
        <v>522</v>
      </c>
      <c r="BI58" s="1" t="n">
        <f aca="false">IF($BC58=BI$14,$BH58,"")</f>
        <v>522</v>
      </c>
      <c r="BJ58" s="1" t="str">
        <f aca="false">IF($BC58=BJ$14,$BH58,"")</f>
        <v/>
      </c>
      <c r="BK58" s="1" t="str">
        <f aca="false">IF($BC58=BK$14,$BH58,"")</f>
        <v/>
      </c>
      <c r="BL58" s="1" t="str">
        <f aca="false">IF($BC58=BL$14,$BH58,"")</f>
        <v/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45</v>
      </c>
      <c r="C59" s="0" t="n">
        <v>1</v>
      </c>
      <c r="D59" s="0" t="n">
        <v>5</v>
      </c>
      <c r="E59" s="0" t="s">
        <v>203</v>
      </c>
      <c r="F59" s="0" t="n">
        <v>60.122</v>
      </c>
      <c r="G59" s="0" t="n">
        <v>1</v>
      </c>
      <c r="H59" s="0" t="s">
        <v>79</v>
      </c>
      <c r="I59" s="0" t="s">
        <v>204</v>
      </c>
      <c r="J59" s="0" t="n">
        <v>1757758551</v>
      </c>
      <c r="K59" s="0" t="s">
        <v>205</v>
      </c>
      <c r="L59" s="0" t="n">
        <v>42863</v>
      </c>
      <c r="M59" s="12" t="n">
        <v>0.715740740740741</v>
      </c>
      <c r="N59" s="13" t="n">
        <v>0.299074074074074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24</v>
      </c>
      <c r="AA59" s="0" t="n">
        <v>1</v>
      </c>
      <c r="AB59" s="0" t="n">
        <v>12</v>
      </c>
      <c r="AN59" s="0" t="n">
        <v>7</v>
      </c>
      <c r="AO59" s="0" t="n">
        <v>1412</v>
      </c>
      <c r="AP59" s="0" t="n">
        <v>960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1</v>
      </c>
      <c r="AW59" s="0" t="n">
        <v>-1</v>
      </c>
      <c r="AX59" s="0" t="n">
        <v>375031</v>
      </c>
      <c r="AY59" s="0" t="s">
        <v>86</v>
      </c>
      <c r="AZ59" s="0" t="n">
        <v>521</v>
      </c>
      <c r="BA59" s="0" t="n">
        <v>375552</v>
      </c>
      <c r="BC59" s="0" t="str">
        <f aca="false">$AP59&amp;LEFT($AS59,1)</f>
        <v>960T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1" t="n">
        <f aca="false">IF($BD59="Catch","", IF($AZ59&lt;$BC$11,"",$AZ59))</f>
        <v>521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n">
        <f aca="false">IF($BC59=BO$14,$BH59,"")</f>
        <v>521</v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45</v>
      </c>
      <c r="C60" s="0" t="n">
        <v>1</v>
      </c>
      <c r="D60" s="0" t="n">
        <v>5</v>
      </c>
      <c r="E60" s="0" t="s">
        <v>203</v>
      </c>
      <c r="F60" s="0" t="n">
        <v>60.122</v>
      </c>
      <c r="G60" s="0" t="n">
        <v>1</v>
      </c>
      <c r="H60" s="0" t="s">
        <v>79</v>
      </c>
      <c r="I60" s="0" t="s">
        <v>204</v>
      </c>
      <c r="J60" s="0" t="n">
        <v>1757758551</v>
      </c>
      <c r="K60" s="0" t="s">
        <v>205</v>
      </c>
      <c r="L60" s="0" t="n">
        <v>42863</v>
      </c>
      <c r="M60" s="12" t="n">
        <v>0.715740740740741</v>
      </c>
      <c r="N60" s="13" t="n">
        <v>0.299074074074074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10</v>
      </c>
      <c r="AA60" s="0" t="n">
        <v>1</v>
      </c>
      <c r="AB60" s="0" t="n">
        <v>13</v>
      </c>
      <c r="AN60" s="0" t="n">
        <v>4</v>
      </c>
      <c r="AO60" s="0" t="n">
        <v>1105</v>
      </c>
      <c r="AP60" s="0" t="n">
        <v>480</v>
      </c>
      <c r="AQ60" s="0" t="s">
        <v>85</v>
      </c>
      <c r="AR60" s="0" t="s">
        <v>37</v>
      </c>
      <c r="AS60" s="0" t="s">
        <v>56</v>
      </c>
      <c r="AT60" s="0" t="n">
        <v>0</v>
      </c>
      <c r="AV60" s="0" t="n">
        <v>-1</v>
      </c>
      <c r="AW60" s="0" t="n">
        <v>1</v>
      </c>
      <c r="AX60" s="0" t="n">
        <v>378458</v>
      </c>
      <c r="AY60" s="0" t="s">
        <v>86</v>
      </c>
      <c r="AZ60" s="0" t="n">
        <v>378</v>
      </c>
      <c r="BA60" s="0" t="n">
        <v>378836</v>
      </c>
      <c r="BC60" s="0" t="str">
        <f aca="false">$AP60&amp;LEFT($AS60,1)</f>
        <v>480T</v>
      </c>
      <c r="BD60" s="0" t="str">
        <f aca="false">AS60</f>
        <v>Target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1" t="n">
        <f aca="false">IF($BD60="Catch","", IF($AZ60&lt;$BC$11,"",$AZ60))</f>
        <v>378</v>
      </c>
      <c r="BI60" s="1" t="str">
        <f aca="false">IF($BC60=BI$14,$BH60,"")</f>
        <v/>
      </c>
      <c r="BJ60" s="1" t="str">
        <f aca="false">IF($BC60=BJ$14,$BH60,"")</f>
        <v/>
      </c>
      <c r="BK60" s="1" t="n">
        <f aca="false">IF($BC60=BK$14,$BH60,"")</f>
        <v>378</v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45</v>
      </c>
      <c r="C61" s="0" t="n">
        <v>1</v>
      </c>
      <c r="D61" s="0" t="n">
        <v>5</v>
      </c>
      <c r="E61" s="0" t="s">
        <v>203</v>
      </c>
      <c r="F61" s="0" t="n">
        <v>60.122</v>
      </c>
      <c r="G61" s="0" t="n">
        <v>1</v>
      </c>
      <c r="H61" s="0" t="s">
        <v>79</v>
      </c>
      <c r="I61" s="0" t="s">
        <v>204</v>
      </c>
      <c r="J61" s="0" t="n">
        <v>1757758551</v>
      </c>
      <c r="K61" s="0" t="s">
        <v>205</v>
      </c>
      <c r="L61" s="0" t="n">
        <v>42863</v>
      </c>
      <c r="M61" s="12" t="n">
        <v>0.715740740740741</v>
      </c>
      <c r="N61" s="13" t="n">
        <v>0.299074074074074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23</v>
      </c>
      <c r="AA61" s="0" t="n">
        <v>1</v>
      </c>
      <c r="AB61" s="0" t="n">
        <v>14</v>
      </c>
      <c r="AN61" s="0" t="n">
        <v>6</v>
      </c>
      <c r="AO61" s="0" t="n">
        <v>1054</v>
      </c>
      <c r="AP61" s="0" t="n">
        <v>840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-9</v>
      </c>
      <c r="AW61" s="0" t="n">
        <v>9</v>
      </c>
      <c r="AX61" s="0" t="n">
        <v>382200</v>
      </c>
      <c r="AY61" s="0" t="s">
        <v>86</v>
      </c>
      <c r="AZ61" s="0" t="n">
        <v>382</v>
      </c>
      <c r="BA61" s="0" t="n">
        <v>382582</v>
      </c>
      <c r="BC61" s="0" t="str">
        <f aca="false">$AP61&amp;LEFT($AS61,1)</f>
        <v>840T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1" t="n">
        <f aca="false">IF($BD61="Catch","", IF($AZ61&lt;$BC$11,"",$AZ61))</f>
        <v>382</v>
      </c>
      <c r="BI61" s="1" t="str">
        <f aca="false">IF($BC61=BI$14,$BH61,"")</f>
        <v/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n">
        <f aca="false">IF($BC61=BN$14,$BH61,"")</f>
        <v>382</v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45</v>
      </c>
      <c r="C62" s="0" t="n">
        <v>1</v>
      </c>
      <c r="D62" s="0" t="n">
        <v>5</v>
      </c>
      <c r="E62" s="0" t="s">
        <v>203</v>
      </c>
      <c r="F62" s="0" t="n">
        <v>60.122</v>
      </c>
      <c r="G62" s="0" t="n">
        <v>1</v>
      </c>
      <c r="H62" s="0" t="s">
        <v>79</v>
      </c>
      <c r="I62" s="0" t="s">
        <v>204</v>
      </c>
      <c r="J62" s="0" t="n">
        <v>1757758551</v>
      </c>
      <c r="K62" s="0" t="s">
        <v>205</v>
      </c>
      <c r="L62" s="0" t="n">
        <v>42863</v>
      </c>
      <c r="M62" s="12" t="n">
        <v>0.715740740740741</v>
      </c>
      <c r="N62" s="13" t="n">
        <v>0.299074074074074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25</v>
      </c>
      <c r="AA62" s="0" t="n">
        <v>1</v>
      </c>
      <c r="AB62" s="0" t="n">
        <v>15</v>
      </c>
      <c r="AN62" s="0" t="n">
        <v>1</v>
      </c>
      <c r="AO62" s="0" t="n">
        <v>1392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-2</v>
      </c>
      <c r="AW62" s="0" t="n">
        <v>2</v>
      </c>
      <c r="AX62" s="0" t="n">
        <v>386025</v>
      </c>
      <c r="AY62" s="0" t="s">
        <v>86</v>
      </c>
      <c r="AZ62" s="0" t="n">
        <v>362</v>
      </c>
      <c r="BA62" s="0" t="n">
        <v>386387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1" t="n">
        <f aca="false">IF($BD62="Catch","", IF($AZ62&lt;$BC$11,"",$AZ62))</f>
        <v>362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362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45</v>
      </c>
      <c r="C63" s="0" t="n">
        <v>1</v>
      </c>
      <c r="D63" s="0" t="n">
        <v>5</v>
      </c>
      <c r="E63" s="0" t="s">
        <v>203</v>
      </c>
      <c r="F63" s="0" t="n">
        <v>60.122</v>
      </c>
      <c r="G63" s="0" t="n">
        <v>1</v>
      </c>
      <c r="H63" s="0" t="s">
        <v>79</v>
      </c>
      <c r="I63" s="0" t="s">
        <v>204</v>
      </c>
      <c r="J63" s="0" t="n">
        <v>1757758551</v>
      </c>
      <c r="K63" s="0" t="s">
        <v>205</v>
      </c>
      <c r="L63" s="0" t="n">
        <v>42863</v>
      </c>
      <c r="M63" s="12" t="n">
        <v>0.715740740740741</v>
      </c>
      <c r="N63" s="13" t="n">
        <v>0.299074074074074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11</v>
      </c>
      <c r="AA63" s="0" t="n">
        <v>1</v>
      </c>
      <c r="AB63" s="0" t="n">
        <v>16</v>
      </c>
      <c r="AN63" s="0" t="n">
        <v>5</v>
      </c>
      <c r="AO63" s="0" t="n">
        <v>1222</v>
      </c>
      <c r="AP63" s="0" t="n">
        <v>720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4</v>
      </c>
      <c r="AW63" s="0" t="n">
        <v>-4</v>
      </c>
      <c r="AX63" s="0" t="n">
        <v>389801</v>
      </c>
      <c r="AY63" s="0" t="s">
        <v>86</v>
      </c>
      <c r="AZ63" s="0" t="n">
        <v>350</v>
      </c>
      <c r="BA63" s="0" t="n">
        <v>390151</v>
      </c>
      <c r="BC63" s="0" t="str">
        <f aca="false">$AP63&amp;LEFT($AS63,1)</f>
        <v>720T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1" t="n">
        <f aca="false">IF($BD63="Catch","", IF($AZ63&lt;$BC$11,"",$AZ63))</f>
        <v>350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n">
        <f aca="false">IF($BC63=BM$14,$BH63,"")</f>
        <v>350</v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45</v>
      </c>
      <c r="C64" s="0" t="n">
        <v>1</v>
      </c>
      <c r="D64" s="0" t="n">
        <v>5</v>
      </c>
      <c r="E64" s="0" t="s">
        <v>203</v>
      </c>
      <c r="F64" s="0" t="n">
        <v>60.122</v>
      </c>
      <c r="G64" s="0" t="n">
        <v>1</v>
      </c>
      <c r="H64" s="0" t="s">
        <v>79</v>
      </c>
      <c r="I64" s="0" t="s">
        <v>204</v>
      </c>
      <c r="J64" s="0" t="n">
        <v>1757758551</v>
      </c>
      <c r="K64" s="0" t="s">
        <v>205</v>
      </c>
      <c r="L64" s="0" t="n">
        <v>42863</v>
      </c>
      <c r="M64" s="12" t="n">
        <v>0.715740740740741</v>
      </c>
      <c r="N64" s="13" t="n">
        <v>0.299074074074074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</v>
      </c>
      <c r="AA64" s="0" t="n">
        <v>1</v>
      </c>
      <c r="AB64" s="0" t="n">
        <v>17</v>
      </c>
      <c r="AN64" s="0" t="n">
        <v>1</v>
      </c>
      <c r="AO64" s="0" t="n">
        <v>1329</v>
      </c>
      <c r="AP64" s="0" t="n">
        <v>600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-3</v>
      </c>
      <c r="AW64" s="0" t="n">
        <v>3</v>
      </c>
      <c r="AX64" s="0" t="n">
        <v>393577</v>
      </c>
      <c r="AY64" s="0" t="s">
        <v>86</v>
      </c>
      <c r="AZ64" s="0" t="n">
        <v>339</v>
      </c>
      <c r="BA64" s="0" t="n">
        <v>393916</v>
      </c>
      <c r="BC64" s="0" t="str">
        <f aca="false">$AP64&amp;LEFT($AS64,1)</f>
        <v>600T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1" t="n">
        <f aca="false">IF($BD64="Catch","", IF($AZ64&lt;$BC$11,"",$AZ64))</f>
        <v>339</v>
      </c>
      <c r="BI64" s="1" t="str">
        <f aca="false">IF($BC64=BI$14,$BH64,"")</f>
        <v/>
      </c>
      <c r="BJ64" s="1" t="str">
        <f aca="false">IF($BC64=BJ$14,$BH64,"")</f>
        <v/>
      </c>
      <c r="BK64" s="1" t="str">
        <f aca="false">IF($BC64=BK$14,$BH64,"")</f>
        <v/>
      </c>
      <c r="BL64" s="1" t="n">
        <f aca="false">IF($BC64=BL$14,$BH64,"")</f>
        <v>339</v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45</v>
      </c>
      <c r="C65" s="0" t="n">
        <v>1</v>
      </c>
      <c r="D65" s="0" t="n">
        <v>5</v>
      </c>
      <c r="E65" s="0" t="s">
        <v>203</v>
      </c>
      <c r="F65" s="0" t="n">
        <v>60.122</v>
      </c>
      <c r="G65" s="0" t="n">
        <v>1</v>
      </c>
      <c r="H65" s="0" t="s">
        <v>79</v>
      </c>
      <c r="I65" s="0" t="s">
        <v>204</v>
      </c>
      <c r="J65" s="0" t="n">
        <v>1757758551</v>
      </c>
      <c r="K65" s="0" t="s">
        <v>205</v>
      </c>
      <c r="L65" s="0" t="n">
        <v>42863</v>
      </c>
      <c r="M65" s="12" t="n">
        <v>0.715740740740741</v>
      </c>
      <c r="N65" s="13" t="n">
        <v>0.299074074074074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13</v>
      </c>
      <c r="AA65" s="0" t="n">
        <v>1</v>
      </c>
      <c r="AB65" s="0" t="n">
        <v>18</v>
      </c>
      <c r="AF65" s="0" t="n">
        <v>1</v>
      </c>
      <c r="AH65" s="0" t="n">
        <v>5</v>
      </c>
      <c r="AI65" s="0" t="n">
        <v>-5</v>
      </c>
      <c r="AJ65" s="0" t="n">
        <v>397303</v>
      </c>
      <c r="AL65" s="0" t="n">
        <v>0</v>
      </c>
      <c r="AM65" s="0" t="n">
        <v>0</v>
      </c>
      <c r="AN65" s="0" t="n">
        <v>8</v>
      </c>
      <c r="AO65" s="0" t="n">
        <v>1294</v>
      </c>
      <c r="AP65" s="0" t="n">
        <v>600</v>
      </c>
      <c r="AQ65" s="0" t="s">
        <v>87</v>
      </c>
      <c r="AR65" s="0" t="s">
        <v>37</v>
      </c>
      <c r="AS65" s="0" t="s">
        <v>88</v>
      </c>
      <c r="BC65" s="0" t="str">
        <f aca="false">$AP65&amp;LEFT($AS65,1)</f>
        <v>600C</v>
      </c>
      <c r="BD65" s="0" t="str">
        <f aca="false">AS65</f>
        <v>Catch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1" t="str">
        <f aca="false">IF($BD65="Catch","", IF($AZ65&lt;$BC$11,"",$AZ65))</f>
        <v/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str">
        <f aca="false">IF($BC65=BM$14,$BH65,"")</f>
        <v/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45</v>
      </c>
      <c r="C66" s="0" t="n">
        <v>1</v>
      </c>
      <c r="D66" s="0" t="n">
        <v>5</v>
      </c>
      <c r="E66" s="0" t="s">
        <v>203</v>
      </c>
      <c r="F66" s="0" t="n">
        <v>60.122</v>
      </c>
      <c r="G66" s="0" t="n">
        <v>1</v>
      </c>
      <c r="H66" s="0" t="s">
        <v>79</v>
      </c>
      <c r="I66" s="0" t="s">
        <v>204</v>
      </c>
      <c r="J66" s="0" t="n">
        <v>1757758551</v>
      </c>
      <c r="K66" s="0" t="s">
        <v>205</v>
      </c>
      <c r="L66" s="0" t="n">
        <v>42863</v>
      </c>
      <c r="M66" s="12" t="n">
        <v>0.715740740740741</v>
      </c>
      <c r="N66" s="13" t="n">
        <v>0.299074074074074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6</v>
      </c>
      <c r="AA66" s="0" t="n">
        <v>1</v>
      </c>
      <c r="AB66" s="0" t="n">
        <v>19</v>
      </c>
      <c r="AN66" s="0" t="n">
        <v>3</v>
      </c>
      <c r="AO66" s="0" t="n">
        <v>1035</v>
      </c>
      <c r="AP66" s="0" t="n">
        <v>360</v>
      </c>
      <c r="AQ66" s="0" t="s">
        <v>85</v>
      </c>
      <c r="AR66" s="0" t="s">
        <v>37</v>
      </c>
      <c r="AS66" s="0" t="s">
        <v>56</v>
      </c>
      <c r="AT66" s="0" t="n">
        <v>1</v>
      </c>
      <c r="AV66" s="0" t="n">
        <v>-3</v>
      </c>
      <c r="AW66" s="0" t="n">
        <v>3</v>
      </c>
      <c r="AX66" s="0" t="n">
        <v>400546</v>
      </c>
      <c r="AZ66" s="0" t="n">
        <v>0</v>
      </c>
      <c r="BA66" s="0" t="n">
        <v>0</v>
      </c>
      <c r="BC66" s="0" t="str">
        <f aca="false">$AP66&amp;LEFT($AS66,1)</f>
        <v>360T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n">
        <f aca="false">IF($BD66="Target",IF($AZ66=0,1,""),"")</f>
        <v>1</v>
      </c>
      <c r="BH66" s="1" t="str">
        <f aca="false">IF($BD66="Catch","", IF($AZ66&lt;$BC$11,"",$AZ66))</f>
        <v/>
      </c>
      <c r="BI66" s="1" t="str">
        <f aca="false">IF($BC66=BI$14,$BH66,"")</f>
        <v/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n">
        <f aca="false">IF($BC66=BS$14,$BG66,"")</f>
        <v>1</v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45</v>
      </c>
      <c r="C67" s="0" t="n">
        <v>1</v>
      </c>
      <c r="D67" s="0" t="n">
        <v>5</v>
      </c>
      <c r="E67" s="0" t="s">
        <v>203</v>
      </c>
      <c r="F67" s="0" t="n">
        <v>60.122</v>
      </c>
      <c r="G67" s="0" t="n">
        <v>1</v>
      </c>
      <c r="H67" s="0" t="s">
        <v>79</v>
      </c>
      <c r="I67" s="0" t="s">
        <v>204</v>
      </c>
      <c r="J67" s="0" t="n">
        <v>1757758551</v>
      </c>
      <c r="K67" s="0" t="s">
        <v>205</v>
      </c>
      <c r="L67" s="0" t="n">
        <v>42863</v>
      </c>
      <c r="M67" s="12" t="n">
        <v>0.715740740740741</v>
      </c>
      <c r="N67" s="13" t="n">
        <v>0.299074074074074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33</v>
      </c>
      <c r="AA67" s="0" t="n">
        <v>1</v>
      </c>
      <c r="AB67" s="0" t="n">
        <v>20</v>
      </c>
      <c r="AN67" s="0" t="n">
        <v>5</v>
      </c>
      <c r="AO67" s="0" t="n">
        <v>1024</v>
      </c>
      <c r="AP67" s="0" t="n">
        <v>720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5</v>
      </c>
      <c r="AW67" s="0" t="n">
        <v>-5</v>
      </c>
      <c r="AX67" s="0" t="n">
        <v>404122</v>
      </c>
      <c r="AY67" s="0" t="s">
        <v>86</v>
      </c>
      <c r="AZ67" s="0" t="n">
        <v>479</v>
      </c>
      <c r="BA67" s="0" t="n">
        <v>404601</v>
      </c>
      <c r="BC67" s="0" t="str">
        <f aca="false">$AP67&amp;LEFT($AS67,1)</f>
        <v>720T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1" t="n">
        <f aca="false">IF($BD67="Catch","", IF($AZ67&lt;$BC$11,"",$AZ67))</f>
        <v>479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n">
        <f aca="false">IF($BC67=BM$14,$BH67,"")</f>
        <v>479</v>
      </c>
      <c r="BN67" s="1" t="str">
        <f aca="false">IF($BC67=BN$14,$BH67,"")</f>
        <v/>
      </c>
      <c r="BO67" s="1" t="str">
        <f aca="false">IF($BC67=BO$14,$BH67,"")</f>
        <v/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45</v>
      </c>
      <c r="C68" s="0" t="n">
        <v>1</v>
      </c>
      <c r="D68" s="0" t="n">
        <v>5</v>
      </c>
      <c r="E68" s="0" t="s">
        <v>203</v>
      </c>
      <c r="F68" s="0" t="n">
        <v>60.122</v>
      </c>
      <c r="G68" s="0" t="n">
        <v>1</v>
      </c>
      <c r="H68" s="0" t="s">
        <v>79</v>
      </c>
      <c r="I68" s="0" t="s">
        <v>204</v>
      </c>
      <c r="J68" s="0" t="n">
        <v>1757758551</v>
      </c>
      <c r="K68" s="0" t="s">
        <v>205</v>
      </c>
      <c r="L68" s="0" t="n">
        <v>42863</v>
      </c>
      <c r="M68" s="12" t="n">
        <v>0.715740740740741</v>
      </c>
      <c r="N68" s="13" t="n">
        <v>0.299074074074074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4</v>
      </c>
      <c r="AA68" s="0" t="n">
        <v>1</v>
      </c>
      <c r="AB68" s="0" t="n">
        <v>21</v>
      </c>
      <c r="AN68" s="0" t="n">
        <v>3</v>
      </c>
      <c r="AO68" s="0" t="n">
        <v>1341</v>
      </c>
      <c r="AP68" s="0" t="n">
        <v>360</v>
      </c>
      <c r="AQ68" s="0" t="s">
        <v>85</v>
      </c>
      <c r="AR68" s="0" t="s">
        <v>37</v>
      </c>
      <c r="AS68" s="0" t="s">
        <v>56</v>
      </c>
      <c r="AT68" s="0" t="n">
        <v>1</v>
      </c>
      <c r="AV68" s="0" t="n">
        <v>3</v>
      </c>
      <c r="AW68" s="0" t="n">
        <v>-3</v>
      </c>
      <c r="AX68" s="0" t="n">
        <v>407665</v>
      </c>
      <c r="AZ68" s="0" t="n">
        <v>0</v>
      </c>
      <c r="BA68" s="0" t="n">
        <v>0</v>
      </c>
      <c r="BC68" s="0" t="str">
        <f aca="false">$AP68&amp;LEFT($AS68,1)</f>
        <v>360T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n">
        <f aca="false">IF($BD68="Target",IF($AZ68=0,1,""),"")</f>
        <v>1</v>
      </c>
      <c r="BH68" s="1" t="str">
        <f aca="false">IF($BD68="Catch","", IF($AZ68&lt;$BC$11,"",$AZ68))</f>
        <v/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str">
        <f aca="false">IF($BC68=BL$14,$BH68,"")</f>
        <v/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n">
        <f aca="false">IF($BC68=BS$14,$BG68,"")</f>
        <v>1</v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45</v>
      </c>
      <c r="C69" s="0" t="n">
        <v>1</v>
      </c>
      <c r="D69" s="0" t="n">
        <v>5</v>
      </c>
      <c r="E69" s="0" t="s">
        <v>203</v>
      </c>
      <c r="F69" s="0" t="n">
        <v>60.122</v>
      </c>
      <c r="G69" s="0" t="n">
        <v>1</v>
      </c>
      <c r="H69" s="0" t="s">
        <v>79</v>
      </c>
      <c r="I69" s="0" t="s">
        <v>204</v>
      </c>
      <c r="J69" s="0" t="n">
        <v>1757758551</v>
      </c>
      <c r="K69" s="0" t="s">
        <v>205</v>
      </c>
      <c r="L69" s="0" t="n">
        <v>42863</v>
      </c>
      <c r="M69" s="12" t="n">
        <v>0.715740740740741</v>
      </c>
      <c r="N69" s="13" t="n">
        <v>0.299074074074074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21</v>
      </c>
      <c r="AA69" s="0" t="n">
        <v>1</v>
      </c>
      <c r="AB69" s="0" t="n">
        <v>22</v>
      </c>
      <c r="AN69" s="0" t="n">
        <v>1</v>
      </c>
      <c r="AO69" s="0" t="n">
        <v>1340</v>
      </c>
      <c r="AP69" s="0" t="n">
        <v>600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-9</v>
      </c>
      <c r="AW69" s="0" t="n">
        <v>9</v>
      </c>
      <c r="AX69" s="0" t="n">
        <v>411457</v>
      </c>
      <c r="AY69" s="0" t="s">
        <v>86</v>
      </c>
      <c r="AZ69" s="0" t="n">
        <v>50</v>
      </c>
      <c r="BA69" s="0" t="n">
        <v>411507</v>
      </c>
      <c r="BC69" s="0" t="str">
        <f aca="false">$AP69&amp;LEFT($AS69,1)</f>
        <v>600T</v>
      </c>
      <c r="BD69" s="0" t="str">
        <f aca="false">AS69</f>
        <v>Target</v>
      </c>
      <c r="BE69" s="1" t="str">
        <f aca="false">IF($BD69="catch",IF($AL69&gt;0,1,""),"")</f>
        <v/>
      </c>
      <c r="BF69" s="1" t="n">
        <f aca="false">IF(AND($AZ69&gt;0,$AZ69&lt;$BC$11),1,"")</f>
        <v>1</v>
      </c>
      <c r="BG69" s="1" t="str">
        <f aca="false">IF($BD69="Target",IF($AZ69=0,1,""),"")</f>
        <v/>
      </c>
      <c r="BH69" s="1" t="str">
        <f aca="false">IF($BD69="Catch","", IF($AZ69&lt;$BC$11,"",$AZ69))</f>
        <v/>
      </c>
      <c r="BI69" s="1" t="str">
        <f aca="false">IF($BC69=BI$14,$BH69,"")</f>
        <v/>
      </c>
      <c r="BJ69" s="1" t="str">
        <f aca="false">IF($BC69=BJ$14,$BH69,"")</f>
        <v/>
      </c>
      <c r="BK69" s="1" t="str">
        <f aca="false">IF($BC69=BK$14,$BH69,"")</f>
        <v/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45</v>
      </c>
      <c r="C70" s="0" t="n">
        <v>1</v>
      </c>
      <c r="D70" s="0" t="n">
        <v>5</v>
      </c>
      <c r="E70" s="0" t="s">
        <v>203</v>
      </c>
      <c r="F70" s="0" t="n">
        <v>60.122</v>
      </c>
      <c r="G70" s="0" t="n">
        <v>1</v>
      </c>
      <c r="H70" s="0" t="s">
        <v>79</v>
      </c>
      <c r="I70" s="0" t="s">
        <v>204</v>
      </c>
      <c r="J70" s="0" t="n">
        <v>1757758551</v>
      </c>
      <c r="K70" s="0" t="s">
        <v>205</v>
      </c>
      <c r="L70" s="0" t="n">
        <v>42863</v>
      </c>
      <c r="M70" s="12" t="n">
        <v>0.715740740740741</v>
      </c>
      <c r="N70" s="13" t="n">
        <v>0.299074074074074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32</v>
      </c>
      <c r="AA70" s="0" t="n">
        <v>1</v>
      </c>
      <c r="AB70" s="0" t="n">
        <v>23</v>
      </c>
      <c r="AN70" s="0" t="n">
        <v>2</v>
      </c>
      <c r="AO70" s="0" t="n">
        <v>1064</v>
      </c>
      <c r="AP70" s="0" t="n">
        <v>240</v>
      </c>
      <c r="AQ70" s="0" t="s">
        <v>85</v>
      </c>
      <c r="AR70" s="0" t="s">
        <v>37</v>
      </c>
      <c r="AS70" s="0" t="s">
        <v>56</v>
      </c>
      <c r="AT70" s="0" t="n">
        <v>1</v>
      </c>
      <c r="AV70" s="0" t="n">
        <v>-9</v>
      </c>
      <c r="AW70" s="0" t="n">
        <v>9</v>
      </c>
      <c r="AX70" s="0" t="n">
        <v>414601</v>
      </c>
      <c r="AZ70" s="0" t="n">
        <v>0</v>
      </c>
      <c r="BA70" s="0" t="n">
        <v>0</v>
      </c>
      <c r="BC70" s="0" t="str">
        <f aca="false">$AP70&amp;LEFT($AS70,1)</f>
        <v>240T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n">
        <f aca="false">IF($BD70="Target",IF($AZ70=0,1,""),"")</f>
        <v>1</v>
      </c>
      <c r="BH70" s="1" t="str">
        <f aca="false">IF($BD70="Catch","", IF($AZ70&lt;$BC$11,"",$AZ70))</f>
        <v/>
      </c>
      <c r="BI70" s="1" t="str">
        <f aca="false">IF($BC70=BI$14,$BH70,"")</f>
        <v/>
      </c>
      <c r="BJ70" s="1" t="str">
        <f aca="false">IF($BC70=BJ$14,$BH70,"")</f>
        <v/>
      </c>
      <c r="BK70" s="1" t="str">
        <f aca="false">IF($BC70=BK$14,$BH70,"")</f>
        <v/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n">
        <f aca="false">IF($BC70=BR$14,$BG70,"")</f>
        <v>1</v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45</v>
      </c>
      <c r="C71" s="0" t="n">
        <v>1</v>
      </c>
      <c r="D71" s="0" t="n">
        <v>5</v>
      </c>
      <c r="E71" s="0" t="s">
        <v>203</v>
      </c>
      <c r="F71" s="0" t="n">
        <v>60.122</v>
      </c>
      <c r="G71" s="0" t="n">
        <v>1</v>
      </c>
      <c r="H71" s="0" t="s">
        <v>79</v>
      </c>
      <c r="I71" s="0" t="s">
        <v>204</v>
      </c>
      <c r="J71" s="0" t="n">
        <v>1757758551</v>
      </c>
      <c r="K71" s="0" t="s">
        <v>205</v>
      </c>
      <c r="L71" s="0" t="n">
        <v>42863</v>
      </c>
      <c r="M71" s="12" t="n">
        <v>0.715740740740741</v>
      </c>
      <c r="N71" s="13" t="n">
        <v>0.299074074074074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30</v>
      </c>
      <c r="AA71" s="0" t="n">
        <v>1</v>
      </c>
      <c r="AB71" s="0" t="n">
        <v>24</v>
      </c>
      <c r="AN71" s="0" t="n">
        <v>1</v>
      </c>
      <c r="AO71" s="0" t="n">
        <v>1230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1</v>
      </c>
      <c r="AV71" s="0" t="n">
        <v>2</v>
      </c>
      <c r="AW71" s="0" t="n">
        <v>-2</v>
      </c>
      <c r="AX71" s="0" t="n">
        <v>418260</v>
      </c>
      <c r="AZ71" s="0" t="n">
        <v>0</v>
      </c>
      <c r="BA71" s="0" t="n">
        <v>0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n">
        <f aca="false">IF($BD71="Target",IF($AZ71=0,1,""),"")</f>
        <v>1</v>
      </c>
      <c r="BH71" s="1" t="str">
        <f aca="false">IF($BD71="Catch","", IF($AZ71&lt;$BC$11,"",$AZ71))</f>
        <v/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str">
        <f aca="false">IF($BC71=BL$14,$BH71,"")</f>
        <v/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n">
        <f aca="false">IF($BC71=BU$14,$BG71,"")</f>
        <v>1</v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45</v>
      </c>
      <c r="C72" s="0" t="n">
        <v>1</v>
      </c>
      <c r="D72" s="0" t="n">
        <v>5</v>
      </c>
      <c r="E72" s="0" t="s">
        <v>203</v>
      </c>
      <c r="F72" s="0" t="n">
        <v>60.122</v>
      </c>
      <c r="G72" s="0" t="n">
        <v>1</v>
      </c>
      <c r="H72" s="0" t="s">
        <v>79</v>
      </c>
      <c r="I72" s="0" t="s">
        <v>204</v>
      </c>
      <c r="J72" s="0" t="n">
        <v>1757758551</v>
      </c>
      <c r="K72" s="0" t="s">
        <v>205</v>
      </c>
      <c r="L72" s="0" t="n">
        <v>42863</v>
      </c>
      <c r="M72" s="12" t="n">
        <v>0.715740740740741</v>
      </c>
      <c r="N72" s="13" t="n">
        <v>0.299074074074074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19</v>
      </c>
      <c r="AA72" s="0" t="n">
        <v>1</v>
      </c>
      <c r="AB72" s="0" t="n">
        <v>25</v>
      </c>
      <c r="AN72" s="0" t="n">
        <v>6</v>
      </c>
      <c r="AO72" s="0" t="n">
        <v>1250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1</v>
      </c>
      <c r="AV72" s="0" t="n">
        <v>-10</v>
      </c>
      <c r="AW72" s="0" t="n">
        <v>10</v>
      </c>
      <c r="AX72" s="0" t="n">
        <v>422202</v>
      </c>
      <c r="AZ72" s="0" t="n">
        <v>0</v>
      </c>
      <c r="BA72" s="0" t="n">
        <v>0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n">
        <f aca="false">IF($BD72="Target",IF($AZ72=0,1,""),"")</f>
        <v>1</v>
      </c>
      <c r="BH72" s="1" t="str">
        <f aca="false">IF($BD72="Catch","", IF($AZ72&lt;$BC$11,"",$AZ72))</f>
        <v/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str">
        <f aca="false">IF($BC72=BN$14,$BH72,"")</f>
        <v/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n">
        <f aca="false">IF($BC72=BW$14,$BG72,"")</f>
        <v>1</v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45</v>
      </c>
      <c r="C73" s="0" t="n">
        <v>1</v>
      </c>
      <c r="D73" s="0" t="n">
        <v>5</v>
      </c>
      <c r="E73" s="0" t="s">
        <v>203</v>
      </c>
      <c r="F73" s="0" t="n">
        <v>60.122</v>
      </c>
      <c r="G73" s="0" t="n">
        <v>1</v>
      </c>
      <c r="H73" s="0" t="s">
        <v>79</v>
      </c>
      <c r="I73" s="0" t="s">
        <v>204</v>
      </c>
      <c r="J73" s="0" t="n">
        <v>1757758551</v>
      </c>
      <c r="K73" s="0" t="s">
        <v>205</v>
      </c>
      <c r="L73" s="0" t="n">
        <v>42863</v>
      </c>
      <c r="M73" s="12" t="n">
        <v>0.715740740740741</v>
      </c>
      <c r="N73" s="13" t="n">
        <v>0.299074074074074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16</v>
      </c>
      <c r="AA73" s="0" t="n">
        <v>1</v>
      </c>
      <c r="AB73" s="0" t="n">
        <v>26</v>
      </c>
      <c r="AN73" s="0" t="n">
        <v>3</v>
      </c>
      <c r="AO73" s="0" t="n">
        <v>1062</v>
      </c>
      <c r="AP73" s="0" t="n">
        <v>360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-8</v>
      </c>
      <c r="AW73" s="0" t="n">
        <v>8</v>
      </c>
      <c r="AX73" s="0" t="n">
        <v>425462</v>
      </c>
      <c r="AY73" s="0" t="s">
        <v>86</v>
      </c>
      <c r="AZ73" s="0" t="n">
        <v>463</v>
      </c>
      <c r="BA73" s="0" t="n">
        <v>425925</v>
      </c>
      <c r="BC73" s="0" t="str">
        <f aca="false">$AP73&amp;LEFT($AS73,1)</f>
        <v>360T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1" t="n">
        <f aca="false">IF($BD73="Catch","", IF($AZ73&lt;$BC$11,"",$AZ73))</f>
        <v>463</v>
      </c>
      <c r="BI73" s="1" t="str">
        <f aca="false">IF($BC73=BI$14,$BH73,"")</f>
        <v/>
      </c>
      <c r="BJ73" s="1" t="n">
        <f aca="false">IF($BC73=BJ$14,$BH73,"")</f>
        <v>463</v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str">
        <f aca="false">IF($BC73=BO$14,$BH73,"")</f>
        <v/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45</v>
      </c>
      <c r="C74" s="0" t="n">
        <v>1</v>
      </c>
      <c r="D74" s="0" t="n">
        <v>5</v>
      </c>
      <c r="E74" s="0" t="s">
        <v>203</v>
      </c>
      <c r="F74" s="0" t="n">
        <v>60.122</v>
      </c>
      <c r="G74" s="0" t="n">
        <v>1</v>
      </c>
      <c r="H74" s="0" t="s">
        <v>79</v>
      </c>
      <c r="I74" s="0" t="s">
        <v>204</v>
      </c>
      <c r="J74" s="0" t="n">
        <v>1757758551</v>
      </c>
      <c r="K74" s="0" t="s">
        <v>205</v>
      </c>
      <c r="L74" s="0" t="n">
        <v>42863</v>
      </c>
      <c r="M74" s="12" t="n">
        <v>0.715740740740741</v>
      </c>
      <c r="N74" s="13" t="n">
        <v>0.299074074074074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3</v>
      </c>
      <c r="AA74" s="0" t="n">
        <v>1</v>
      </c>
      <c r="AB74" s="0" t="n">
        <v>27</v>
      </c>
      <c r="AN74" s="0" t="n">
        <v>1</v>
      </c>
      <c r="AO74" s="0" t="n">
        <v>1094</v>
      </c>
      <c r="AP74" s="0" t="n">
        <v>600</v>
      </c>
      <c r="AQ74" s="0" t="s">
        <v>85</v>
      </c>
      <c r="AR74" s="0" t="s">
        <v>37</v>
      </c>
      <c r="AS74" s="0" t="s">
        <v>56</v>
      </c>
      <c r="AT74" s="0" t="n">
        <v>0</v>
      </c>
      <c r="AV74" s="0" t="n">
        <v>0</v>
      </c>
      <c r="AW74" s="0" t="n">
        <v>0</v>
      </c>
      <c r="AX74" s="0" t="n">
        <v>428988</v>
      </c>
      <c r="AY74" s="0" t="s">
        <v>86</v>
      </c>
      <c r="AZ74" s="0" t="n">
        <v>408</v>
      </c>
      <c r="BA74" s="0" t="n">
        <v>429396</v>
      </c>
      <c r="BC74" s="0" t="str">
        <f aca="false">$AP74&amp;LEFT($AS74,1)</f>
        <v>600T</v>
      </c>
      <c r="BD74" s="0" t="str">
        <f aca="false">AS74</f>
        <v>Target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1" t="n">
        <f aca="false">IF($BD74="Catch","", IF($AZ74&lt;$BC$11,"",$AZ74))</f>
        <v>408</v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n">
        <f aca="false">IF($BC74=BL$14,$BH74,"")</f>
        <v>408</v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45</v>
      </c>
      <c r="C75" s="0" t="n">
        <v>1</v>
      </c>
      <c r="D75" s="0" t="n">
        <v>5</v>
      </c>
      <c r="E75" s="0" t="s">
        <v>203</v>
      </c>
      <c r="F75" s="0" t="n">
        <v>60.122</v>
      </c>
      <c r="G75" s="0" t="n">
        <v>1</v>
      </c>
      <c r="H75" s="0" t="s">
        <v>79</v>
      </c>
      <c r="I75" s="0" t="s">
        <v>204</v>
      </c>
      <c r="J75" s="0" t="n">
        <v>1757758551</v>
      </c>
      <c r="K75" s="0" t="s">
        <v>205</v>
      </c>
      <c r="L75" s="0" t="n">
        <v>42863</v>
      </c>
      <c r="M75" s="12" t="n">
        <v>0.715740740740741</v>
      </c>
      <c r="N75" s="13" t="n">
        <v>0.299074074074074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31</v>
      </c>
      <c r="AA75" s="0" t="n">
        <v>1</v>
      </c>
      <c r="AB75" s="0" t="n">
        <v>28</v>
      </c>
      <c r="AN75" s="0" t="n">
        <v>7</v>
      </c>
      <c r="AO75" s="0" t="n">
        <v>1083</v>
      </c>
      <c r="AP75" s="0" t="n">
        <v>960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-9</v>
      </c>
      <c r="AW75" s="0" t="n">
        <v>9</v>
      </c>
      <c r="AX75" s="0" t="n">
        <v>432880</v>
      </c>
      <c r="AY75" s="0" t="s">
        <v>86</v>
      </c>
      <c r="AZ75" s="0" t="n">
        <v>546</v>
      </c>
      <c r="BA75" s="0" t="n">
        <v>433426</v>
      </c>
      <c r="BC75" s="0" t="str">
        <f aca="false">$AP75&amp;LEFT($AS75,1)</f>
        <v>960T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1" t="n">
        <f aca="false">IF($BD75="Catch","", IF($AZ75&lt;$BC$11,"",$AZ75))</f>
        <v>546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str">
        <f aca="false">IF($BC75=BL$14,$BH75,"")</f>
        <v/>
      </c>
      <c r="BM75" s="1" t="str">
        <f aca="false">IF($BC75=BM$14,$BH75,"")</f>
        <v/>
      </c>
      <c r="BN75" s="1" t="str">
        <f aca="false">IF($BC75=BN$14,$BH75,"")</f>
        <v/>
      </c>
      <c r="BO75" s="1" t="n">
        <f aca="false">IF($BC75=BO$14,$BH75,"")</f>
        <v>546</v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45</v>
      </c>
      <c r="C76" s="0" t="n">
        <v>1</v>
      </c>
      <c r="D76" s="0" t="n">
        <v>5</v>
      </c>
      <c r="E76" s="0" t="s">
        <v>203</v>
      </c>
      <c r="F76" s="0" t="n">
        <v>60.122</v>
      </c>
      <c r="G76" s="0" t="n">
        <v>1</v>
      </c>
      <c r="H76" s="0" t="s">
        <v>79</v>
      </c>
      <c r="I76" s="0" t="s">
        <v>204</v>
      </c>
      <c r="J76" s="0" t="n">
        <v>1757758551</v>
      </c>
      <c r="K76" s="0" t="s">
        <v>205</v>
      </c>
      <c r="L76" s="0" t="n">
        <v>42863</v>
      </c>
      <c r="M76" s="12" t="n">
        <v>0.715740740740741</v>
      </c>
      <c r="N76" s="13" t="n">
        <v>0.299074074074074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14</v>
      </c>
      <c r="AA76" s="0" t="n">
        <v>1</v>
      </c>
      <c r="AB76" s="0" t="n">
        <v>29</v>
      </c>
      <c r="AF76" s="0" t="n">
        <v>1</v>
      </c>
      <c r="AH76" s="0" t="n">
        <v>-5</v>
      </c>
      <c r="AI76" s="0" t="n">
        <v>5</v>
      </c>
      <c r="AJ76" s="0" t="n">
        <v>436439</v>
      </c>
      <c r="AL76" s="0" t="n">
        <v>0</v>
      </c>
      <c r="AM76" s="0" t="n">
        <v>0</v>
      </c>
      <c r="AN76" s="0" t="n">
        <v>8</v>
      </c>
      <c r="AO76" s="0" t="n">
        <v>1123</v>
      </c>
      <c r="AP76" s="0" t="n">
        <v>600</v>
      </c>
      <c r="AQ76" s="0" t="s">
        <v>87</v>
      </c>
      <c r="AR76" s="0" t="s">
        <v>37</v>
      </c>
      <c r="AS76" s="0" t="s">
        <v>88</v>
      </c>
      <c r="BC76" s="0" t="str">
        <f aca="false">$AP76&amp;LEFT($AS76,1)</f>
        <v>600C</v>
      </c>
      <c r="BD76" s="0" t="str">
        <f aca="false">AS76</f>
        <v>Catch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1" t="str">
        <f aca="false">IF($BD76="Catch","", IF($AZ76&lt;$BC$11,"",$AZ76))</f>
        <v/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str">
        <f aca="false">IF($BC76=BL$14,$BH76,"")</f>
        <v/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45</v>
      </c>
      <c r="C77" s="0" t="n">
        <v>1</v>
      </c>
      <c r="D77" s="0" t="n">
        <v>5</v>
      </c>
      <c r="E77" s="0" t="s">
        <v>203</v>
      </c>
      <c r="F77" s="0" t="n">
        <v>60.122</v>
      </c>
      <c r="G77" s="0" t="n">
        <v>1</v>
      </c>
      <c r="H77" s="0" t="s">
        <v>79</v>
      </c>
      <c r="I77" s="0" t="s">
        <v>204</v>
      </c>
      <c r="J77" s="0" t="n">
        <v>1757758551</v>
      </c>
      <c r="K77" s="0" t="s">
        <v>205</v>
      </c>
      <c r="L77" s="0" t="n">
        <v>42863</v>
      </c>
      <c r="M77" s="12" t="n">
        <v>0.715740740740741</v>
      </c>
      <c r="N77" s="13" t="n">
        <v>0.299074074074074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27</v>
      </c>
      <c r="AA77" s="0" t="n">
        <v>1</v>
      </c>
      <c r="AB77" s="0" t="n">
        <v>30</v>
      </c>
      <c r="AN77" s="0" t="n">
        <v>1</v>
      </c>
      <c r="AO77" s="0" t="n">
        <v>1441</v>
      </c>
      <c r="AP77" s="0" t="n">
        <v>600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0</v>
      </c>
      <c r="AW77" s="0" t="n">
        <v>0</v>
      </c>
      <c r="AX77" s="0" t="n">
        <v>440315</v>
      </c>
      <c r="AY77" s="0" t="s">
        <v>86</v>
      </c>
      <c r="AZ77" s="0" t="n">
        <v>396</v>
      </c>
      <c r="BA77" s="0" t="n">
        <v>440711</v>
      </c>
      <c r="BC77" s="0" t="str">
        <f aca="false">$AP77&amp;LEFT($AS77,1)</f>
        <v>600T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1" t="n">
        <f aca="false">IF($BD77="Catch","", IF($AZ77&lt;$BC$11,"",$AZ77))</f>
        <v>396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n">
        <f aca="false">IF($BC77=BL$14,$BH77,"")</f>
        <v>396</v>
      </c>
      <c r="BM77" s="1" t="str">
        <f aca="false">IF($BC77=BM$14,$BH77,"")</f>
        <v/>
      </c>
      <c r="BN77" s="1" t="str">
        <f aca="false">IF($BC77=BN$14,$BH77,"")</f>
        <v/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45</v>
      </c>
      <c r="C78" s="0" t="n">
        <v>1</v>
      </c>
      <c r="D78" s="0" t="n">
        <v>5</v>
      </c>
      <c r="E78" s="0" t="s">
        <v>203</v>
      </c>
      <c r="F78" s="0" t="n">
        <v>60.122</v>
      </c>
      <c r="G78" s="0" t="n">
        <v>1</v>
      </c>
      <c r="H78" s="0" t="s">
        <v>79</v>
      </c>
      <c r="I78" s="0" t="s">
        <v>204</v>
      </c>
      <c r="J78" s="0" t="n">
        <v>1757758551</v>
      </c>
      <c r="K78" s="0" t="s">
        <v>205</v>
      </c>
      <c r="L78" s="0" t="n">
        <v>42863</v>
      </c>
      <c r="M78" s="12" t="n">
        <v>0.715740740740741</v>
      </c>
      <c r="N78" s="13" t="n">
        <v>0.299074074074074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17</v>
      </c>
      <c r="AA78" s="0" t="n">
        <v>1</v>
      </c>
      <c r="AB78" s="0" t="n">
        <v>31</v>
      </c>
      <c r="AF78" s="0" t="n">
        <v>1</v>
      </c>
      <c r="AH78" s="0" t="n">
        <v>-8</v>
      </c>
      <c r="AI78" s="0" t="n">
        <v>8</v>
      </c>
      <c r="AJ78" s="0" t="n">
        <v>444124</v>
      </c>
      <c r="AL78" s="0" t="n">
        <v>0</v>
      </c>
      <c r="AM78" s="0" t="n">
        <v>0</v>
      </c>
      <c r="AN78" s="0" t="n">
        <v>8</v>
      </c>
      <c r="AO78" s="0" t="n">
        <v>1361</v>
      </c>
      <c r="AP78" s="0" t="n">
        <v>600</v>
      </c>
      <c r="AQ78" s="0" t="s">
        <v>87</v>
      </c>
      <c r="AR78" s="0" t="s">
        <v>37</v>
      </c>
      <c r="AS78" s="0" t="s">
        <v>88</v>
      </c>
      <c r="BC78" s="0" t="str">
        <f aca="false">$AP78&amp;LEFT($AS78,1)</f>
        <v>600C</v>
      </c>
      <c r="BD78" s="0" t="str">
        <f aca="false">AS78</f>
        <v>Catch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1" t="str">
        <f aca="false">IF($BD78="Catch","", IF($AZ78&lt;$BC$11,"",$AZ78))</f>
        <v/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str">
        <f aca="false">IF($BC78=BN$14,$BH78,"")</f>
        <v/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45</v>
      </c>
      <c r="C79" s="0" t="n">
        <v>1</v>
      </c>
      <c r="D79" s="0" t="n">
        <v>5</v>
      </c>
      <c r="E79" s="0" t="s">
        <v>203</v>
      </c>
      <c r="F79" s="0" t="n">
        <v>60.122</v>
      </c>
      <c r="G79" s="0" t="n">
        <v>1</v>
      </c>
      <c r="H79" s="0" t="s">
        <v>79</v>
      </c>
      <c r="I79" s="0" t="s">
        <v>204</v>
      </c>
      <c r="J79" s="0" t="n">
        <v>1757758551</v>
      </c>
      <c r="K79" s="0" t="s">
        <v>205</v>
      </c>
      <c r="L79" s="0" t="n">
        <v>42863</v>
      </c>
      <c r="M79" s="12" t="n">
        <v>0.715740740740741</v>
      </c>
      <c r="N79" s="13" t="n">
        <v>0.299074074074074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20</v>
      </c>
      <c r="AA79" s="0" t="n">
        <v>1</v>
      </c>
      <c r="AB79" s="0" t="n">
        <v>32</v>
      </c>
      <c r="AN79" s="0" t="n">
        <v>7</v>
      </c>
      <c r="AO79" s="0" t="n">
        <v>1096</v>
      </c>
      <c r="AP79" s="0" t="n">
        <v>960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-4</v>
      </c>
      <c r="AW79" s="0" t="n">
        <v>4</v>
      </c>
      <c r="AX79" s="0" t="n">
        <v>448016</v>
      </c>
      <c r="AY79" s="0" t="s">
        <v>86</v>
      </c>
      <c r="AZ79" s="0" t="n">
        <v>395</v>
      </c>
      <c r="BA79" s="0" t="n">
        <v>448411</v>
      </c>
      <c r="BC79" s="0" t="str">
        <f aca="false">$AP79&amp;LEFT($AS79,1)</f>
        <v>960T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1" t="n">
        <f aca="false">IF($BD79="Catch","", IF($AZ79&lt;$BC$11,"",$AZ79))</f>
        <v>395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str">
        <f aca="false">IF($BC79=BL$14,$BH79,"")</f>
        <v/>
      </c>
      <c r="BM79" s="1" t="str">
        <f aca="false">IF($BC79=BM$14,$BH79,"")</f>
        <v/>
      </c>
      <c r="BN79" s="1" t="str">
        <f aca="false">IF($BC79=BN$14,$BH79,"")</f>
        <v/>
      </c>
      <c r="BO79" s="1" t="n">
        <f aca="false">IF($BC79=BO$14,$BH79,"")</f>
        <v>395</v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45</v>
      </c>
      <c r="C80" s="0" t="n">
        <v>1</v>
      </c>
      <c r="D80" s="0" t="n">
        <v>5</v>
      </c>
      <c r="E80" s="0" t="s">
        <v>203</v>
      </c>
      <c r="F80" s="0" t="n">
        <v>60.122</v>
      </c>
      <c r="G80" s="0" t="n">
        <v>1</v>
      </c>
      <c r="H80" s="0" t="s">
        <v>79</v>
      </c>
      <c r="I80" s="0" t="s">
        <v>204</v>
      </c>
      <c r="J80" s="0" t="n">
        <v>1757758551</v>
      </c>
      <c r="K80" s="0" t="s">
        <v>205</v>
      </c>
      <c r="L80" s="0" t="n">
        <v>42863</v>
      </c>
      <c r="M80" s="12" t="n">
        <v>0.715740740740741</v>
      </c>
      <c r="N80" s="13" t="n">
        <v>0.299074074074074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26</v>
      </c>
      <c r="AA80" s="0" t="n">
        <v>1</v>
      </c>
      <c r="AB80" s="0" t="n">
        <v>33</v>
      </c>
      <c r="AN80" s="0" t="n">
        <v>5</v>
      </c>
      <c r="AO80" s="0" t="n">
        <v>1436</v>
      </c>
      <c r="AP80" s="0" t="n">
        <v>720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0</v>
      </c>
      <c r="AW80" s="0" t="n">
        <v>0</v>
      </c>
      <c r="AX80" s="0" t="n">
        <v>452008</v>
      </c>
      <c r="AY80" s="0" t="s">
        <v>86</v>
      </c>
      <c r="AZ80" s="0" t="n">
        <v>1091</v>
      </c>
      <c r="BA80" s="0" t="n">
        <v>453099</v>
      </c>
      <c r="BC80" s="0" t="str">
        <f aca="false">$AP80&amp;LEFT($AS80,1)</f>
        <v>720T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1" t="n">
        <f aca="false">IF($BD80="Catch","", IF($AZ80&lt;$BC$11,"",$AZ80))</f>
        <v>1091</v>
      </c>
      <c r="BI80" s="1" t="str">
        <f aca="false">IF($BC80=BI$14,$BH80,"")</f>
        <v/>
      </c>
      <c r="BJ80" s="1" t="str">
        <f aca="false">IF($BC80=BJ$14,$BH80,"")</f>
        <v/>
      </c>
      <c r="BK80" s="1" t="str">
        <f aca="false">IF($BC80=BK$14,$BH80,"")</f>
        <v/>
      </c>
      <c r="BL80" s="1" t="str">
        <f aca="false">IF($BC80=BL$14,$BH80,"")</f>
        <v/>
      </c>
      <c r="BM80" s="1" t="n">
        <f aca="false">IF($BC80=BM$14,$BH80,"")</f>
        <v>1091</v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45</v>
      </c>
      <c r="C81" s="0" t="n">
        <v>1</v>
      </c>
      <c r="D81" s="0" t="n">
        <v>5</v>
      </c>
      <c r="E81" s="0" t="s">
        <v>203</v>
      </c>
      <c r="F81" s="0" t="n">
        <v>60.122</v>
      </c>
      <c r="G81" s="0" t="n">
        <v>1</v>
      </c>
      <c r="H81" s="0" t="s">
        <v>79</v>
      </c>
      <c r="I81" s="0" t="s">
        <v>204</v>
      </c>
      <c r="J81" s="0" t="n">
        <v>1757758551</v>
      </c>
      <c r="K81" s="0" t="s">
        <v>205</v>
      </c>
      <c r="L81" s="0" t="n">
        <v>42863</v>
      </c>
      <c r="M81" s="12" t="n">
        <v>0.715740740740741</v>
      </c>
      <c r="N81" s="13" t="n">
        <v>0.299074074074074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8</v>
      </c>
      <c r="AD81" s="0" t="n">
        <v>1</v>
      </c>
      <c r="AE81" s="0" t="n">
        <v>1</v>
      </c>
      <c r="AN81" s="0" t="n">
        <v>1</v>
      </c>
      <c r="AO81" s="0" t="n">
        <v>1453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1</v>
      </c>
      <c r="AV81" s="0" t="n">
        <v>-7</v>
      </c>
      <c r="AW81" s="0" t="n">
        <v>7</v>
      </c>
      <c r="AX81" s="0" t="n">
        <v>528734</v>
      </c>
      <c r="AZ81" s="0" t="n">
        <v>0</v>
      </c>
      <c r="BA81" s="0" t="n">
        <v>0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n">
        <f aca="false">IF($BD81="Target",IF($AZ81=0,1,""),"")</f>
        <v>1</v>
      </c>
      <c r="BH81" s="1" t="str">
        <f aca="false">IF($BD81="Catch","", IF($AZ81&lt;$BC$11,"",$AZ81))</f>
        <v/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str">
        <f aca="false">IF($BC81=BL$14,$BH81,"")</f>
        <v/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n">
        <f aca="false">IF($BC81=BU$14,$BG81,"")</f>
        <v>1</v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45</v>
      </c>
      <c r="C82" s="0" t="n">
        <v>1</v>
      </c>
      <c r="D82" s="0" t="n">
        <v>5</v>
      </c>
      <c r="E82" s="0" t="s">
        <v>203</v>
      </c>
      <c r="F82" s="0" t="n">
        <v>60.122</v>
      </c>
      <c r="G82" s="0" t="n">
        <v>1</v>
      </c>
      <c r="H82" s="0" t="s">
        <v>79</v>
      </c>
      <c r="I82" s="0" t="s">
        <v>204</v>
      </c>
      <c r="J82" s="0" t="n">
        <v>1757758551</v>
      </c>
      <c r="K82" s="0" t="s">
        <v>205</v>
      </c>
      <c r="L82" s="0" t="n">
        <v>42863</v>
      </c>
      <c r="M82" s="12" t="n">
        <v>0.715740740740741</v>
      </c>
      <c r="N82" s="13" t="n">
        <v>0.299074074074074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16</v>
      </c>
      <c r="AD82" s="0" t="n">
        <v>1</v>
      </c>
      <c r="AE82" s="0" t="n">
        <v>2</v>
      </c>
      <c r="AN82" s="0" t="n">
        <v>1</v>
      </c>
      <c r="AO82" s="0" t="n">
        <v>1096</v>
      </c>
      <c r="AP82" s="0" t="n">
        <v>600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2</v>
      </c>
      <c r="AW82" s="0" t="n">
        <v>-2</v>
      </c>
      <c r="AX82" s="0" t="n">
        <v>532261</v>
      </c>
      <c r="AY82" s="0" t="s">
        <v>86</v>
      </c>
      <c r="AZ82" s="0" t="n">
        <v>424</v>
      </c>
      <c r="BA82" s="0" t="n">
        <v>532685</v>
      </c>
      <c r="BC82" s="0" t="str">
        <f aca="false">$AP82&amp;LEFT($AS82,1)</f>
        <v>600T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1" t="n">
        <f aca="false">IF($BD82="Catch","", IF($AZ82&lt;$BC$11,"",$AZ82))</f>
        <v>424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n">
        <f aca="false">IF($BC82=BL$14,$BH82,"")</f>
        <v>424</v>
      </c>
      <c r="BM82" s="1" t="str">
        <f aca="false">IF($BC82=BM$14,$BH82,"")</f>
        <v/>
      </c>
      <c r="BN82" s="1" t="str">
        <f aca="false">IF($BC82=BN$14,$BH82,"")</f>
        <v/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45</v>
      </c>
      <c r="C83" s="0" t="n">
        <v>1</v>
      </c>
      <c r="D83" s="0" t="n">
        <v>5</v>
      </c>
      <c r="E83" s="0" t="s">
        <v>203</v>
      </c>
      <c r="F83" s="0" t="n">
        <v>60.122</v>
      </c>
      <c r="G83" s="0" t="n">
        <v>1</v>
      </c>
      <c r="H83" s="0" t="s">
        <v>79</v>
      </c>
      <c r="I83" s="0" t="s">
        <v>204</v>
      </c>
      <c r="J83" s="0" t="n">
        <v>1757758551</v>
      </c>
      <c r="K83" s="0" t="s">
        <v>205</v>
      </c>
      <c r="L83" s="0" t="n">
        <v>42863</v>
      </c>
      <c r="M83" s="12" t="n">
        <v>0.715740740740741</v>
      </c>
      <c r="N83" s="13" t="n">
        <v>0.299074074074074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33</v>
      </c>
      <c r="AD83" s="0" t="n">
        <v>1</v>
      </c>
      <c r="AE83" s="0" t="n">
        <v>3</v>
      </c>
      <c r="AN83" s="0" t="n">
        <v>7</v>
      </c>
      <c r="AO83" s="0" t="n">
        <v>1081</v>
      </c>
      <c r="AP83" s="0" t="n">
        <v>960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-9</v>
      </c>
      <c r="AW83" s="0" t="n">
        <v>9</v>
      </c>
      <c r="AX83" s="0" t="n">
        <v>536153</v>
      </c>
      <c r="AY83" s="0" t="s">
        <v>86</v>
      </c>
      <c r="AZ83" s="0" t="n">
        <v>561</v>
      </c>
      <c r="BA83" s="0" t="n">
        <v>536714</v>
      </c>
      <c r="BC83" s="0" t="str">
        <f aca="false">$AP83&amp;LEFT($AS83,1)</f>
        <v>960T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1" t="n">
        <f aca="false">IF($BD83="Catch","", IF($AZ83&lt;$BC$11,"",$AZ83))</f>
        <v>561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str">
        <f aca="false">IF($BC83=BL$14,$BH83,"")</f>
        <v/>
      </c>
      <c r="BM83" s="1" t="str">
        <f aca="false">IF($BC83=BM$14,$BH83,"")</f>
        <v/>
      </c>
      <c r="BN83" s="1" t="str">
        <f aca="false">IF($BC83=BN$14,$BH83,"")</f>
        <v/>
      </c>
      <c r="BO83" s="1" t="n">
        <f aca="false">IF($BC83=BO$14,$BH83,"")</f>
        <v>561</v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45</v>
      </c>
      <c r="C84" s="0" t="n">
        <v>1</v>
      </c>
      <c r="D84" s="0" t="n">
        <v>5</v>
      </c>
      <c r="E84" s="0" t="s">
        <v>203</v>
      </c>
      <c r="F84" s="0" t="n">
        <v>60.122</v>
      </c>
      <c r="G84" s="0" t="n">
        <v>1</v>
      </c>
      <c r="H84" s="0" t="s">
        <v>79</v>
      </c>
      <c r="I84" s="0" t="s">
        <v>204</v>
      </c>
      <c r="J84" s="0" t="n">
        <v>1757758551</v>
      </c>
      <c r="K84" s="0" t="s">
        <v>205</v>
      </c>
      <c r="L84" s="0" t="n">
        <v>42863</v>
      </c>
      <c r="M84" s="12" t="n">
        <v>0.715740740740741</v>
      </c>
      <c r="N84" s="13" t="n">
        <v>0.299074074074074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24</v>
      </c>
      <c r="AD84" s="0" t="n">
        <v>1</v>
      </c>
      <c r="AE84" s="0" t="n">
        <v>4</v>
      </c>
      <c r="AN84" s="0" t="n">
        <v>1</v>
      </c>
      <c r="AO84" s="0" t="n">
        <v>1455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-6</v>
      </c>
      <c r="AW84" s="0" t="n">
        <v>6</v>
      </c>
      <c r="AX84" s="0" t="n">
        <v>540045</v>
      </c>
      <c r="AY84" s="0" t="s">
        <v>86</v>
      </c>
      <c r="AZ84" s="0" t="n">
        <v>596</v>
      </c>
      <c r="BA84" s="0" t="n">
        <v>540641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1" t="n">
        <f aca="false">IF($BD84="Catch","", IF($AZ84&lt;$BC$11,"",$AZ84))</f>
        <v>596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596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45</v>
      </c>
      <c r="C85" s="0" t="n">
        <v>1</v>
      </c>
      <c r="D85" s="0" t="n">
        <v>5</v>
      </c>
      <c r="E85" s="0" t="s">
        <v>203</v>
      </c>
      <c r="F85" s="0" t="n">
        <v>60.122</v>
      </c>
      <c r="G85" s="0" t="n">
        <v>1</v>
      </c>
      <c r="H85" s="0" t="s">
        <v>79</v>
      </c>
      <c r="I85" s="0" t="s">
        <v>204</v>
      </c>
      <c r="J85" s="0" t="n">
        <v>1757758551</v>
      </c>
      <c r="K85" s="0" t="s">
        <v>205</v>
      </c>
      <c r="L85" s="0" t="n">
        <v>42863</v>
      </c>
      <c r="M85" s="12" t="n">
        <v>0.715740740740741</v>
      </c>
      <c r="N85" s="13" t="n">
        <v>0.299074074074074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14</v>
      </c>
      <c r="AD85" s="0" t="n">
        <v>1</v>
      </c>
      <c r="AE85" s="0" t="n">
        <v>5</v>
      </c>
      <c r="AN85" s="0" t="n">
        <v>5</v>
      </c>
      <c r="AO85" s="0" t="n">
        <v>1240</v>
      </c>
      <c r="AP85" s="0" t="n">
        <v>720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2</v>
      </c>
      <c r="AW85" s="0" t="n">
        <v>-2</v>
      </c>
      <c r="AX85" s="0" t="n">
        <v>543837</v>
      </c>
      <c r="AY85" s="0" t="s">
        <v>86</v>
      </c>
      <c r="AZ85" s="0" t="n">
        <v>514</v>
      </c>
      <c r="BA85" s="0" t="n">
        <v>544351</v>
      </c>
      <c r="BC85" s="0" t="str">
        <f aca="false">$AP85&amp;LEFT($AS85,1)</f>
        <v>720T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1" t="n">
        <f aca="false">IF($BD85="Catch","", IF($AZ85&lt;$BC$11,"",$AZ85))</f>
        <v>514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n">
        <f aca="false">IF($BC85=BM$14,$BH85,"")</f>
        <v>514</v>
      </c>
      <c r="BN85" s="1" t="str">
        <f aca="false">IF($BC85=BN$14,$BH85,"")</f>
        <v/>
      </c>
      <c r="BO85" s="1" t="str">
        <f aca="false">IF($BC85=BO$14,$BH85,"")</f>
        <v/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45</v>
      </c>
      <c r="C86" s="0" t="n">
        <v>1</v>
      </c>
      <c r="D86" s="0" t="n">
        <v>5</v>
      </c>
      <c r="E86" s="0" t="s">
        <v>203</v>
      </c>
      <c r="F86" s="0" t="n">
        <v>60.122</v>
      </c>
      <c r="G86" s="0" t="n">
        <v>1</v>
      </c>
      <c r="H86" s="0" t="s">
        <v>79</v>
      </c>
      <c r="I86" s="0" t="s">
        <v>204</v>
      </c>
      <c r="J86" s="0" t="n">
        <v>1757758551</v>
      </c>
      <c r="K86" s="0" t="s">
        <v>205</v>
      </c>
      <c r="L86" s="0" t="n">
        <v>42863</v>
      </c>
      <c r="M86" s="12" t="n">
        <v>0.715740740740741</v>
      </c>
      <c r="N86" s="13" t="n">
        <v>0.299074074074074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5</v>
      </c>
      <c r="AD86" s="0" t="n">
        <v>1</v>
      </c>
      <c r="AE86" s="0" t="n">
        <v>6</v>
      </c>
      <c r="AN86" s="0" t="n">
        <v>7</v>
      </c>
      <c r="AO86" s="0" t="n">
        <v>1468</v>
      </c>
      <c r="AP86" s="0" t="n">
        <v>960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-5</v>
      </c>
      <c r="AW86" s="0" t="n">
        <v>5</v>
      </c>
      <c r="AX86" s="0" t="n">
        <v>548112</v>
      </c>
      <c r="AY86" s="0" t="s">
        <v>86</v>
      </c>
      <c r="AZ86" s="0" t="n">
        <v>394</v>
      </c>
      <c r="BA86" s="0" t="n">
        <v>548506</v>
      </c>
      <c r="BC86" s="0" t="str">
        <f aca="false">$AP86&amp;LEFT($AS86,1)</f>
        <v>960T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1" t="n">
        <f aca="false">IF($BD86="Catch","", IF($AZ86&lt;$BC$11,"",$AZ86))</f>
        <v>394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str">
        <f aca="false">IF($BC86=BN$14,$BH86,"")</f>
        <v/>
      </c>
      <c r="BO86" s="1" t="n">
        <f aca="false">IF($BC86=BO$14,$BH86,"")</f>
        <v>394</v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45</v>
      </c>
      <c r="C87" s="0" t="n">
        <v>1</v>
      </c>
      <c r="D87" s="0" t="n">
        <v>5</v>
      </c>
      <c r="E87" s="0" t="s">
        <v>203</v>
      </c>
      <c r="F87" s="0" t="n">
        <v>60.122</v>
      </c>
      <c r="G87" s="0" t="n">
        <v>1</v>
      </c>
      <c r="H87" s="0" t="s">
        <v>79</v>
      </c>
      <c r="I87" s="0" t="s">
        <v>204</v>
      </c>
      <c r="J87" s="0" t="n">
        <v>1757758551</v>
      </c>
      <c r="K87" s="0" t="s">
        <v>205</v>
      </c>
      <c r="L87" s="0" t="n">
        <v>42863</v>
      </c>
      <c r="M87" s="12" t="n">
        <v>0.715740740740741</v>
      </c>
      <c r="N87" s="13" t="n">
        <v>0.299074074074074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30</v>
      </c>
      <c r="AD87" s="0" t="n">
        <v>1</v>
      </c>
      <c r="AE87" s="0" t="n">
        <v>7</v>
      </c>
      <c r="AN87" s="0" t="n">
        <v>2</v>
      </c>
      <c r="AO87" s="0" t="n">
        <v>1343</v>
      </c>
      <c r="AP87" s="0" t="n">
        <v>240</v>
      </c>
      <c r="AQ87" s="0" t="s">
        <v>85</v>
      </c>
      <c r="AR87" s="0" t="s">
        <v>40</v>
      </c>
      <c r="AS87" s="0" t="s">
        <v>56</v>
      </c>
      <c r="AT87" s="0" t="n">
        <v>1</v>
      </c>
      <c r="AV87" s="0" t="n">
        <v>-8</v>
      </c>
      <c r="AW87" s="0" t="n">
        <v>8</v>
      </c>
      <c r="AX87" s="0" t="n">
        <v>551538</v>
      </c>
      <c r="AZ87" s="0" t="n">
        <v>0</v>
      </c>
      <c r="BA87" s="0" t="n">
        <v>0</v>
      </c>
      <c r="BC87" s="0" t="str">
        <f aca="false">$AP87&amp;LEFT($AS87,1)</f>
        <v>240T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n">
        <f aca="false">IF($BD87="Target",IF($AZ87=0,1,""),"")</f>
        <v>1</v>
      </c>
      <c r="BH87" s="1" t="str">
        <f aca="false">IF($BD87="Catch","", IF($AZ87&lt;$BC$11,"",$AZ87))</f>
        <v/>
      </c>
      <c r="BI87" s="1" t="str">
        <f aca="false">IF($BC87=BI$14,$BH87,"")</f>
        <v/>
      </c>
      <c r="BJ87" s="1" t="str">
        <f aca="false">IF($BC87=BJ$14,$BH87,"")</f>
        <v/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n">
        <f aca="false">IF($BC87=BR$14,$BG87,"")</f>
        <v>1</v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45</v>
      </c>
      <c r="C88" s="0" t="n">
        <v>1</v>
      </c>
      <c r="D88" s="0" t="n">
        <v>5</v>
      </c>
      <c r="E88" s="0" t="s">
        <v>203</v>
      </c>
      <c r="F88" s="0" t="n">
        <v>60.122</v>
      </c>
      <c r="G88" s="0" t="n">
        <v>1</v>
      </c>
      <c r="H88" s="0" t="s">
        <v>79</v>
      </c>
      <c r="I88" s="0" t="s">
        <v>204</v>
      </c>
      <c r="J88" s="0" t="n">
        <v>1757758551</v>
      </c>
      <c r="K88" s="0" t="s">
        <v>205</v>
      </c>
      <c r="L88" s="0" t="n">
        <v>42863</v>
      </c>
      <c r="M88" s="12" t="n">
        <v>0.715740740740741</v>
      </c>
      <c r="N88" s="13" t="n">
        <v>0.299074074074074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10</v>
      </c>
      <c r="AD88" s="0" t="n">
        <v>1</v>
      </c>
      <c r="AE88" s="0" t="n">
        <v>8</v>
      </c>
      <c r="AN88" s="0" t="n">
        <v>4</v>
      </c>
      <c r="AO88" s="0" t="n">
        <v>1318</v>
      </c>
      <c r="AP88" s="0" t="n">
        <v>480</v>
      </c>
      <c r="AQ88" s="0" t="s">
        <v>85</v>
      </c>
      <c r="AR88" s="0" t="s">
        <v>40</v>
      </c>
      <c r="AS88" s="0" t="s">
        <v>56</v>
      </c>
      <c r="AT88" s="0" t="n">
        <v>1</v>
      </c>
      <c r="AV88" s="0" t="n">
        <v>4</v>
      </c>
      <c r="AW88" s="0" t="n">
        <v>-4</v>
      </c>
      <c r="AX88" s="0" t="n">
        <v>555164</v>
      </c>
      <c r="AZ88" s="0" t="n">
        <v>0</v>
      </c>
      <c r="BA88" s="0" t="n">
        <v>0</v>
      </c>
      <c r="BC88" s="0" t="str">
        <f aca="false">$AP88&amp;LEFT($AS88,1)</f>
        <v>480T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n">
        <f aca="false">IF($BD88="Target",IF($AZ88=0,1,""),"")</f>
        <v>1</v>
      </c>
      <c r="BH88" s="1" t="str">
        <f aca="false">IF($BD88="Catch","", IF($AZ88&lt;$BC$11,"",$AZ88))</f>
        <v/>
      </c>
      <c r="BI88" s="1" t="str">
        <f aca="false">IF($BC88=BI$14,$BH88,"")</f>
        <v/>
      </c>
      <c r="BJ88" s="1" t="str">
        <f aca="false">IF($BC88=BJ$14,$BH88,"")</f>
        <v/>
      </c>
      <c r="BK88" s="1" t="str">
        <f aca="false">IF($BC88=BK$14,$BH88,"")</f>
        <v/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n">
        <f aca="false">IF($BC88=BT$14,$BG88,"")</f>
        <v>1</v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45</v>
      </c>
      <c r="C89" s="0" t="n">
        <v>1</v>
      </c>
      <c r="D89" s="0" t="n">
        <v>5</v>
      </c>
      <c r="E89" s="0" t="s">
        <v>203</v>
      </c>
      <c r="F89" s="0" t="n">
        <v>60.122</v>
      </c>
      <c r="G89" s="0" t="n">
        <v>1</v>
      </c>
      <c r="H89" s="0" t="s">
        <v>79</v>
      </c>
      <c r="I89" s="0" t="s">
        <v>204</v>
      </c>
      <c r="J89" s="0" t="n">
        <v>1757758551</v>
      </c>
      <c r="K89" s="0" t="s">
        <v>205</v>
      </c>
      <c r="L89" s="0" t="n">
        <v>42863</v>
      </c>
      <c r="M89" s="12" t="n">
        <v>0.715740740740741</v>
      </c>
      <c r="N89" s="13" t="n">
        <v>0.299074074074074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2</v>
      </c>
      <c r="AD89" s="0" t="n">
        <v>1</v>
      </c>
      <c r="AE89" s="0" t="n">
        <v>9</v>
      </c>
      <c r="AN89" s="0" t="n">
        <v>1</v>
      </c>
      <c r="AO89" s="0" t="n">
        <v>1269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1</v>
      </c>
      <c r="AV89" s="0" t="n">
        <v>4</v>
      </c>
      <c r="AW89" s="0" t="n">
        <v>-4</v>
      </c>
      <c r="AX89" s="0" t="n">
        <v>558873</v>
      </c>
      <c r="AZ89" s="0" t="n">
        <v>0</v>
      </c>
      <c r="BA89" s="0" t="n">
        <v>0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n">
        <f aca="false">IF($BD89="Target",IF($AZ89=0,1,""),"")</f>
        <v>1</v>
      </c>
      <c r="BH89" s="1" t="str">
        <f aca="false">IF($BD89="Catch","", IF($AZ89&lt;$BC$11,"",$AZ89))</f>
        <v/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str">
        <f aca="false">IF($BC89=BL$14,$BH89,"")</f>
        <v/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n">
        <f aca="false">IF($BC89=BU$14,$BG89,"")</f>
        <v>1</v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45</v>
      </c>
      <c r="C90" s="0" t="n">
        <v>1</v>
      </c>
      <c r="D90" s="0" t="n">
        <v>5</v>
      </c>
      <c r="E90" s="0" t="s">
        <v>203</v>
      </c>
      <c r="F90" s="0" t="n">
        <v>60.122</v>
      </c>
      <c r="G90" s="0" t="n">
        <v>1</v>
      </c>
      <c r="H90" s="0" t="s">
        <v>79</v>
      </c>
      <c r="I90" s="0" t="s">
        <v>204</v>
      </c>
      <c r="J90" s="0" t="n">
        <v>1757758551</v>
      </c>
      <c r="K90" s="0" t="s">
        <v>205</v>
      </c>
      <c r="L90" s="0" t="n">
        <v>42863</v>
      </c>
      <c r="M90" s="12" t="n">
        <v>0.715740740740741</v>
      </c>
      <c r="N90" s="13" t="n">
        <v>0.299074074074074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9</v>
      </c>
      <c r="AD90" s="0" t="n">
        <v>1</v>
      </c>
      <c r="AE90" s="0" t="n">
        <v>10</v>
      </c>
      <c r="AN90" s="0" t="n">
        <v>6</v>
      </c>
      <c r="AO90" s="0" t="n">
        <v>1131</v>
      </c>
      <c r="AP90" s="0" t="n">
        <v>840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-11</v>
      </c>
      <c r="AW90" s="0" t="n">
        <v>11</v>
      </c>
      <c r="AX90" s="0" t="n">
        <v>562699</v>
      </c>
      <c r="AY90" s="0" t="s">
        <v>189</v>
      </c>
      <c r="AZ90" s="0" t="n">
        <v>476</v>
      </c>
      <c r="BA90" s="0" t="n">
        <v>563175</v>
      </c>
      <c r="BC90" s="0" t="str">
        <f aca="false">$AP90&amp;LEFT($AS90,1)</f>
        <v>840T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1" t="n">
        <f aca="false">IF($BD90="Catch","", IF($AZ90&lt;$BC$11,"",$AZ90))</f>
        <v>476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str">
        <f aca="false">IF($BC90=BL$14,$BH90,"")</f>
        <v/>
      </c>
      <c r="BM90" s="1" t="str">
        <f aca="false">IF($BC90=BM$14,$BH90,"")</f>
        <v/>
      </c>
      <c r="BN90" s="1" t="n">
        <f aca="false">IF($BC90=BN$14,$BH90,"")</f>
        <v>476</v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45</v>
      </c>
      <c r="C91" s="0" t="n">
        <v>1</v>
      </c>
      <c r="D91" s="0" t="n">
        <v>5</v>
      </c>
      <c r="E91" s="0" t="s">
        <v>203</v>
      </c>
      <c r="F91" s="0" t="n">
        <v>60.122</v>
      </c>
      <c r="G91" s="0" t="n">
        <v>1</v>
      </c>
      <c r="H91" s="0" t="s">
        <v>79</v>
      </c>
      <c r="I91" s="0" t="s">
        <v>204</v>
      </c>
      <c r="J91" s="0" t="n">
        <v>1757758551</v>
      </c>
      <c r="K91" s="0" t="s">
        <v>205</v>
      </c>
      <c r="L91" s="0" t="n">
        <v>42863</v>
      </c>
      <c r="M91" s="12" t="n">
        <v>0.715740740740741</v>
      </c>
      <c r="N91" s="13" t="n">
        <v>0.299074074074074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31</v>
      </c>
      <c r="AD91" s="0" t="n">
        <v>1</v>
      </c>
      <c r="AE91" s="0" t="n">
        <v>11</v>
      </c>
      <c r="AN91" s="0" t="n">
        <v>1</v>
      </c>
      <c r="AO91" s="0" t="n">
        <v>1438</v>
      </c>
      <c r="AP91" s="0" t="n">
        <v>600</v>
      </c>
      <c r="AQ91" s="0" t="s">
        <v>85</v>
      </c>
      <c r="AR91" s="0" t="s">
        <v>40</v>
      </c>
      <c r="AS91" s="0" t="s">
        <v>56</v>
      </c>
      <c r="AT91" s="0" t="n">
        <v>0</v>
      </c>
      <c r="AV91" s="0" t="n">
        <v>-8</v>
      </c>
      <c r="AW91" s="0" t="n">
        <v>8</v>
      </c>
      <c r="AX91" s="0" t="n">
        <v>566574</v>
      </c>
      <c r="AY91" s="0" t="s">
        <v>86</v>
      </c>
      <c r="AZ91" s="0" t="n">
        <v>637</v>
      </c>
      <c r="BA91" s="0" t="n">
        <v>567211</v>
      </c>
      <c r="BC91" s="0" t="str">
        <f aca="false">$AP91&amp;LEFT($AS91,1)</f>
        <v>600T</v>
      </c>
      <c r="BD91" s="0" t="str">
        <f aca="false">AS91</f>
        <v>Target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1" t="n">
        <f aca="false">IF($BD91="Catch","", IF($AZ91&lt;$BC$11,"",$AZ91))</f>
        <v>637</v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n">
        <f aca="false">IF($BC91=BL$14,$BH91,"")</f>
        <v>637</v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45</v>
      </c>
      <c r="C92" s="0" t="n">
        <v>1</v>
      </c>
      <c r="D92" s="0" t="n">
        <v>5</v>
      </c>
      <c r="E92" s="0" t="s">
        <v>203</v>
      </c>
      <c r="F92" s="0" t="n">
        <v>60.122</v>
      </c>
      <c r="G92" s="0" t="n">
        <v>1</v>
      </c>
      <c r="H92" s="0" t="s">
        <v>79</v>
      </c>
      <c r="I92" s="0" t="s">
        <v>204</v>
      </c>
      <c r="J92" s="0" t="n">
        <v>1757758551</v>
      </c>
      <c r="K92" s="0" t="s">
        <v>205</v>
      </c>
      <c r="L92" s="0" t="n">
        <v>42863</v>
      </c>
      <c r="M92" s="12" t="n">
        <v>0.715740740740741</v>
      </c>
      <c r="N92" s="13" t="n">
        <v>0.299074074074074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12</v>
      </c>
      <c r="AD92" s="0" t="n">
        <v>1</v>
      </c>
      <c r="AE92" s="0" t="n">
        <v>12</v>
      </c>
      <c r="AN92" s="0" t="n">
        <v>3</v>
      </c>
      <c r="AO92" s="0" t="n">
        <v>1059</v>
      </c>
      <c r="AP92" s="0" t="n">
        <v>360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-9</v>
      </c>
      <c r="AW92" s="0" t="n">
        <v>9</v>
      </c>
      <c r="AX92" s="0" t="n">
        <v>569834</v>
      </c>
      <c r="AY92" s="0" t="s">
        <v>86</v>
      </c>
      <c r="AZ92" s="0" t="n">
        <v>1090</v>
      </c>
      <c r="BA92" s="0" t="n">
        <v>570924</v>
      </c>
      <c r="BC92" s="0" t="str">
        <f aca="false">$AP92&amp;LEFT($AS92,1)</f>
        <v>360T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1" t="n">
        <f aca="false">IF($BD92="Catch","", IF($AZ92&lt;$BC$11,"",$AZ92))</f>
        <v>1090</v>
      </c>
      <c r="BI92" s="1" t="str">
        <f aca="false">IF($BC92=BI$14,$BH92,"")</f>
        <v/>
      </c>
      <c r="BJ92" s="1" t="n">
        <f aca="false">IF($BC92=BJ$14,$BH92,"")</f>
        <v>1090</v>
      </c>
      <c r="BK92" s="1" t="str">
        <f aca="false">IF($BC92=BK$14,$BH92,"")</f>
        <v/>
      </c>
      <c r="BL92" s="1" t="str">
        <f aca="false">IF($BC92=BL$14,$BH92,"")</f>
        <v/>
      </c>
      <c r="BM92" s="1" t="str">
        <f aca="false">IF($BC92=BM$14,$BH92,"")</f>
        <v/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45</v>
      </c>
      <c r="C93" s="0" t="n">
        <v>1</v>
      </c>
      <c r="D93" s="0" t="n">
        <v>5</v>
      </c>
      <c r="E93" s="0" t="s">
        <v>203</v>
      </c>
      <c r="F93" s="0" t="n">
        <v>60.122</v>
      </c>
      <c r="G93" s="0" t="n">
        <v>1</v>
      </c>
      <c r="H93" s="0" t="s">
        <v>79</v>
      </c>
      <c r="I93" s="0" t="s">
        <v>204</v>
      </c>
      <c r="J93" s="0" t="n">
        <v>1757758551</v>
      </c>
      <c r="K93" s="0" t="s">
        <v>205</v>
      </c>
      <c r="L93" s="0" t="n">
        <v>42863</v>
      </c>
      <c r="M93" s="12" t="n">
        <v>0.715740740740741</v>
      </c>
      <c r="N93" s="13" t="n">
        <v>0.299074074074074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11</v>
      </c>
      <c r="AD93" s="0" t="n">
        <v>1</v>
      </c>
      <c r="AE93" s="0" t="n">
        <v>13</v>
      </c>
      <c r="AN93" s="0" t="n">
        <v>4</v>
      </c>
      <c r="AO93" s="0" t="n">
        <v>1259</v>
      </c>
      <c r="AP93" s="0" t="n">
        <v>480</v>
      </c>
      <c r="AQ93" s="0" t="s">
        <v>85</v>
      </c>
      <c r="AR93" s="0" t="s">
        <v>40</v>
      </c>
      <c r="AS93" s="0" t="s">
        <v>56</v>
      </c>
      <c r="AT93" s="0" t="n">
        <v>0</v>
      </c>
      <c r="AV93" s="0" t="n">
        <v>-6</v>
      </c>
      <c r="AW93" s="0" t="n">
        <v>6</v>
      </c>
      <c r="AX93" s="0" t="n">
        <v>573410</v>
      </c>
      <c r="AY93" s="0" t="s">
        <v>86</v>
      </c>
      <c r="AZ93" s="0" t="n">
        <v>552</v>
      </c>
      <c r="BA93" s="0" t="n">
        <v>573962</v>
      </c>
      <c r="BC93" s="0" t="str">
        <f aca="false">$AP93&amp;LEFT($AS93,1)</f>
        <v>480T</v>
      </c>
      <c r="BD93" s="0" t="str">
        <f aca="false">AS93</f>
        <v>Target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1" t="n">
        <f aca="false">IF($BD93="Catch","", IF($AZ93&lt;$BC$11,"",$AZ93))</f>
        <v>552</v>
      </c>
      <c r="BI93" s="1" t="str">
        <f aca="false">IF($BC93=BI$14,$BH93,"")</f>
        <v/>
      </c>
      <c r="BJ93" s="1" t="str">
        <f aca="false">IF($BC93=BJ$14,$BH93,"")</f>
        <v/>
      </c>
      <c r="BK93" s="1" t="n">
        <f aca="false">IF($BC93=BK$14,$BH93,"")</f>
        <v>552</v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45</v>
      </c>
      <c r="C94" s="0" t="n">
        <v>1</v>
      </c>
      <c r="D94" s="0" t="n">
        <v>5</v>
      </c>
      <c r="E94" s="0" t="s">
        <v>203</v>
      </c>
      <c r="F94" s="0" t="n">
        <v>60.122</v>
      </c>
      <c r="G94" s="0" t="n">
        <v>1</v>
      </c>
      <c r="H94" s="0" t="s">
        <v>79</v>
      </c>
      <c r="I94" s="0" t="s">
        <v>204</v>
      </c>
      <c r="J94" s="0" t="n">
        <v>1757758551</v>
      </c>
      <c r="K94" s="0" t="s">
        <v>205</v>
      </c>
      <c r="L94" s="0" t="n">
        <v>42863</v>
      </c>
      <c r="M94" s="12" t="n">
        <v>0.715740740740741</v>
      </c>
      <c r="N94" s="13" t="n">
        <v>0.299074074074074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18</v>
      </c>
      <c r="AD94" s="0" t="n">
        <v>1</v>
      </c>
      <c r="AE94" s="0" t="n">
        <v>14</v>
      </c>
      <c r="AN94" s="0" t="n">
        <v>1</v>
      </c>
      <c r="AO94" s="0" t="n">
        <v>1154</v>
      </c>
      <c r="AP94" s="0" t="n">
        <v>600</v>
      </c>
      <c r="AQ94" s="0" t="s">
        <v>85</v>
      </c>
      <c r="AR94" s="0" t="s">
        <v>40</v>
      </c>
      <c r="AS94" s="0" t="s">
        <v>56</v>
      </c>
      <c r="AT94" s="0" t="n">
        <v>1</v>
      </c>
      <c r="AV94" s="0" t="n">
        <v>-5</v>
      </c>
      <c r="AW94" s="0" t="n">
        <v>5</v>
      </c>
      <c r="AX94" s="0" t="n">
        <v>577003</v>
      </c>
      <c r="AZ94" s="0" t="n">
        <v>0</v>
      </c>
      <c r="BA94" s="0" t="n">
        <v>0</v>
      </c>
      <c r="BC94" s="0" t="str">
        <f aca="false">$AP94&amp;LEFT($AS94,1)</f>
        <v>600T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n">
        <f aca="false">IF($BD94="Target",IF($AZ94=0,1,""),"")</f>
        <v>1</v>
      </c>
      <c r="BH94" s="1" t="str">
        <f aca="false">IF($BD94="Catch","", IF($AZ94&lt;$BC$11,"",$AZ94))</f>
        <v/>
      </c>
      <c r="BI94" s="1" t="str">
        <f aca="false">IF($BC94=BI$14,$BH94,"")</f>
        <v/>
      </c>
      <c r="BJ94" s="1" t="str">
        <f aca="false">IF($BC94=BJ$14,$BH94,"")</f>
        <v/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n">
        <f aca="false">IF($BC94=BU$14,$BG94,"")</f>
        <v>1</v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45</v>
      </c>
      <c r="C95" s="0" t="n">
        <v>1</v>
      </c>
      <c r="D95" s="0" t="n">
        <v>5</v>
      </c>
      <c r="E95" s="0" t="s">
        <v>203</v>
      </c>
      <c r="F95" s="0" t="n">
        <v>60.122</v>
      </c>
      <c r="G95" s="0" t="n">
        <v>1</v>
      </c>
      <c r="H95" s="0" t="s">
        <v>79</v>
      </c>
      <c r="I95" s="0" t="s">
        <v>204</v>
      </c>
      <c r="J95" s="0" t="n">
        <v>1757758551</v>
      </c>
      <c r="K95" s="0" t="s">
        <v>205</v>
      </c>
      <c r="L95" s="0" t="n">
        <v>42863</v>
      </c>
      <c r="M95" s="12" t="n">
        <v>0.715740740740741</v>
      </c>
      <c r="N95" s="13" t="n">
        <v>0.299074074074074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17</v>
      </c>
      <c r="AD95" s="0" t="n">
        <v>1</v>
      </c>
      <c r="AE95" s="0" t="n">
        <v>15</v>
      </c>
      <c r="AN95" s="0" t="n">
        <v>3</v>
      </c>
      <c r="AO95" s="0" t="n">
        <v>1150</v>
      </c>
      <c r="AP95" s="0" t="n">
        <v>360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2</v>
      </c>
      <c r="AW95" s="0" t="n">
        <v>-2</v>
      </c>
      <c r="AX95" s="0" t="n">
        <v>580346</v>
      </c>
      <c r="AY95" s="0" t="s">
        <v>86</v>
      </c>
      <c r="AZ95" s="0" t="n">
        <v>412</v>
      </c>
      <c r="BA95" s="0" t="n">
        <v>580758</v>
      </c>
      <c r="BC95" s="0" t="str">
        <f aca="false">$AP95&amp;LEFT($AS95,1)</f>
        <v>360T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1" t="n">
        <f aca="false">IF($BD95="Catch","", IF($AZ95&lt;$BC$11,"",$AZ95))</f>
        <v>412</v>
      </c>
      <c r="BI95" s="1" t="str">
        <f aca="false">IF($BC95=BI$14,$BH95,"")</f>
        <v/>
      </c>
      <c r="BJ95" s="1" t="n">
        <f aca="false">IF($BC95=BJ$14,$BH95,"")</f>
        <v>412</v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str">
        <f aca="false">IF($BC95=BO$14,$BH95,"")</f>
        <v/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45</v>
      </c>
      <c r="C96" s="0" t="n">
        <v>1</v>
      </c>
      <c r="D96" s="0" t="n">
        <v>5</v>
      </c>
      <c r="E96" s="0" t="s">
        <v>203</v>
      </c>
      <c r="F96" s="0" t="n">
        <v>60.122</v>
      </c>
      <c r="G96" s="0" t="n">
        <v>1</v>
      </c>
      <c r="H96" s="0" t="s">
        <v>79</v>
      </c>
      <c r="I96" s="0" t="s">
        <v>204</v>
      </c>
      <c r="J96" s="0" t="n">
        <v>1757758551</v>
      </c>
      <c r="K96" s="0" t="s">
        <v>205</v>
      </c>
      <c r="L96" s="0" t="n">
        <v>42863</v>
      </c>
      <c r="M96" s="12" t="n">
        <v>0.715740740740741</v>
      </c>
      <c r="N96" s="13" t="n">
        <v>0.299074074074074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23</v>
      </c>
      <c r="AD96" s="0" t="n">
        <v>1</v>
      </c>
      <c r="AE96" s="0" t="n">
        <v>16</v>
      </c>
      <c r="AN96" s="0" t="n">
        <v>1</v>
      </c>
      <c r="AO96" s="0" t="n">
        <v>1390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-10</v>
      </c>
      <c r="AW96" s="0" t="n">
        <v>10</v>
      </c>
      <c r="AX96" s="0" t="n">
        <v>584188</v>
      </c>
      <c r="AY96" s="0" t="s">
        <v>86</v>
      </c>
      <c r="AZ96" s="0" t="n">
        <v>549</v>
      </c>
      <c r="BA96" s="0" t="n">
        <v>584737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1" t="n">
        <f aca="false">IF($BD96="Catch","", IF($AZ96&lt;$BC$11,"",$AZ96))</f>
        <v>549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549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45</v>
      </c>
      <c r="C97" s="0" t="n">
        <v>1</v>
      </c>
      <c r="D97" s="0" t="n">
        <v>5</v>
      </c>
      <c r="E97" s="0" t="s">
        <v>203</v>
      </c>
      <c r="F97" s="0" t="n">
        <v>60.122</v>
      </c>
      <c r="G97" s="0" t="n">
        <v>1</v>
      </c>
      <c r="H97" s="0" t="s">
        <v>79</v>
      </c>
      <c r="I97" s="0" t="s">
        <v>204</v>
      </c>
      <c r="J97" s="0" t="n">
        <v>1757758551</v>
      </c>
      <c r="K97" s="0" t="s">
        <v>205</v>
      </c>
      <c r="L97" s="0" t="n">
        <v>42863</v>
      </c>
      <c r="M97" s="12" t="n">
        <v>0.715740740740741</v>
      </c>
      <c r="N97" s="13" t="n">
        <v>0.299074074074074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26</v>
      </c>
      <c r="AD97" s="0" t="n">
        <v>1</v>
      </c>
      <c r="AE97" s="0" t="n">
        <v>17</v>
      </c>
      <c r="AN97" s="0" t="n">
        <v>1</v>
      </c>
      <c r="AO97" s="0" t="n">
        <v>1158</v>
      </c>
      <c r="AP97" s="0" t="n">
        <v>600</v>
      </c>
      <c r="AQ97" s="0" t="s">
        <v>85</v>
      </c>
      <c r="AR97" s="0" t="s">
        <v>40</v>
      </c>
      <c r="AS97" s="0" t="s">
        <v>56</v>
      </c>
      <c r="AT97" s="0" t="n">
        <v>1</v>
      </c>
      <c r="AV97" s="0" t="n">
        <v>-5</v>
      </c>
      <c r="AW97" s="0" t="n">
        <v>5</v>
      </c>
      <c r="AX97" s="0" t="n">
        <v>587781</v>
      </c>
      <c r="AZ97" s="0" t="n">
        <v>0</v>
      </c>
      <c r="BA97" s="0" t="n">
        <v>0</v>
      </c>
      <c r="BC97" s="0" t="str">
        <f aca="false">$AP97&amp;LEFT($AS97,1)</f>
        <v>600T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n">
        <f aca="false">IF($BD97="Target",IF($AZ97=0,1,""),"")</f>
        <v>1</v>
      </c>
      <c r="BH97" s="1" t="str">
        <f aca="false">IF($BD97="Catch","", IF($AZ97&lt;$BC$11,"",$AZ97))</f>
        <v/>
      </c>
      <c r="BI97" s="1" t="str">
        <f aca="false">IF($BC97=BI$14,$BH97,"")</f>
        <v/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n">
        <f aca="false">IF($BC97=BU$14,$BG97,"")</f>
        <v>1</v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45</v>
      </c>
      <c r="C98" s="0" t="n">
        <v>1</v>
      </c>
      <c r="D98" s="0" t="n">
        <v>5</v>
      </c>
      <c r="E98" s="0" t="s">
        <v>203</v>
      </c>
      <c r="F98" s="0" t="n">
        <v>60.122</v>
      </c>
      <c r="G98" s="0" t="n">
        <v>1</v>
      </c>
      <c r="H98" s="0" t="s">
        <v>79</v>
      </c>
      <c r="I98" s="0" t="s">
        <v>204</v>
      </c>
      <c r="J98" s="0" t="n">
        <v>1757758551</v>
      </c>
      <c r="K98" s="0" t="s">
        <v>205</v>
      </c>
      <c r="L98" s="0" t="n">
        <v>42863</v>
      </c>
      <c r="M98" s="12" t="n">
        <v>0.715740740740741</v>
      </c>
      <c r="N98" s="13" t="n">
        <v>0.299074074074074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28</v>
      </c>
      <c r="AD98" s="0" t="n">
        <v>1</v>
      </c>
      <c r="AE98" s="0" t="n">
        <v>18</v>
      </c>
      <c r="AN98" s="0" t="n">
        <v>1</v>
      </c>
      <c r="AO98" s="0" t="n">
        <v>1308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1</v>
      </c>
      <c r="AW98" s="0" t="n">
        <v>-1</v>
      </c>
      <c r="AX98" s="0" t="n">
        <v>591523</v>
      </c>
      <c r="AY98" s="0" t="s">
        <v>86</v>
      </c>
      <c r="AZ98" s="0" t="n">
        <v>329</v>
      </c>
      <c r="BA98" s="0" t="n">
        <v>591852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1" t="n">
        <f aca="false">IF($BD98="Catch","", IF($AZ98&lt;$BC$11,"",$AZ98))</f>
        <v>329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329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45</v>
      </c>
      <c r="C99" s="0" t="n">
        <v>1</v>
      </c>
      <c r="D99" s="0" t="n">
        <v>5</v>
      </c>
      <c r="E99" s="0" t="s">
        <v>203</v>
      </c>
      <c r="F99" s="0" t="n">
        <v>60.122</v>
      </c>
      <c r="G99" s="0" t="n">
        <v>1</v>
      </c>
      <c r="H99" s="0" t="s">
        <v>79</v>
      </c>
      <c r="I99" s="0" t="s">
        <v>204</v>
      </c>
      <c r="J99" s="0" t="n">
        <v>1757758551</v>
      </c>
      <c r="K99" s="0" t="s">
        <v>205</v>
      </c>
      <c r="L99" s="0" t="n">
        <v>42863</v>
      </c>
      <c r="M99" s="12" t="n">
        <v>0.715740740740741</v>
      </c>
      <c r="N99" s="13" t="n">
        <v>0.299074074074074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15</v>
      </c>
      <c r="AD99" s="0" t="n">
        <v>1</v>
      </c>
      <c r="AE99" s="0" t="n">
        <v>19</v>
      </c>
      <c r="AN99" s="0" t="n">
        <v>6</v>
      </c>
      <c r="AO99" s="0" t="n">
        <v>1361</v>
      </c>
      <c r="AP99" s="0" t="n">
        <v>840</v>
      </c>
      <c r="AQ99" s="0" t="s">
        <v>85</v>
      </c>
      <c r="AR99" s="0" t="s">
        <v>40</v>
      </c>
      <c r="AS99" s="0" t="s">
        <v>56</v>
      </c>
      <c r="AT99" s="0" t="n">
        <v>1</v>
      </c>
      <c r="AV99" s="0" t="n">
        <v>0</v>
      </c>
      <c r="AW99" s="0" t="n">
        <v>0</v>
      </c>
      <c r="AX99" s="0" t="n">
        <v>595565</v>
      </c>
      <c r="AZ99" s="0" t="n">
        <v>0</v>
      </c>
      <c r="BA99" s="0" t="n">
        <v>0</v>
      </c>
      <c r="BC99" s="0" t="str">
        <f aca="false">$AP99&amp;LEFT($AS99,1)</f>
        <v>840T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n">
        <f aca="false">IF($BD99="Target",IF($AZ99=0,1,""),"")</f>
        <v>1</v>
      </c>
      <c r="BH99" s="1" t="str">
        <f aca="false">IF($BD99="Catch","", IF($AZ99&lt;$BC$11,"",$AZ99))</f>
        <v/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str">
        <f aca="false">IF($BC99=BM$14,$BH99,"")</f>
        <v/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n">
        <f aca="false">IF($BC99=BW$14,$BG99,"")</f>
        <v>1</v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45</v>
      </c>
      <c r="C100" s="0" t="n">
        <v>1</v>
      </c>
      <c r="D100" s="0" t="n">
        <v>5</v>
      </c>
      <c r="E100" s="0" t="s">
        <v>203</v>
      </c>
      <c r="F100" s="0" t="n">
        <v>60.122</v>
      </c>
      <c r="G100" s="0" t="n">
        <v>1</v>
      </c>
      <c r="H100" s="0" t="s">
        <v>79</v>
      </c>
      <c r="I100" s="0" t="s">
        <v>204</v>
      </c>
      <c r="J100" s="0" t="n">
        <v>1757758551</v>
      </c>
      <c r="K100" s="0" t="s">
        <v>205</v>
      </c>
      <c r="L100" s="0" t="n">
        <v>42863</v>
      </c>
      <c r="M100" s="12" t="n">
        <v>0.715740740740741</v>
      </c>
      <c r="N100" s="13" t="n">
        <v>0.299074074074074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27</v>
      </c>
      <c r="AD100" s="0" t="n">
        <v>1</v>
      </c>
      <c r="AE100" s="0" t="n">
        <v>20</v>
      </c>
      <c r="AN100" s="0" t="n">
        <v>2</v>
      </c>
      <c r="AO100" s="0" t="n">
        <v>1184</v>
      </c>
      <c r="AP100" s="0" t="n">
        <v>240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4</v>
      </c>
      <c r="AW100" s="0" t="n">
        <v>-4</v>
      </c>
      <c r="AX100" s="0" t="n">
        <v>598825</v>
      </c>
      <c r="AY100" s="0" t="s">
        <v>86</v>
      </c>
      <c r="AZ100" s="0" t="n">
        <v>612</v>
      </c>
      <c r="BA100" s="0" t="n">
        <v>599437</v>
      </c>
      <c r="BC100" s="0" t="str">
        <f aca="false">$AP100&amp;LEFT($AS100,1)</f>
        <v>240T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1" t="n">
        <f aca="false">IF($BD100="Catch","", IF($AZ100&lt;$BC$11,"",$AZ100))</f>
        <v>612</v>
      </c>
      <c r="BI100" s="1" t="n">
        <f aca="false">IF($BC100=BI$14,$BH100,"")</f>
        <v>612</v>
      </c>
      <c r="BJ100" s="1" t="str">
        <f aca="false">IF($BC100=BJ$14,$BH100,"")</f>
        <v/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45</v>
      </c>
      <c r="C101" s="0" t="n">
        <v>1</v>
      </c>
      <c r="D101" s="0" t="n">
        <v>5</v>
      </c>
      <c r="E101" s="0" t="s">
        <v>203</v>
      </c>
      <c r="F101" s="0" t="n">
        <v>60.122</v>
      </c>
      <c r="G101" s="0" t="n">
        <v>1</v>
      </c>
      <c r="H101" s="0" t="s">
        <v>79</v>
      </c>
      <c r="I101" s="0" t="s">
        <v>204</v>
      </c>
      <c r="J101" s="0" t="n">
        <v>1757758551</v>
      </c>
      <c r="K101" s="0" t="s">
        <v>205</v>
      </c>
      <c r="L101" s="0" t="n">
        <v>42863</v>
      </c>
      <c r="M101" s="12" t="n">
        <v>0.715740740740741</v>
      </c>
      <c r="N101" s="13" t="n">
        <v>0.299074074074074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19</v>
      </c>
      <c r="AD101" s="0" t="n">
        <v>1</v>
      </c>
      <c r="AE101" s="0" t="n">
        <v>21</v>
      </c>
      <c r="AN101" s="0" t="n">
        <v>7</v>
      </c>
      <c r="AO101" s="0" t="n">
        <v>1150</v>
      </c>
      <c r="AP101" s="0" t="n">
        <v>960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-4</v>
      </c>
      <c r="AW101" s="0" t="n">
        <v>4</v>
      </c>
      <c r="AX101" s="0" t="n">
        <v>602783</v>
      </c>
      <c r="AY101" s="0" t="s">
        <v>86</v>
      </c>
      <c r="AZ101" s="0" t="n">
        <v>448</v>
      </c>
      <c r="BA101" s="0" t="n">
        <v>603231</v>
      </c>
      <c r="BC101" s="0" t="str">
        <f aca="false">$AP101&amp;LEFT($AS101,1)</f>
        <v>960T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1" t="n">
        <f aca="false">IF($BD101="Catch","", IF($AZ101&lt;$BC$11,"",$AZ101))</f>
        <v>448</v>
      </c>
      <c r="BI101" s="1" t="str">
        <f aca="false">IF($BC101=BI$14,$BH101,"")</f>
        <v/>
      </c>
      <c r="BJ101" s="1" t="str">
        <f aca="false">IF($BC101=BJ$14,$BH101,"")</f>
        <v/>
      </c>
      <c r="BK101" s="1" t="str">
        <f aca="false">IF($BC101=BK$14,$BH101,"")</f>
        <v/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n">
        <f aca="false">IF($BC101=BO$14,$BH101,"")</f>
        <v>448</v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45</v>
      </c>
      <c r="C102" s="0" t="n">
        <v>1</v>
      </c>
      <c r="D102" s="0" t="n">
        <v>5</v>
      </c>
      <c r="E102" s="0" t="s">
        <v>203</v>
      </c>
      <c r="F102" s="0" t="n">
        <v>60.122</v>
      </c>
      <c r="G102" s="0" t="n">
        <v>1</v>
      </c>
      <c r="H102" s="0" t="s">
        <v>79</v>
      </c>
      <c r="I102" s="0" t="s">
        <v>204</v>
      </c>
      <c r="J102" s="0" t="n">
        <v>1757758551</v>
      </c>
      <c r="K102" s="0" t="s">
        <v>205</v>
      </c>
      <c r="L102" s="0" t="n">
        <v>42863</v>
      </c>
      <c r="M102" s="12" t="n">
        <v>0.715740740740741</v>
      </c>
      <c r="N102" s="13" t="n">
        <v>0.299074074074074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32</v>
      </c>
      <c r="AD102" s="0" t="n">
        <v>1</v>
      </c>
      <c r="AE102" s="0" t="n">
        <v>22</v>
      </c>
      <c r="AN102" s="0" t="n">
        <v>3</v>
      </c>
      <c r="AO102" s="0" t="n">
        <v>1182</v>
      </c>
      <c r="AP102" s="0" t="n">
        <v>360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1</v>
      </c>
      <c r="AW102" s="0" t="n">
        <v>-1</v>
      </c>
      <c r="AX102" s="0" t="n">
        <v>606160</v>
      </c>
      <c r="AY102" s="0" t="s">
        <v>86</v>
      </c>
      <c r="AZ102" s="0" t="n">
        <v>593</v>
      </c>
      <c r="BA102" s="0" t="n">
        <v>606753</v>
      </c>
      <c r="BC102" s="0" t="str">
        <f aca="false">$AP102&amp;LEFT($AS102,1)</f>
        <v>360T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1" t="n">
        <f aca="false">IF($BD102="Catch","", IF($AZ102&lt;$BC$11,"",$AZ102))</f>
        <v>593</v>
      </c>
      <c r="BI102" s="1" t="str">
        <f aca="false">IF($BC102=BI$14,$BH102,"")</f>
        <v/>
      </c>
      <c r="BJ102" s="1" t="n">
        <f aca="false">IF($BC102=BJ$14,$BH102,"")</f>
        <v>593</v>
      </c>
      <c r="BK102" s="1" t="str">
        <f aca="false">IF($BC102=BK$14,$BH102,"")</f>
        <v/>
      </c>
      <c r="BL102" s="1" t="str">
        <f aca="false">IF($BC102=BL$14,$BH102,"")</f>
        <v/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45</v>
      </c>
      <c r="C103" s="0" t="n">
        <v>1</v>
      </c>
      <c r="D103" s="0" t="n">
        <v>5</v>
      </c>
      <c r="E103" s="0" t="s">
        <v>203</v>
      </c>
      <c r="F103" s="0" t="n">
        <v>60.122</v>
      </c>
      <c r="G103" s="0" t="n">
        <v>1</v>
      </c>
      <c r="H103" s="0" t="s">
        <v>79</v>
      </c>
      <c r="I103" s="0" t="s">
        <v>204</v>
      </c>
      <c r="J103" s="0" t="n">
        <v>1757758551</v>
      </c>
      <c r="K103" s="0" t="s">
        <v>205</v>
      </c>
      <c r="L103" s="0" t="n">
        <v>42863</v>
      </c>
      <c r="M103" s="12" t="n">
        <v>0.715740740740741</v>
      </c>
      <c r="N103" s="13" t="n">
        <v>0.299074074074074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29</v>
      </c>
      <c r="AD103" s="0" t="n">
        <v>1</v>
      </c>
      <c r="AE103" s="0" t="n">
        <v>23</v>
      </c>
      <c r="AF103" s="0" t="n">
        <v>0</v>
      </c>
      <c r="AH103" s="0" t="n">
        <v>-6</v>
      </c>
      <c r="AI103" s="0" t="n">
        <v>6</v>
      </c>
      <c r="AJ103" s="0" t="n">
        <v>609952</v>
      </c>
      <c r="AK103" s="0" t="s">
        <v>86</v>
      </c>
      <c r="AL103" s="0" t="n">
        <v>1136</v>
      </c>
      <c r="AM103" s="0" t="n">
        <v>611088</v>
      </c>
      <c r="AN103" s="0" t="n">
        <v>8</v>
      </c>
      <c r="AO103" s="0" t="n">
        <v>1345</v>
      </c>
      <c r="AP103" s="0" t="n">
        <v>600</v>
      </c>
      <c r="AQ103" s="0" t="s">
        <v>87</v>
      </c>
      <c r="AR103" s="0" t="s">
        <v>40</v>
      </c>
      <c r="AS103" s="0" t="s">
        <v>88</v>
      </c>
      <c r="BC103" s="0" t="str">
        <f aca="false">$AP103&amp;LEFT($AS103,1)</f>
        <v>600C</v>
      </c>
      <c r="BD103" s="0" t="str">
        <f aca="false">AS103</f>
        <v>Catch</v>
      </c>
      <c r="BE103" s="1" t="n">
        <f aca="false">IF($BD103="catch",IF($AL103&gt;0,1,""),"")</f>
        <v>1</v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1" t="str">
        <f aca="false">IF($BD103="Catch","", IF($AZ103&lt;$BC$11,"",$AZ103))</f>
        <v/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str">
        <f aca="false">IF($BC103=BM$14,$BH103,"")</f>
        <v/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45</v>
      </c>
      <c r="C104" s="0" t="n">
        <v>1</v>
      </c>
      <c r="D104" s="0" t="n">
        <v>5</v>
      </c>
      <c r="E104" s="0" t="s">
        <v>203</v>
      </c>
      <c r="F104" s="0" t="n">
        <v>60.122</v>
      </c>
      <c r="G104" s="0" t="n">
        <v>1</v>
      </c>
      <c r="H104" s="0" t="s">
        <v>79</v>
      </c>
      <c r="I104" s="0" t="s">
        <v>204</v>
      </c>
      <c r="J104" s="0" t="n">
        <v>1757758551</v>
      </c>
      <c r="K104" s="0" t="s">
        <v>205</v>
      </c>
      <c r="L104" s="0" t="n">
        <v>42863</v>
      </c>
      <c r="M104" s="12" t="n">
        <v>0.715740740740741</v>
      </c>
      <c r="N104" s="13" t="n">
        <v>0.299074074074074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20</v>
      </c>
      <c r="AD104" s="0" t="n">
        <v>1</v>
      </c>
      <c r="AE104" s="0" t="n">
        <v>24</v>
      </c>
      <c r="AN104" s="0" t="n">
        <v>2</v>
      </c>
      <c r="AO104" s="0" t="n">
        <v>1038</v>
      </c>
      <c r="AP104" s="0" t="n">
        <v>240</v>
      </c>
      <c r="AQ104" s="0" t="s">
        <v>85</v>
      </c>
      <c r="AR104" s="0" t="s">
        <v>40</v>
      </c>
      <c r="AS104" s="0" t="s">
        <v>56</v>
      </c>
      <c r="AT104" s="0" t="n">
        <v>1</v>
      </c>
      <c r="AV104" s="0" t="n">
        <v>2</v>
      </c>
      <c r="AW104" s="0" t="n">
        <v>-2</v>
      </c>
      <c r="AX104" s="0" t="n">
        <v>613062</v>
      </c>
      <c r="AZ104" s="0" t="n">
        <v>0</v>
      </c>
      <c r="BA104" s="0" t="n">
        <v>0</v>
      </c>
      <c r="BC104" s="0" t="str">
        <f aca="false">$AP104&amp;LEFT($AS104,1)</f>
        <v>240T</v>
      </c>
      <c r="BD104" s="0" t="str">
        <f aca="false">AS104</f>
        <v>Target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n">
        <f aca="false">IF($BD104="Target",IF($AZ104=0,1,""),"")</f>
        <v>1</v>
      </c>
      <c r="BH104" s="1" t="str">
        <f aca="false">IF($BD104="Catch","", IF($AZ104&lt;$BC$11,"",$AZ104))</f>
        <v/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n">
        <f aca="false">IF($BC104=BR$14,$BG104,"")</f>
        <v>1</v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45</v>
      </c>
      <c r="C105" s="0" t="n">
        <v>1</v>
      </c>
      <c r="D105" s="0" t="n">
        <v>5</v>
      </c>
      <c r="E105" s="0" t="s">
        <v>203</v>
      </c>
      <c r="F105" s="0" t="n">
        <v>60.122</v>
      </c>
      <c r="G105" s="0" t="n">
        <v>1</v>
      </c>
      <c r="H105" s="0" t="s">
        <v>79</v>
      </c>
      <c r="I105" s="0" t="s">
        <v>204</v>
      </c>
      <c r="J105" s="0" t="n">
        <v>1757758551</v>
      </c>
      <c r="K105" s="0" t="s">
        <v>205</v>
      </c>
      <c r="L105" s="0" t="n">
        <v>42863</v>
      </c>
      <c r="M105" s="12" t="n">
        <v>0.715740740740741</v>
      </c>
      <c r="N105" s="13" t="n">
        <v>0.299074074074074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25</v>
      </c>
      <c r="AD105" s="0" t="n">
        <v>1</v>
      </c>
      <c r="AE105" s="0" t="n">
        <v>25</v>
      </c>
      <c r="AF105" s="0" t="n">
        <v>1</v>
      </c>
      <c r="AH105" s="0" t="n">
        <v>0</v>
      </c>
      <c r="AI105" s="0" t="n">
        <v>0</v>
      </c>
      <c r="AJ105" s="0" t="n">
        <v>616871</v>
      </c>
      <c r="AL105" s="0" t="n">
        <v>0</v>
      </c>
      <c r="AM105" s="0" t="n">
        <v>0</v>
      </c>
      <c r="AN105" s="0" t="n">
        <v>8</v>
      </c>
      <c r="AO105" s="0" t="n">
        <v>1367</v>
      </c>
      <c r="AP105" s="0" t="n">
        <v>600</v>
      </c>
      <c r="AQ105" s="0" t="s">
        <v>87</v>
      </c>
      <c r="AR105" s="0" t="s">
        <v>40</v>
      </c>
      <c r="AS105" s="0" t="s">
        <v>88</v>
      </c>
      <c r="BC105" s="0" t="str">
        <f aca="false">$AP105&amp;LEFT($AS105,1)</f>
        <v>600C</v>
      </c>
      <c r="BD105" s="0" t="str">
        <f aca="false">AS105</f>
        <v>Catch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1" t="str">
        <f aca="false">IF($BD105="Catch","", IF($AZ105&lt;$BC$11,"",$AZ105))</f>
        <v/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str">
        <f aca="false">IF($BC105=BL$14,$BH105,"")</f>
        <v/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45</v>
      </c>
      <c r="C106" s="0" t="n">
        <v>1</v>
      </c>
      <c r="D106" s="0" t="n">
        <v>5</v>
      </c>
      <c r="E106" s="0" t="s">
        <v>203</v>
      </c>
      <c r="F106" s="0" t="n">
        <v>60.122</v>
      </c>
      <c r="G106" s="0" t="n">
        <v>1</v>
      </c>
      <c r="H106" s="0" t="s">
        <v>79</v>
      </c>
      <c r="I106" s="0" t="s">
        <v>204</v>
      </c>
      <c r="J106" s="0" t="n">
        <v>1757758551</v>
      </c>
      <c r="K106" s="0" t="s">
        <v>205</v>
      </c>
      <c r="L106" s="0" t="n">
        <v>42863</v>
      </c>
      <c r="M106" s="12" t="n">
        <v>0.715740740740741</v>
      </c>
      <c r="N106" s="13" t="n">
        <v>0.299074074074074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7</v>
      </c>
      <c r="AD106" s="0" t="n">
        <v>1</v>
      </c>
      <c r="AE106" s="0" t="n">
        <v>26</v>
      </c>
      <c r="AN106" s="0" t="n">
        <v>5</v>
      </c>
      <c r="AO106" s="0" t="n">
        <v>1416</v>
      </c>
      <c r="AP106" s="0" t="n">
        <v>720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0</v>
      </c>
      <c r="AW106" s="0" t="n">
        <v>0</v>
      </c>
      <c r="AX106" s="0" t="n">
        <v>620847</v>
      </c>
      <c r="AY106" s="0" t="s">
        <v>86</v>
      </c>
      <c r="AZ106" s="0" t="n">
        <v>419</v>
      </c>
      <c r="BA106" s="0" t="n">
        <v>621266</v>
      </c>
      <c r="BC106" s="0" t="str">
        <f aca="false">$AP106&amp;LEFT($AS106,1)</f>
        <v>720T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1" t="n">
        <f aca="false">IF($BD106="Catch","", IF($AZ106&lt;$BC$11,"",$AZ106))</f>
        <v>419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str">
        <f aca="false">IF($BC106=BL$14,$BH106,"")</f>
        <v/>
      </c>
      <c r="BM106" s="1" t="n">
        <f aca="false">IF($BC106=BM$14,$BH106,"")</f>
        <v>419</v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45</v>
      </c>
      <c r="C107" s="0" t="n">
        <v>1</v>
      </c>
      <c r="D107" s="0" t="n">
        <v>5</v>
      </c>
      <c r="E107" s="0" t="s">
        <v>203</v>
      </c>
      <c r="F107" s="0" t="n">
        <v>60.122</v>
      </c>
      <c r="G107" s="0" t="n">
        <v>1</v>
      </c>
      <c r="H107" s="0" t="s">
        <v>79</v>
      </c>
      <c r="I107" s="0" t="s">
        <v>204</v>
      </c>
      <c r="J107" s="0" t="n">
        <v>1757758551</v>
      </c>
      <c r="K107" s="0" t="s">
        <v>205</v>
      </c>
      <c r="L107" s="0" t="n">
        <v>42863</v>
      </c>
      <c r="M107" s="12" t="n">
        <v>0.715740740740741</v>
      </c>
      <c r="N107" s="13" t="n">
        <v>0.299074074074074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</v>
      </c>
      <c r="AD107" s="0" t="n">
        <v>1</v>
      </c>
      <c r="AE107" s="0" t="n">
        <v>27</v>
      </c>
      <c r="AN107" s="0" t="n">
        <v>1</v>
      </c>
      <c r="AO107" s="0" t="n">
        <v>1234</v>
      </c>
      <c r="AP107" s="0" t="n">
        <v>600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-1</v>
      </c>
      <c r="AW107" s="0" t="n">
        <v>1</v>
      </c>
      <c r="AX107" s="0" t="n">
        <v>624522</v>
      </c>
      <c r="AY107" s="0" t="s">
        <v>86</v>
      </c>
      <c r="AZ107" s="0" t="n">
        <v>1104</v>
      </c>
      <c r="BA107" s="0" t="n">
        <v>625626</v>
      </c>
      <c r="BC107" s="0" t="str">
        <f aca="false">$AP107&amp;LEFT($AS107,1)</f>
        <v>600T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1" t="n">
        <f aca="false">IF($BD107="Catch","", IF($AZ107&lt;$BC$11,"",$AZ107))</f>
        <v>1104</v>
      </c>
      <c r="BI107" s="1" t="str">
        <f aca="false">IF($BC107=BI$14,$BH107,"")</f>
        <v/>
      </c>
      <c r="BJ107" s="1" t="str">
        <f aca="false">IF($BC107=BJ$14,$BH107,"")</f>
        <v/>
      </c>
      <c r="BK107" s="1" t="str">
        <f aca="false">IF($BC107=BK$14,$BH107,"")</f>
        <v/>
      </c>
      <c r="BL107" s="1" t="n">
        <f aca="false">IF($BC107=BL$14,$BH107,"")</f>
        <v>1104</v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45</v>
      </c>
      <c r="C108" s="0" t="n">
        <v>1</v>
      </c>
      <c r="D108" s="0" t="n">
        <v>5</v>
      </c>
      <c r="E108" s="0" t="s">
        <v>203</v>
      </c>
      <c r="F108" s="0" t="n">
        <v>60.122</v>
      </c>
      <c r="G108" s="0" t="n">
        <v>1</v>
      </c>
      <c r="H108" s="0" t="s">
        <v>79</v>
      </c>
      <c r="I108" s="0" t="s">
        <v>204</v>
      </c>
      <c r="J108" s="0" t="n">
        <v>1757758551</v>
      </c>
      <c r="K108" s="0" t="s">
        <v>205</v>
      </c>
      <c r="L108" s="0" t="n">
        <v>42863</v>
      </c>
      <c r="M108" s="12" t="n">
        <v>0.715740740740741</v>
      </c>
      <c r="N108" s="13" t="n">
        <v>0.299074074074074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4</v>
      </c>
      <c r="AD108" s="0" t="n">
        <v>1</v>
      </c>
      <c r="AE108" s="0" t="n">
        <v>28</v>
      </c>
      <c r="AN108" s="0" t="n">
        <v>5</v>
      </c>
      <c r="AO108" s="0" t="n">
        <v>1095</v>
      </c>
      <c r="AP108" s="0" t="n">
        <v>720</v>
      </c>
      <c r="AQ108" s="0" t="s">
        <v>85</v>
      </c>
      <c r="AR108" s="0" t="s">
        <v>40</v>
      </c>
      <c r="AS108" s="0" t="s">
        <v>56</v>
      </c>
      <c r="AT108" s="0" t="n">
        <v>1</v>
      </c>
      <c r="AV108" s="0" t="n">
        <v>-6</v>
      </c>
      <c r="AW108" s="0" t="n">
        <v>6</v>
      </c>
      <c r="AX108" s="0" t="n">
        <v>628182</v>
      </c>
      <c r="AZ108" s="0" t="n">
        <v>0</v>
      </c>
      <c r="BA108" s="0" t="n">
        <v>0</v>
      </c>
      <c r="BC108" s="0" t="str">
        <f aca="false">$AP108&amp;LEFT($AS108,1)</f>
        <v>720T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n">
        <f aca="false">IF($BD108="Target",IF($AZ108=0,1,""),"")</f>
        <v>1</v>
      </c>
      <c r="BH108" s="1" t="str">
        <f aca="false">IF($BD108="Catch","", IF($AZ108&lt;$BC$11,"",$AZ108))</f>
        <v/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str">
        <f aca="false">IF($BC108=BL$14,$BH108,"")</f>
        <v/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n">
        <f aca="false">IF($BC108=BV$14,$BG108,"")</f>
        <v>1</v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45</v>
      </c>
      <c r="C109" s="0" t="n">
        <v>1</v>
      </c>
      <c r="D109" s="0" t="n">
        <v>5</v>
      </c>
      <c r="E109" s="0" t="s">
        <v>203</v>
      </c>
      <c r="F109" s="0" t="n">
        <v>60.122</v>
      </c>
      <c r="G109" s="0" t="n">
        <v>1</v>
      </c>
      <c r="H109" s="0" t="s">
        <v>79</v>
      </c>
      <c r="I109" s="0" t="s">
        <v>204</v>
      </c>
      <c r="J109" s="0" t="n">
        <v>1757758551</v>
      </c>
      <c r="K109" s="0" t="s">
        <v>205</v>
      </c>
      <c r="L109" s="0" t="n">
        <v>42863</v>
      </c>
      <c r="M109" s="12" t="n">
        <v>0.715740740740741</v>
      </c>
      <c r="N109" s="13" t="n">
        <v>0.299074074074074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13</v>
      </c>
      <c r="AD109" s="0" t="n">
        <v>1</v>
      </c>
      <c r="AE109" s="0" t="n">
        <v>29</v>
      </c>
      <c r="AF109" s="0" t="n">
        <v>1</v>
      </c>
      <c r="AH109" s="0" t="n">
        <v>2</v>
      </c>
      <c r="AI109" s="0" t="n">
        <v>-2</v>
      </c>
      <c r="AJ109" s="0" t="n">
        <v>632007</v>
      </c>
      <c r="AL109" s="0" t="n">
        <v>0</v>
      </c>
      <c r="AM109" s="0" t="n">
        <v>0</v>
      </c>
      <c r="AN109" s="0" t="n">
        <v>8</v>
      </c>
      <c r="AO109" s="0" t="n">
        <v>1393</v>
      </c>
      <c r="AP109" s="0" t="n">
        <v>600</v>
      </c>
      <c r="AQ109" s="0" t="s">
        <v>87</v>
      </c>
      <c r="AR109" s="0" t="s">
        <v>40</v>
      </c>
      <c r="AS109" s="0" t="s">
        <v>88</v>
      </c>
      <c r="BC109" s="0" t="str">
        <f aca="false">$AP109&amp;LEFT($AS109,1)</f>
        <v>600C</v>
      </c>
      <c r="BD109" s="0" t="str">
        <f aca="false">AS109</f>
        <v>Catch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1" t="str">
        <f aca="false">IF($BD109="Catch","", IF($AZ109&lt;$BC$11,"",$AZ109))</f>
        <v/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str">
        <f aca="false">IF($BC109=BO$14,$BH109,"")</f>
        <v/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45</v>
      </c>
      <c r="C110" s="0" t="n">
        <v>1</v>
      </c>
      <c r="D110" s="0" t="n">
        <v>5</v>
      </c>
      <c r="E110" s="0" t="s">
        <v>203</v>
      </c>
      <c r="F110" s="0" t="n">
        <v>60.122</v>
      </c>
      <c r="G110" s="0" t="n">
        <v>1</v>
      </c>
      <c r="H110" s="0" t="s">
        <v>79</v>
      </c>
      <c r="I110" s="0" t="s">
        <v>204</v>
      </c>
      <c r="J110" s="0" t="n">
        <v>1757758551</v>
      </c>
      <c r="K110" s="0" t="s">
        <v>205</v>
      </c>
      <c r="L110" s="0" t="n">
        <v>42863</v>
      </c>
      <c r="M110" s="12" t="n">
        <v>0.715740740740741</v>
      </c>
      <c r="N110" s="13" t="n">
        <v>0.299074074074074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21</v>
      </c>
      <c r="AD110" s="0" t="n">
        <v>1</v>
      </c>
      <c r="AE110" s="0" t="n">
        <v>30</v>
      </c>
      <c r="AN110" s="0" t="n">
        <v>4</v>
      </c>
      <c r="AO110" s="0" t="n">
        <v>1214</v>
      </c>
      <c r="AP110" s="0" t="n">
        <v>480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-7</v>
      </c>
      <c r="AW110" s="0" t="n">
        <v>7</v>
      </c>
      <c r="AX110" s="0" t="n">
        <v>635550</v>
      </c>
      <c r="AY110" s="0" t="s">
        <v>86</v>
      </c>
      <c r="AZ110" s="0" t="n">
        <v>620</v>
      </c>
      <c r="BA110" s="0" t="n">
        <v>636170</v>
      </c>
      <c r="BC110" s="0" t="str">
        <f aca="false">$AP110&amp;LEFT($AS110,1)</f>
        <v>480T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1" t="n">
        <f aca="false">IF($BD110="Catch","", IF($AZ110&lt;$BC$11,"",$AZ110))</f>
        <v>620</v>
      </c>
      <c r="BI110" s="1" t="str">
        <f aca="false">IF($BC110=BI$14,$BH110,"")</f>
        <v/>
      </c>
      <c r="BJ110" s="1" t="str">
        <f aca="false">IF($BC110=BJ$14,$BH110,"")</f>
        <v/>
      </c>
      <c r="BK110" s="1" t="n">
        <f aca="false">IF($BC110=BK$14,$BH110,"")</f>
        <v>620</v>
      </c>
      <c r="BL110" s="1" t="str">
        <f aca="false">IF($BC110=BL$14,$BH110,"")</f>
        <v/>
      </c>
      <c r="BM110" s="1" t="str">
        <f aca="false">IF($BC110=BM$14,$BH110,"")</f>
        <v/>
      </c>
      <c r="BN110" s="1" t="str">
        <f aca="false">IF($BC110=BN$14,$BH110,"")</f>
        <v/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45</v>
      </c>
      <c r="C111" s="0" t="n">
        <v>1</v>
      </c>
      <c r="D111" s="0" t="n">
        <v>5</v>
      </c>
      <c r="E111" s="0" t="s">
        <v>203</v>
      </c>
      <c r="F111" s="0" t="n">
        <v>60.122</v>
      </c>
      <c r="G111" s="0" t="n">
        <v>1</v>
      </c>
      <c r="H111" s="0" t="s">
        <v>79</v>
      </c>
      <c r="I111" s="0" t="s">
        <v>204</v>
      </c>
      <c r="J111" s="0" t="n">
        <v>1757758551</v>
      </c>
      <c r="K111" s="0" t="s">
        <v>205</v>
      </c>
      <c r="L111" s="0" t="n">
        <v>42863</v>
      </c>
      <c r="M111" s="12" t="n">
        <v>0.715740740740741</v>
      </c>
      <c r="N111" s="13" t="n">
        <v>0.299074074074074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6</v>
      </c>
      <c r="AD111" s="0" t="n">
        <v>1</v>
      </c>
      <c r="AE111" s="0" t="n">
        <v>31</v>
      </c>
      <c r="AN111" s="0" t="n">
        <v>6</v>
      </c>
      <c r="AO111" s="0" t="n">
        <v>1412</v>
      </c>
      <c r="AP111" s="0" t="n">
        <v>840</v>
      </c>
      <c r="AQ111" s="0" t="s">
        <v>85</v>
      </c>
      <c r="AR111" s="0" t="s">
        <v>40</v>
      </c>
      <c r="AS111" s="0" t="s">
        <v>56</v>
      </c>
      <c r="AT111" s="0" t="n">
        <v>1</v>
      </c>
      <c r="AV111" s="0" t="n">
        <v>-7</v>
      </c>
      <c r="AW111" s="0" t="n">
        <v>7</v>
      </c>
      <c r="AX111" s="0" t="n">
        <v>639642</v>
      </c>
      <c r="AZ111" s="0" t="n">
        <v>0</v>
      </c>
      <c r="BA111" s="0" t="n">
        <v>0</v>
      </c>
      <c r="BC111" s="0" t="str">
        <f aca="false">$AP111&amp;LEFT($AS111,1)</f>
        <v>840T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n">
        <f aca="false">IF($BD111="Target",IF($AZ111=0,1,""),"")</f>
        <v>1</v>
      </c>
      <c r="BH111" s="1" t="str">
        <f aca="false">IF($BD111="Catch","", IF($AZ111&lt;$BC$11,"",$AZ111))</f>
        <v/>
      </c>
      <c r="BI111" s="1" t="str">
        <f aca="false">IF($BC111=BI$14,$BH111,"")</f>
        <v/>
      </c>
      <c r="BJ111" s="1" t="str">
        <f aca="false">IF($BC111=BJ$14,$BH111,"")</f>
        <v/>
      </c>
      <c r="BK111" s="1" t="str">
        <f aca="false">IF($BC111=BK$14,$BH111,"")</f>
        <v/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n">
        <f aca="false">IF($BC111=BW$14,$BG111,"")</f>
        <v>1</v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45</v>
      </c>
      <c r="C112" s="0" t="n">
        <v>1</v>
      </c>
      <c r="D112" s="0" t="n">
        <v>5</v>
      </c>
      <c r="E112" s="0" t="s">
        <v>203</v>
      </c>
      <c r="F112" s="0" t="n">
        <v>60.122</v>
      </c>
      <c r="G112" s="0" t="n">
        <v>1</v>
      </c>
      <c r="H112" s="0" t="s">
        <v>79</v>
      </c>
      <c r="I112" s="0" t="s">
        <v>204</v>
      </c>
      <c r="J112" s="0" t="n">
        <v>1757758551</v>
      </c>
      <c r="K112" s="0" t="s">
        <v>205</v>
      </c>
      <c r="L112" s="0" t="n">
        <v>42863</v>
      </c>
      <c r="M112" s="12" t="n">
        <v>0.715740740740741</v>
      </c>
      <c r="N112" s="13" t="n">
        <v>0.299074074074074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3</v>
      </c>
      <c r="AD112" s="0" t="n">
        <v>1</v>
      </c>
      <c r="AE112" s="0" t="n">
        <v>32</v>
      </c>
      <c r="AN112" s="0" t="n">
        <v>1</v>
      </c>
      <c r="AO112" s="0" t="n">
        <v>1433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1</v>
      </c>
      <c r="AV112" s="0" t="n">
        <v>-9</v>
      </c>
      <c r="AW112" s="0" t="n">
        <v>9</v>
      </c>
      <c r="AX112" s="0" t="n">
        <v>643517</v>
      </c>
      <c r="AZ112" s="0" t="n">
        <v>0</v>
      </c>
      <c r="BA112" s="0" t="n">
        <v>0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n">
        <f aca="false">IF($BD112="Target",IF($AZ112=0,1,""),"")</f>
        <v>1</v>
      </c>
      <c r="BH112" s="1" t="str">
        <f aca="false">IF($BD112="Catch","", IF($AZ112&lt;$BC$11,"",$AZ112))</f>
        <v/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str">
        <f aca="false">IF($BC112=BL$14,$BH112,"")</f>
        <v/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n">
        <f aca="false">IF($BC112=BU$14,$BG112,"")</f>
        <v>1</v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45</v>
      </c>
      <c r="C113" s="0" t="n">
        <v>1</v>
      </c>
      <c r="D113" s="0" t="n">
        <v>5</v>
      </c>
      <c r="E113" s="0" t="s">
        <v>203</v>
      </c>
      <c r="F113" s="0" t="n">
        <v>60.122</v>
      </c>
      <c r="G113" s="0" t="n">
        <v>1</v>
      </c>
      <c r="H113" s="0" t="s">
        <v>79</v>
      </c>
      <c r="I113" s="0" t="s">
        <v>204</v>
      </c>
      <c r="J113" s="0" t="n">
        <v>1757758551</v>
      </c>
      <c r="K113" s="0" t="s">
        <v>205</v>
      </c>
      <c r="L113" s="0" t="n">
        <v>42863</v>
      </c>
      <c r="M113" s="12" t="n">
        <v>0.715740740740741</v>
      </c>
      <c r="N113" s="13" t="n">
        <v>0.299074074074074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22</v>
      </c>
      <c r="AD113" s="0" t="n">
        <v>1</v>
      </c>
      <c r="AE113" s="0" t="n">
        <v>33</v>
      </c>
      <c r="AN113" s="0" t="n">
        <v>1</v>
      </c>
      <c r="AO113" s="0" t="n">
        <v>1318</v>
      </c>
      <c r="AP113" s="0" t="n">
        <v>600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-10</v>
      </c>
      <c r="AW113" s="0" t="n">
        <v>10</v>
      </c>
      <c r="AX113" s="0" t="n">
        <v>647276</v>
      </c>
      <c r="AY113" s="0" t="s">
        <v>86</v>
      </c>
      <c r="AZ113" s="0" t="n">
        <v>1383</v>
      </c>
      <c r="BA113" s="0" t="n">
        <v>648659</v>
      </c>
      <c r="BC113" s="0" t="str">
        <f aca="false">$AP113&amp;LEFT($AS113,1)</f>
        <v>600T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1" t="n">
        <f aca="false">IF($BD113="Catch","", IF($AZ113&lt;$BC$11,"",$AZ113))</f>
        <v>1383</v>
      </c>
      <c r="BI113" s="1" t="str">
        <f aca="false">IF($BC113=BI$14,$BH113,"")</f>
        <v/>
      </c>
      <c r="BJ113" s="1" t="str">
        <f aca="false">IF($BC113=BJ$14,$BH113,"")</f>
        <v/>
      </c>
      <c r="BK113" s="1" t="str">
        <f aca="false">IF($BC113=BK$14,$BH113,"")</f>
        <v/>
      </c>
      <c r="BL113" s="1" t="n">
        <f aca="false">IF($BC113=BL$14,$BH113,"")</f>
        <v>1383</v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0.5</v>
      </c>
      <c r="BJ115" s="21" t="n">
        <f aca="false">(COUNTIF(BJ15:BJ113,"&lt;"&amp;$BP$3))/BJ5</f>
        <v>0.6</v>
      </c>
      <c r="BK115" s="21" t="n">
        <f aca="false">(COUNTIF(BK15:BK113,"&lt;"&amp;$BP$3))/BK5</f>
        <v>0.666666666666667</v>
      </c>
      <c r="BL115" s="21" t="n">
        <f aca="false">(COUNTIF(BL15:BL113,"&lt;"&amp;$BP$3))/BL5</f>
        <v>0.631578947368421</v>
      </c>
      <c r="BM115" s="21" t="n">
        <f aca="false">(COUNTIF(BM15:BM113,"&lt;"&amp;$BP$3))/BM5</f>
        <v>0.571428571428571</v>
      </c>
      <c r="BN115" s="21" t="n">
        <f aca="false">(COUNTIF(BN15:BN113,"&lt;"&amp;$BP$3))/BN5</f>
        <v>1</v>
      </c>
      <c r="BO115" s="21" t="n">
        <f aca="false">(COUNTIF(BO15:BO113,"&lt;"&amp;$BP$3))/BO5</f>
        <v>1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0.333333333333333</v>
      </c>
      <c r="BJ116" s="1" t="n">
        <f aca="false">COUNTIF(BJ15:BJ113,"&lt;"&amp;$BP$116)/BJ5</f>
        <v>0.6</v>
      </c>
      <c r="BK116" s="1" t="n">
        <f aca="false">COUNTIF(BK15:BK113,"&lt;"&amp;$BP$116)/BK5</f>
        <v>0.333333333333333</v>
      </c>
      <c r="BL116" s="1" t="n">
        <f aca="false">COUNTIF(BL15:BL113,"&lt;"&amp;$BP$116)/BL5</f>
        <v>0.526315789473684</v>
      </c>
      <c r="BM116" s="1" t="n">
        <f aca="false">COUNTIF(BM15:BM113,"&lt;"&amp;$BP$116)/BM5</f>
        <v>0.428571428571429</v>
      </c>
      <c r="BN116" s="1" t="n">
        <f aca="false">COUNTIF(BN15:BN113,"&lt;"&amp;$BP$116)/BN5</f>
        <v>1</v>
      </c>
      <c r="BO116" s="1" t="n">
        <f aca="false">COUNTIF(BO15:BO113,"&lt;"&amp;$BP$116)/BO5</f>
        <v>0.428571428571429</v>
      </c>
      <c r="BP116" s="0" t="n">
        <f aca="false">MEDIAN(BH15:BH113)</f>
        <v>508.5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0.666666666666667</v>
      </c>
      <c r="BJ117" s="1" t="n">
        <f aca="false">COUNTIF(BJ15:BJ113,"&lt;"&amp;$BL$3)/BJ5</f>
        <v>0.8</v>
      </c>
      <c r="BK117" s="1" t="n">
        <f aca="false">COUNTIF(BK15:BK113,"&lt;"&amp;$BL$3)/BK5</f>
        <v>0.666666666666667</v>
      </c>
      <c r="BL117" s="1" t="n">
        <f aca="false">COUNTIF(BL15:BL113,"&lt;"&amp;$BL$3)/BL5</f>
        <v>0.68421052631579</v>
      </c>
      <c r="BM117" s="1" t="n">
        <f aca="false">COUNTIF(BM15:BM113,"&lt;"&amp;$BL$3)/BM5</f>
        <v>0.571428571428571</v>
      </c>
      <c r="BN117" s="1" t="n">
        <f aca="false">COUNTIF(BN15:BN113,"&lt;"&amp;$BL$3)/BN5</f>
        <v>1</v>
      </c>
      <c r="BO117" s="1" t="n">
        <f aca="false">COUNTIF(BO15:BO113,"&lt;"&amp;$BL$3)/BO5</f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C00-00002C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45'!BI3:BO3</xm:f>
              <xm:sqref>BG3</xm:sqref>
            </x14:sparkline>
          </x14:sparklines>
        </x14:sparklineGroup>
      </x14:sparklineGroup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X1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2" ySplit="14" topLeftCell="C36" activePane="bottomRight" state="frozen"/>
      <selection pane="topLeft" activeCell="A1" activeCellId="0" sqref="A1"/>
      <selection pane="topRight" activeCell="C1" activeCellId="0" sqref="C1"/>
      <selection pane="bottomLeft" activeCell="A36" activeCellId="0" sqref="A36"/>
      <selection pane="bottomRight" activeCell="BH15" activeCellId="0" sqref="BH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17.83"/>
    <col collapsed="false" customWidth="true" hidden="false" outlineLevel="0" max="9" min="9" style="0" width="15.66"/>
    <col collapsed="false" customWidth="true" hidden="false" outlineLevel="0" max="42" min="42" style="0" width="11.33"/>
    <col collapsed="false" customWidth="true" hidden="false" outlineLevel="0" max="51" min="51" style="0" width="12.83"/>
    <col collapsed="false" customWidth="false" hidden="false" outlineLevel="0" max="59" min="57" style="1" width="8.83"/>
    <col collapsed="false" customWidth="true" hidden="false" outlineLevel="0" max="60" min="60" style="1" width="11.33"/>
    <col collapsed="false" customWidth="false" hidden="false" outlineLevel="0" max="61" min="61" style="1" width="8.83"/>
    <col collapsed="false" customWidth="true" hidden="false" outlineLevel="0" max="69" min="69" style="0" width="14.16"/>
  </cols>
  <sheetData>
    <row r="1" customFormat="false" ht="15" hidden="false" customHeight="false" outlineLevel="0" collapsed="false">
      <c r="BH1" s="2" t="s">
        <v>0</v>
      </c>
      <c r="BQ1" s="2" t="s">
        <v>0</v>
      </c>
    </row>
    <row r="2" customFormat="false" ht="15" hidden="false" customHeight="false" outlineLevel="0" collapsed="false">
      <c r="BH2" s="2" t="s">
        <v>1</v>
      </c>
      <c r="BI2" s="3" t="n">
        <v>240</v>
      </c>
      <c r="BJ2" s="4" t="n">
        <v>360</v>
      </c>
      <c r="BK2" s="3" t="n">
        <v>480</v>
      </c>
      <c r="BL2" s="4" t="n">
        <v>600</v>
      </c>
      <c r="BM2" s="3" t="n">
        <v>720</v>
      </c>
      <c r="BN2" s="4" t="n">
        <v>840</v>
      </c>
      <c r="BO2" s="3" t="n">
        <v>960</v>
      </c>
      <c r="BQ2" s="2" t="s">
        <v>1</v>
      </c>
      <c r="BR2" s="5" t="n">
        <v>240</v>
      </c>
      <c r="BS2" s="6" t="n">
        <v>360</v>
      </c>
      <c r="BT2" s="5" t="n">
        <v>480</v>
      </c>
      <c r="BU2" s="6" t="n">
        <v>600</v>
      </c>
      <c r="BV2" s="5" t="n">
        <v>720</v>
      </c>
      <c r="BW2" s="6" t="n">
        <v>840</v>
      </c>
      <c r="BX2" s="5" t="n">
        <v>960</v>
      </c>
    </row>
    <row r="3" customFormat="false" ht="15" hidden="false" customHeight="false" outlineLevel="0" collapsed="false">
      <c r="BH3" s="1" t="s">
        <v>2</v>
      </c>
      <c r="BI3" s="7" t="n">
        <f aca="false">AVERAGE(BI$15:BI$113)</f>
        <v>240.777777777778</v>
      </c>
      <c r="BJ3" s="7" t="n">
        <f aca="false">AVERAGE(BJ$15:BJ$113)</f>
        <v>216.666666666667</v>
      </c>
      <c r="BK3" s="7" t="n">
        <f aca="false">AVERAGE(BK$15:BK$113)</f>
        <v>194</v>
      </c>
      <c r="BL3" s="7" t="n">
        <f aca="false">AVERAGE(BL$15:BL$113)</f>
        <v>182.222222222222</v>
      </c>
      <c r="BM3" s="7" t="n">
        <f aca="false">AVERAGE(BM$15:BM$113)</f>
        <v>189.25</v>
      </c>
      <c r="BN3" s="7" t="n">
        <f aca="false">AVERAGE(BN$15:BN$113)</f>
        <v>186.888888888889</v>
      </c>
      <c r="BO3" s="7" t="n">
        <f aca="false">AVERAGE(BO$15:BO$113)</f>
        <v>236</v>
      </c>
      <c r="BP3" s="7" t="n">
        <f aca="false">AVERAGE(BH15:BH113)</f>
        <v>199.359550561798</v>
      </c>
      <c r="BQ3" s="1" t="s">
        <v>3</v>
      </c>
      <c r="BR3" s="1" t="n">
        <f aca="false">SUM(BR15:BR113)</f>
        <v>0</v>
      </c>
      <c r="BS3" s="1" t="n">
        <f aca="false">SUM(BS15:BS113)</f>
        <v>0</v>
      </c>
      <c r="BT3" s="1" t="n">
        <f aca="false">SUM(BT15:BT113)</f>
        <v>0</v>
      </c>
      <c r="BU3" s="1" t="n">
        <f aca="false">SUM(BU15:BU113)</f>
        <v>0</v>
      </c>
      <c r="BV3" s="1" t="n">
        <f aca="false">SUM(BV15:BV113)</f>
        <v>0</v>
      </c>
      <c r="BW3" s="1" t="n">
        <f aca="false">SUM(BW15:BW113)</f>
        <v>0</v>
      </c>
      <c r="BX3" s="1" t="n">
        <f aca="false">SUM(BX15:BX113)</f>
        <v>0</v>
      </c>
    </row>
    <row r="4" customFormat="false" ht="15" hidden="false" customHeight="false" outlineLevel="0" collapsed="false">
      <c r="BH4" s="1" t="s">
        <v>4</v>
      </c>
      <c r="BI4" s="7" t="n">
        <f aca="false">STDEV(BI$15:BI$113)</f>
        <v>20.3517676000009</v>
      </c>
      <c r="BJ4" s="7" t="n">
        <f aca="false">STDEV(BJ$15:BJ$113)</f>
        <v>24.7082982012117</v>
      </c>
      <c r="BK4" s="7" t="n">
        <f aca="false">STDEV(BK$15:BK$113)</f>
        <v>22.8910462845192</v>
      </c>
      <c r="BL4" s="7" t="n">
        <f aca="false">STDEV(BL$15:BL$113)</f>
        <v>19.0204568235828</v>
      </c>
      <c r="BM4" s="7" t="n">
        <f aca="false">STDEV(BM$15:BM$113)</f>
        <v>23.6023606567527</v>
      </c>
      <c r="BN4" s="7" t="n">
        <f aca="false">STDEV(BN$15:BN$113)</f>
        <v>9.6752835158</v>
      </c>
      <c r="BO4" s="7" t="n">
        <f aca="false">STDEV(BO$15:BO$113)</f>
        <v>68.0643078272306</v>
      </c>
      <c r="BP4" s="7" t="n">
        <f aca="false">STDEV(BH15:BH113)</f>
        <v>35.3599179834415</v>
      </c>
      <c r="BQ4" s="1"/>
    </row>
    <row r="5" customFormat="false" ht="15" hidden="false" customHeight="false" outlineLevel="0" collapsed="false">
      <c r="BH5" s="1" t="s">
        <v>5</v>
      </c>
      <c r="BI5" s="1" t="n">
        <f aca="false">COUNT(BI$15:BI$113)</f>
        <v>9</v>
      </c>
      <c r="BJ5" s="1" t="n">
        <f aca="false">COUNT(BJ$15:BJ$113)</f>
        <v>9</v>
      </c>
      <c r="BK5" s="1" t="n">
        <f aca="false">COUNT(BK$15:BK$113)</f>
        <v>9</v>
      </c>
      <c r="BL5" s="1" t="n">
        <f aca="false">COUNT(BL$15:BL$113)</f>
        <v>36</v>
      </c>
      <c r="BM5" s="1" t="n">
        <f aca="false">COUNT(BM$15:BM$113)</f>
        <v>8</v>
      </c>
      <c r="BN5" s="1" t="n">
        <f aca="false">COUNT(BN$15:BN$113)</f>
        <v>9</v>
      </c>
      <c r="BO5" s="1" t="n">
        <f aca="false">COUNT(BO$15:BO$113)</f>
        <v>9</v>
      </c>
      <c r="BP5" s="1" t="n">
        <f aca="false">COUNT(BH15:BH113)</f>
        <v>89</v>
      </c>
      <c r="BQ5" s="1"/>
    </row>
    <row r="6" customFormat="false" ht="15" hidden="false" customHeight="false" outlineLevel="0" collapsed="false">
      <c r="BH6" s="1" t="s">
        <v>6</v>
      </c>
      <c r="BI6" s="7" t="n">
        <f aca="false">BI4/SQRT(BI5)</f>
        <v>6.78392253333362</v>
      </c>
      <c r="BJ6" s="7" t="n">
        <f aca="false">BJ4/SQRT(BJ5)</f>
        <v>8.23609940040389</v>
      </c>
      <c r="BK6" s="7" t="n">
        <f aca="false">BK4/SQRT(BK5)</f>
        <v>7.6303487615064</v>
      </c>
      <c r="BL6" s="7" t="n">
        <f aca="false">BL4/SQRT(BL5)</f>
        <v>3.1700761372638</v>
      </c>
      <c r="BM6" s="7" t="n">
        <f aca="false">BM4/SQRT(BM5)</f>
        <v>8.34469463620021</v>
      </c>
      <c r="BN6" s="7" t="n">
        <f aca="false">BN4/SQRT(BN5)</f>
        <v>3.22509450526667</v>
      </c>
      <c r="BO6" s="7" t="n">
        <f aca="false">BO4/SQRT(BO5)</f>
        <v>22.6881026090769</v>
      </c>
      <c r="BP6" s="7"/>
      <c r="BQ6" s="1"/>
    </row>
    <row r="7" customFormat="false" ht="15" hidden="false" customHeight="false" outlineLevel="0" collapsed="false">
      <c r="BH7" s="1" t="s">
        <v>7</v>
      </c>
      <c r="BI7" s="1" t="n">
        <v>9</v>
      </c>
      <c r="BJ7" s="1" t="n">
        <v>9</v>
      </c>
      <c r="BK7" s="1" t="n">
        <v>9</v>
      </c>
      <c r="BL7" s="1" t="n">
        <v>36</v>
      </c>
      <c r="BM7" s="1" t="n">
        <v>9</v>
      </c>
      <c r="BN7" s="1" t="n">
        <v>9</v>
      </c>
      <c r="BO7" s="1" t="n">
        <v>9</v>
      </c>
      <c r="BP7" s="1"/>
      <c r="BQ7" s="1"/>
    </row>
    <row r="8" customFormat="false" ht="15" hidden="false" customHeight="false" outlineLevel="0" collapsed="false">
      <c r="BG8" s="1" t="n">
        <f aca="false">SUM(BI8:BO8)</f>
        <v>1</v>
      </c>
      <c r="BH8" s="1" t="s">
        <v>8</v>
      </c>
      <c r="BI8" s="1" t="n">
        <f aca="false">BI7-BI5</f>
        <v>0</v>
      </c>
      <c r="BJ8" s="1" t="n">
        <f aca="false">BJ7-BJ5</f>
        <v>0</v>
      </c>
      <c r="BK8" s="1" t="n">
        <f aca="false">BK7-BK5</f>
        <v>0</v>
      </c>
      <c r="BL8" s="1" t="n">
        <f aca="false">BL7-BL5</f>
        <v>0</v>
      </c>
      <c r="BM8" s="1" t="n">
        <f aca="false">BM7-BM5</f>
        <v>1</v>
      </c>
      <c r="BN8" s="1" t="n">
        <f aca="false">BN7-BN5</f>
        <v>0</v>
      </c>
      <c r="BO8" s="1" t="n">
        <f aca="false">BO7-BO5</f>
        <v>0</v>
      </c>
      <c r="BP8" s="1"/>
      <c r="BQ8" s="1"/>
    </row>
    <row r="9" customFormat="false" ht="15" hidden="false" customHeight="false" outlineLevel="0" collapsed="false">
      <c r="BG9" s="14" t="b">
        <f aca="false">SUM(BG11, BF11) =BG8</f>
        <v>1</v>
      </c>
      <c r="BH9" s="1" t="s">
        <v>9</v>
      </c>
      <c r="BQ9" s="1"/>
    </row>
    <row r="10" customFormat="false" ht="15" hidden="false" customHeight="false" outlineLevel="0" collapsed="false">
      <c r="BH10" s="15" t="s">
        <v>89</v>
      </c>
      <c r="BI10" s="15"/>
      <c r="BJ10" s="15"/>
      <c r="BK10" s="15"/>
      <c r="BL10" s="15"/>
      <c r="BM10" s="15"/>
      <c r="BN10" s="15"/>
      <c r="BO10" s="15"/>
      <c r="BP10" s="15" t="n">
        <f aca="false">CONFIDENCE(0.05,BP4,BP5)</f>
        <v>7.3462268764075</v>
      </c>
      <c r="BQ10" s="16" t="n">
        <f aca="false">MAX(BI11:BL11)</f>
        <v>360</v>
      </c>
    </row>
    <row r="11" customFormat="false" ht="15" hidden="false" customHeight="false" outlineLevel="0" collapsed="false">
      <c r="AL11" s="8"/>
      <c r="AZ11" s="8"/>
      <c r="BC11" s="8" t="n">
        <v>100</v>
      </c>
      <c r="BE11" s="1" t="n">
        <f aca="false">SUM(BE15:BE113)</f>
        <v>1</v>
      </c>
      <c r="BF11" s="1" t="n">
        <f aca="false">SUM(BF15:BF113)</f>
        <v>1</v>
      </c>
      <c r="BG11" s="1" t="n">
        <f aca="false">SUM(BG15:BG113)</f>
        <v>0</v>
      </c>
      <c r="BH11" s="15" t="s">
        <v>90</v>
      </c>
      <c r="BI11" s="17" t="n">
        <f aca="false">IF(BI3&gt;$BP$11,BI2,"")</f>
        <v>240</v>
      </c>
      <c r="BJ11" s="17" t="n">
        <f aca="false">IF(BJ3&gt;$BP$11,BJ2,"")</f>
        <v>360</v>
      </c>
      <c r="BK11" s="17" t="str">
        <f aca="false">IF(BK3&gt;$BP$11,BK2,"")</f>
        <v/>
      </c>
      <c r="BL11" s="17" t="str">
        <f aca="false">IF(BL3&gt;$BP$11,BL2,"")</f>
        <v/>
      </c>
      <c r="BM11" s="17" t="str">
        <f aca="false">IF(BM3&gt;$BP$11,BM2,"")</f>
        <v/>
      </c>
      <c r="BN11" s="17" t="str">
        <f aca="false">IF(BN3&gt;$BP$11,BN2,"")</f>
        <v/>
      </c>
      <c r="BO11" s="17" t="n">
        <f aca="false">IF(BO3&gt;$BP$11,BO2,"")</f>
        <v>960</v>
      </c>
      <c r="BP11" s="18" t="n">
        <f aca="false">BP3+BP10</f>
        <v>206.705777438205</v>
      </c>
      <c r="BQ11" s="16" t="n">
        <f aca="false">MIN(BL11:BO11)</f>
        <v>960</v>
      </c>
    </row>
    <row r="12" customFormat="false" ht="15" hidden="false" customHeight="false" outlineLevel="0" collapsed="false">
      <c r="BH12" s="15"/>
      <c r="BI12" s="17"/>
      <c r="BJ12" s="17"/>
      <c r="BK12" s="17"/>
      <c r="BL12" s="17"/>
      <c r="BM12" s="17"/>
      <c r="BN12" s="17"/>
      <c r="BO12" s="17"/>
      <c r="BP12" s="19"/>
      <c r="BR12" s="0" t="n">
        <f aca="false">SUM(BR15:BX113)</f>
        <v>0</v>
      </c>
      <c r="BS12" s="0" t="b">
        <f aca="false">BR12=BG11</f>
        <v>1</v>
      </c>
    </row>
    <row r="13" customFormat="false" ht="15" hidden="false" customHeight="false" outlineLevel="0" collapsed="false">
      <c r="A13" s="0" t="s">
        <v>10</v>
      </c>
      <c r="BI13" s="9" t="s">
        <v>11</v>
      </c>
      <c r="BR13" s="10" t="s">
        <v>3</v>
      </c>
    </row>
    <row r="14" customFormat="false" ht="48" hidden="false" customHeight="false" outlineLevel="0" collapsed="false">
      <c r="A14" s="11" t="s">
        <v>12</v>
      </c>
      <c r="B14" s="11" t="s">
        <v>13</v>
      </c>
      <c r="C14" s="11" t="s">
        <v>14</v>
      </c>
      <c r="D14" s="11" t="s">
        <v>15</v>
      </c>
      <c r="E14" s="11" t="s">
        <v>16</v>
      </c>
      <c r="F14" s="11" t="s">
        <v>17</v>
      </c>
      <c r="G14" s="11" t="s">
        <v>18</v>
      </c>
      <c r="H14" s="11" t="s">
        <v>19</v>
      </c>
      <c r="I14" s="11" t="s">
        <v>20</v>
      </c>
      <c r="J14" s="11" t="s">
        <v>21</v>
      </c>
      <c r="K14" s="11" t="s">
        <v>22</v>
      </c>
      <c r="L14" s="11" t="s">
        <v>23</v>
      </c>
      <c r="M14" s="11" t="s">
        <v>24</v>
      </c>
      <c r="N14" s="11" t="s">
        <v>25</v>
      </c>
      <c r="O14" s="11" t="s">
        <v>26</v>
      </c>
      <c r="P14" s="11" t="s">
        <v>27</v>
      </c>
      <c r="Q14" s="11" t="s">
        <v>28</v>
      </c>
      <c r="R14" s="11" t="s">
        <v>29</v>
      </c>
      <c r="S14" s="11" t="s">
        <v>30</v>
      </c>
      <c r="T14" s="11" t="s">
        <v>31</v>
      </c>
      <c r="U14" s="11" t="s">
        <v>32</v>
      </c>
      <c r="V14" s="11" t="s">
        <v>33</v>
      </c>
      <c r="W14" s="11" t="s">
        <v>34</v>
      </c>
      <c r="X14" s="11" t="s">
        <v>35</v>
      </c>
      <c r="Y14" s="11" t="s">
        <v>36</v>
      </c>
      <c r="Z14" s="11" t="s">
        <v>37</v>
      </c>
      <c r="AA14" s="11" t="s">
        <v>38</v>
      </c>
      <c r="AB14" s="11" t="s">
        <v>39</v>
      </c>
      <c r="AC14" s="11" t="s">
        <v>40</v>
      </c>
      <c r="AD14" s="11" t="s">
        <v>41</v>
      </c>
      <c r="AE14" s="11" t="s">
        <v>42</v>
      </c>
      <c r="AF14" s="11" t="s">
        <v>43</v>
      </c>
      <c r="AG14" s="11" t="s">
        <v>44</v>
      </c>
      <c r="AH14" s="11" t="s">
        <v>45</v>
      </c>
      <c r="AI14" s="11" t="s">
        <v>46</v>
      </c>
      <c r="AJ14" s="11" t="s">
        <v>47</v>
      </c>
      <c r="AK14" s="11" t="s">
        <v>48</v>
      </c>
      <c r="AL14" s="11" t="s">
        <v>49</v>
      </c>
      <c r="AM14" s="11" t="s">
        <v>50</v>
      </c>
      <c r="AN14" s="11" t="s">
        <v>51</v>
      </c>
      <c r="AO14" s="11" t="s">
        <v>52</v>
      </c>
      <c r="AP14" s="11" t="s">
        <v>53</v>
      </c>
      <c r="AQ14" s="11" t="s">
        <v>54</v>
      </c>
      <c r="AR14" s="11" t="s">
        <v>55</v>
      </c>
      <c r="AS14" s="11" t="s">
        <v>56</v>
      </c>
      <c r="AT14" s="11" t="s">
        <v>57</v>
      </c>
      <c r="AU14" s="11" t="s">
        <v>58</v>
      </c>
      <c r="AV14" s="11" t="s">
        <v>59</v>
      </c>
      <c r="AW14" s="11" t="s">
        <v>60</v>
      </c>
      <c r="AX14" s="11" t="s">
        <v>61</v>
      </c>
      <c r="AY14" s="11" t="s">
        <v>62</v>
      </c>
      <c r="AZ14" s="11" t="s">
        <v>63</v>
      </c>
      <c r="BA14" s="11" t="s">
        <v>64</v>
      </c>
      <c r="BC14" s="4" t="s">
        <v>65</v>
      </c>
      <c r="BD14" s="4" t="s">
        <v>33</v>
      </c>
      <c r="BE14" s="4" t="s">
        <v>66</v>
      </c>
      <c r="BF14" s="4" t="s">
        <v>67</v>
      </c>
      <c r="BG14" s="4" t="s">
        <v>68</v>
      </c>
      <c r="BH14" s="4" t="s">
        <v>69</v>
      </c>
      <c r="BI14" s="3" t="s">
        <v>70</v>
      </c>
      <c r="BJ14" s="4" t="s">
        <v>71</v>
      </c>
      <c r="BK14" s="3" t="s">
        <v>72</v>
      </c>
      <c r="BL14" s="4" t="s">
        <v>73</v>
      </c>
      <c r="BM14" s="3" t="s">
        <v>74</v>
      </c>
      <c r="BN14" s="4" t="s">
        <v>75</v>
      </c>
      <c r="BO14" s="3" t="s">
        <v>76</v>
      </c>
      <c r="BR14" s="5" t="s">
        <v>70</v>
      </c>
      <c r="BS14" s="6" t="s">
        <v>71</v>
      </c>
      <c r="BT14" s="5" t="s">
        <v>72</v>
      </c>
      <c r="BU14" s="6" t="s">
        <v>73</v>
      </c>
      <c r="BV14" s="5" t="s">
        <v>74</v>
      </c>
      <c r="BW14" s="6" t="s">
        <v>75</v>
      </c>
      <c r="BX14" s="5" t="s">
        <v>76</v>
      </c>
    </row>
    <row r="15" customFormat="false" ht="15" hidden="false" customHeight="false" outlineLevel="0" collapsed="false">
      <c r="A15" s="0" t="s">
        <v>77</v>
      </c>
      <c r="B15" s="0" t="n">
        <v>46</v>
      </c>
      <c r="C15" s="0" t="n">
        <v>1</v>
      </c>
      <c r="D15" s="0" t="n">
        <v>23</v>
      </c>
      <c r="E15" s="0" t="s">
        <v>209</v>
      </c>
      <c r="F15" s="0" t="n">
        <v>60.12</v>
      </c>
      <c r="G15" s="0" t="n">
        <v>1</v>
      </c>
      <c r="H15" s="0" t="s">
        <v>97</v>
      </c>
      <c r="I15" s="0" t="s">
        <v>210</v>
      </c>
      <c r="J15" s="0" t="n">
        <v>-966845888</v>
      </c>
      <c r="K15" s="0" t="s">
        <v>81</v>
      </c>
      <c r="L15" s="0" t="s">
        <v>211</v>
      </c>
      <c r="M15" s="12" t="n">
        <v>0.604305555555556</v>
      </c>
      <c r="N15" s="13" t="n">
        <v>0.187638888888889</v>
      </c>
      <c r="O15" s="0" t="s">
        <v>99</v>
      </c>
      <c r="P15" s="0" t="n">
        <v>1</v>
      </c>
      <c r="Q15" s="0" t="n">
        <v>1</v>
      </c>
      <c r="R15" s="0" t="n">
        <v>1</v>
      </c>
      <c r="S15" s="0" t="n">
        <v>1</v>
      </c>
      <c r="T15" s="0" t="s">
        <v>84</v>
      </c>
      <c r="U15" s="0" t="s">
        <v>28</v>
      </c>
      <c r="V15" s="0" t="n">
        <v>1</v>
      </c>
      <c r="W15" s="0" t="n">
        <v>32</v>
      </c>
      <c r="X15" s="0" t="n">
        <v>1</v>
      </c>
      <c r="Y15" s="0" t="n">
        <v>1</v>
      </c>
      <c r="AN15" s="0" t="n">
        <v>5</v>
      </c>
      <c r="AO15" s="0" t="n">
        <v>1295</v>
      </c>
      <c r="AP15" s="0" t="n">
        <v>720</v>
      </c>
      <c r="AQ15" s="0" t="s">
        <v>85</v>
      </c>
      <c r="AR15" s="0" t="s">
        <v>34</v>
      </c>
      <c r="AS15" s="0" t="s">
        <v>56</v>
      </c>
      <c r="AT15" s="0" t="n">
        <v>0</v>
      </c>
      <c r="AV15" s="0" t="n">
        <v>-7</v>
      </c>
      <c r="AW15" s="0" t="n">
        <v>7</v>
      </c>
      <c r="AX15" s="0" t="n">
        <v>28564</v>
      </c>
      <c r="AY15" s="0" t="s">
        <v>189</v>
      </c>
      <c r="AZ15" s="0" t="n">
        <v>212</v>
      </c>
      <c r="BA15" s="0" t="n">
        <v>28776</v>
      </c>
      <c r="BC15" s="0" t="str">
        <f aca="false">$AP15&amp;LEFT($AS15,1)</f>
        <v>720T</v>
      </c>
      <c r="BD15" s="0" t="str">
        <f aca="false">AS15</f>
        <v>Target</v>
      </c>
      <c r="BE15" s="1" t="str">
        <f aca="false">IF($BD15="catch",IF($AL15&gt;0,1,""),"")</f>
        <v/>
      </c>
      <c r="BF15" s="1" t="str">
        <f aca="false">IF(AND($AZ15&gt;0,$AZ15&lt;$BC$11),1,"")</f>
        <v/>
      </c>
      <c r="BG15" s="1" t="str">
        <f aca="false">IF($BD15="Target",IF($AZ15=0,1,""),"")</f>
        <v/>
      </c>
      <c r="BH15" s="22" t="n">
        <f aca="false">IF($BD15="Catch","", IF($AZ15&lt;$BC$11,"",$AZ15))</f>
        <v>212</v>
      </c>
      <c r="BI15" s="1" t="str">
        <f aca="false">IF($BC15=BI$14,$BH15,"")</f>
        <v/>
      </c>
      <c r="BJ15" s="1" t="str">
        <f aca="false">IF($BC15=BJ$14,$BH15,"")</f>
        <v/>
      </c>
      <c r="BK15" s="1" t="str">
        <f aca="false">IF($BC15=BK$14,$BH15,"")</f>
        <v/>
      </c>
      <c r="BL15" s="1" t="str">
        <f aca="false">IF($BC15=BL$14,$BH15,"")</f>
        <v/>
      </c>
      <c r="BM15" s="1" t="n">
        <f aca="false">IF($BC15=BM$14,$BH15,"")</f>
        <v>212</v>
      </c>
      <c r="BN15" s="1" t="str">
        <f aca="false">IF($BC15=BN$14,$BH15,"")</f>
        <v/>
      </c>
      <c r="BO15" s="1" t="str">
        <f aca="false">IF($BC15=BO$14,$BH15,"")</f>
        <v/>
      </c>
      <c r="BP15" s="1"/>
      <c r="BR15" s="1" t="str">
        <f aca="false">IF($BC15=BR$14,$BG15,"")</f>
        <v/>
      </c>
      <c r="BS15" s="1" t="str">
        <f aca="false">IF($BC15=BS$14,$BG15,"")</f>
        <v/>
      </c>
      <c r="BT15" s="1" t="str">
        <f aca="false">IF($BC15=BT$14,$BG15,"")</f>
        <v/>
      </c>
      <c r="BU15" s="1" t="str">
        <f aca="false">IF($BC15=BU$14,$BG15,"")</f>
        <v/>
      </c>
      <c r="BV15" s="1" t="str">
        <f aca="false">IF($BC15=BV$14,$BG15,"")</f>
        <v/>
      </c>
      <c r="BW15" s="1" t="str">
        <f aca="false">IF($BC15=BW$14,$BG15,"")</f>
        <v/>
      </c>
      <c r="BX15" s="1" t="str">
        <f aca="false">IF($BC15=BX$14,$BG15,"")</f>
        <v/>
      </c>
    </row>
    <row r="16" customFormat="false" ht="15" hidden="false" customHeight="false" outlineLevel="0" collapsed="false">
      <c r="A16" s="0" t="s">
        <v>77</v>
      </c>
      <c r="B16" s="0" t="n">
        <v>46</v>
      </c>
      <c r="C16" s="0" t="n">
        <v>1</v>
      </c>
      <c r="D16" s="0" t="n">
        <v>23</v>
      </c>
      <c r="E16" s="0" t="s">
        <v>209</v>
      </c>
      <c r="F16" s="0" t="n">
        <v>60.12</v>
      </c>
      <c r="G16" s="0" t="n">
        <v>1</v>
      </c>
      <c r="H16" s="0" t="s">
        <v>97</v>
      </c>
      <c r="I16" s="0" t="s">
        <v>210</v>
      </c>
      <c r="J16" s="0" t="n">
        <v>-966845888</v>
      </c>
      <c r="K16" s="0" t="s">
        <v>81</v>
      </c>
      <c r="L16" s="0" t="s">
        <v>211</v>
      </c>
      <c r="M16" s="12" t="n">
        <v>0.604305555555556</v>
      </c>
      <c r="N16" s="13" t="n">
        <v>0.187638888888889</v>
      </c>
      <c r="O16" s="0" t="s">
        <v>99</v>
      </c>
      <c r="P16" s="0" t="n">
        <v>1</v>
      </c>
      <c r="Q16" s="0" t="n">
        <v>1</v>
      </c>
      <c r="R16" s="0" t="n">
        <v>1</v>
      </c>
      <c r="S16" s="0" t="n">
        <v>1</v>
      </c>
      <c r="T16" s="0" t="s">
        <v>84</v>
      </c>
      <c r="U16" s="0" t="s">
        <v>28</v>
      </c>
      <c r="V16" s="0" t="n">
        <v>2</v>
      </c>
      <c r="W16" s="0" t="n">
        <v>20</v>
      </c>
      <c r="X16" s="0" t="n">
        <v>1</v>
      </c>
      <c r="Y16" s="0" t="n">
        <v>2</v>
      </c>
      <c r="AN16" s="0" t="n">
        <v>1</v>
      </c>
      <c r="AO16" s="0" t="n">
        <v>1219</v>
      </c>
      <c r="AP16" s="0" t="n">
        <v>600</v>
      </c>
      <c r="AQ16" s="0" t="s">
        <v>85</v>
      </c>
      <c r="AR16" s="0" t="s">
        <v>34</v>
      </c>
      <c r="AS16" s="0" t="s">
        <v>56</v>
      </c>
      <c r="AT16" s="0" t="n">
        <v>0</v>
      </c>
      <c r="AV16" s="0" t="n">
        <v>-7</v>
      </c>
      <c r="AW16" s="0" t="n">
        <v>7</v>
      </c>
      <c r="AX16" s="0" t="n">
        <v>32223</v>
      </c>
      <c r="AY16" s="0" t="s">
        <v>189</v>
      </c>
      <c r="AZ16" s="0" t="n">
        <v>204</v>
      </c>
      <c r="BA16" s="0" t="n">
        <v>32427</v>
      </c>
      <c r="BC16" s="0" t="str">
        <f aca="false">$AP16&amp;LEFT($AS16,1)</f>
        <v>600T</v>
      </c>
      <c r="BD16" s="0" t="str">
        <f aca="false">AS16</f>
        <v>Target</v>
      </c>
      <c r="BE16" s="1" t="str">
        <f aca="false">IF($BD16="catch",IF($AL16&gt;0,1,""),"")</f>
        <v/>
      </c>
      <c r="BF16" s="1" t="str">
        <f aca="false">IF(AND($AZ16&gt;0,$AZ16&lt;$BC$11),1,"")</f>
        <v/>
      </c>
      <c r="BG16" s="1" t="str">
        <f aca="false">IF($BD16="Target",IF($AZ16=0,1,""),"")</f>
        <v/>
      </c>
      <c r="BH16" s="22" t="n">
        <f aca="false">IF($BD16="Catch","", IF($AZ16&lt;$BC$11,"",$AZ16))</f>
        <v>204</v>
      </c>
      <c r="BI16" s="1" t="str">
        <f aca="false">IF($BC16=BI$14,$BH16,"")</f>
        <v/>
      </c>
      <c r="BJ16" s="1" t="str">
        <f aca="false">IF($BC16=BJ$14,$BH16,"")</f>
        <v/>
      </c>
      <c r="BK16" s="1" t="str">
        <f aca="false">IF($BC16=BK$14,$BH16,"")</f>
        <v/>
      </c>
      <c r="BL16" s="1" t="n">
        <f aca="false">IF($BC16=BL$14,$BH16,"")</f>
        <v>204</v>
      </c>
      <c r="BM16" s="1" t="str">
        <f aca="false">IF($BC16=BM$14,$BH16,"")</f>
        <v/>
      </c>
      <c r="BN16" s="1" t="str">
        <f aca="false">IF($BC16=BN$14,$BH16,"")</f>
        <v/>
      </c>
      <c r="BO16" s="1" t="str">
        <f aca="false">IF($BC16=BO$14,$BH16,"")</f>
        <v/>
      </c>
      <c r="BP16" s="1"/>
      <c r="BR16" s="1" t="str">
        <f aca="false">IF($BC16=BR$14,$BG16,"")</f>
        <v/>
      </c>
      <c r="BS16" s="1" t="str">
        <f aca="false">IF($BC16=BS$14,$BG16,"")</f>
        <v/>
      </c>
      <c r="BT16" s="1" t="str">
        <f aca="false">IF($BC16=BT$14,$BG16,"")</f>
        <v/>
      </c>
      <c r="BU16" s="1" t="str">
        <f aca="false">IF($BC16=BU$14,$BG16,"")</f>
        <v/>
      </c>
      <c r="BV16" s="1" t="str">
        <f aca="false">IF($BC16=BV$14,$BG16,"")</f>
        <v/>
      </c>
      <c r="BW16" s="1" t="str">
        <f aca="false">IF($BC16=BW$14,$BG16,"")</f>
        <v/>
      </c>
      <c r="BX16" s="1" t="str">
        <f aca="false">IF($BC16=BX$14,$BG16,"")</f>
        <v/>
      </c>
    </row>
    <row r="17" customFormat="false" ht="15" hidden="false" customHeight="false" outlineLevel="0" collapsed="false">
      <c r="A17" s="0" t="s">
        <v>77</v>
      </c>
      <c r="B17" s="0" t="n">
        <v>46</v>
      </c>
      <c r="C17" s="0" t="n">
        <v>1</v>
      </c>
      <c r="D17" s="0" t="n">
        <v>23</v>
      </c>
      <c r="E17" s="0" t="s">
        <v>209</v>
      </c>
      <c r="F17" s="0" t="n">
        <v>60.12</v>
      </c>
      <c r="G17" s="0" t="n">
        <v>1</v>
      </c>
      <c r="H17" s="0" t="s">
        <v>97</v>
      </c>
      <c r="I17" s="0" t="s">
        <v>210</v>
      </c>
      <c r="J17" s="0" t="n">
        <v>-966845888</v>
      </c>
      <c r="K17" s="0" t="s">
        <v>81</v>
      </c>
      <c r="L17" s="0" t="s">
        <v>211</v>
      </c>
      <c r="M17" s="12" t="n">
        <v>0.604305555555556</v>
      </c>
      <c r="N17" s="13" t="n">
        <v>0.187638888888889</v>
      </c>
      <c r="O17" s="0" t="s">
        <v>99</v>
      </c>
      <c r="P17" s="0" t="n">
        <v>1</v>
      </c>
      <c r="Q17" s="0" t="n">
        <v>1</v>
      </c>
      <c r="R17" s="0" t="n">
        <v>1</v>
      </c>
      <c r="S17" s="0" t="n">
        <v>1</v>
      </c>
      <c r="T17" s="0" t="s">
        <v>84</v>
      </c>
      <c r="U17" s="0" t="s">
        <v>28</v>
      </c>
      <c r="V17" s="0" t="n">
        <v>3</v>
      </c>
      <c r="W17" s="0" t="n">
        <v>33</v>
      </c>
      <c r="X17" s="0" t="n">
        <v>1</v>
      </c>
      <c r="Y17" s="0" t="n">
        <v>3</v>
      </c>
      <c r="AN17" s="0" t="n">
        <v>6</v>
      </c>
      <c r="AO17" s="0" t="n">
        <v>1122</v>
      </c>
      <c r="AP17" s="0" t="n">
        <v>840</v>
      </c>
      <c r="AQ17" s="0" t="s">
        <v>85</v>
      </c>
      <c r="AR17" s="0" t="s">
        <v>34</v>
      </c>
      <c r="AS17" s="0" t="s">
        <v>56</v>
      </c>
      <c r="AT17" s="0" t="n">
        <v>0</v>
      </c>
      <c r="AV17" s="0" t="n">
        <v>2</v>
      </c>
      <c r="AW17" s="0" t="n">
        <v>-2</v>
      </c>
      <c r="AX17" s="0" t="n">
        <v>36016</v>
      </c>
      <c r="AY17" s="0" t="s">
        <v>189</v>
      </c>
      <c r="AZ17" s="0" t="n">
        <v>195</v>
      </c>
      <c r="BA17" s="0" t="n">
        <v>36211</v>
      </c>
      <c r="BC17" s="0" t="str">
        <f aca="false">$AP17&amp;LEFT($AS17,1)</f>
        <v>840T</v>
      </c>
      <c r="BD17" s="0" t="str">
        <f aca="false">AS17</f>
        <v>Target</v>
      </c>
      <c r="BE17" s="1" t="str">
        <f aca="false">IF($BD17="catch",IF($AL17&gt;0,1,""),"")</f>
        <v/>
      </c>
      <c r="BF17" s="1" t="str">
        <f aca="false">IF(AND($AZ17&gt;0,$AZ17&lt;$BC$11),1,"")</f>
        <v/>
      </c>
      <c r="BG17" s="1" t="str">
        <f aca="false">IF($BD17="Target",IF($AZ17=0,1,""),"")</f>
        <v/>
      </c>
      <c r="BH17" s="22" t="n">
        <f aca="false">IF($BD17="Catch","", IF($AZ17&lt;$BC$11,"",$AZ17))</f>
        <v>195</v>
      </c>
      <c r="BI17" s="1" t="str">
        <f aca="false">IF($BC17=BI$14,$BH17,"")</f>
        <v/>
      </c>
      <c r="BJ17" s="1" t="str">
        <f aca="false">IF($BC17=BJ$14,$BH17,"")</f>
        <v/>
      </c>
      <c r="BK17" s="1" t="str">
        <f aca="false">IF($BC17=BK$14,$BH17,"")</f>
        <v/>
      </c>
      <c r="BL17" s="1" t="str">
        <f aca="false">IF($BC17=BL$14,$BH17,"")</f>
        <v/>
      </c>
      <c r="BM17" s="1" t="str">
        <f aca="false">IF($BC17=BM$14,$BH17,"")</f>
        <v/>
      </c>
      <c r="BN17" s="1" t="n">
        <f aca="false">IF($BC17=BN$14,$BH17,"")</f>
        <v>195</v>
      </c>
      <c r="BO17" s="1" t="str">
        <f aca="false">IF($BC17=BO$14,$BH17,"")</f>
        <v/>
      </c>
      <c r="BP17" s="1"/>
      <c r="BR17" s="1" t="str">
        <f aca="false">IF($BC17=BR$14,$BG17,"")</f>
        <v/>
      </c>
      <c r="BS17" s="1" t="str">
        <f aca="false">IF($BC17=BS$14,$BG17,"")</f>
        <v/>
      </c>
      <c r="BT17" s="1" t="str">
        <f aca="false">IF($BC17=BT$14,$BG17,"")</f>
        <v/>
      </c>
      <c r="BU17" s="1" t="str">
        <f aca="false">IF($BC17=BU$14,$BG17,"")</f>
        <v/>
      </c>
      <c r="BV17" s="1" t="str">
        <f aca="false">IF($BC17=BV$14,$BG17,"")</f>
        <v/>
      </c>
      <c r="BW17" s="1" t="str">
        <f aca="false">IF($BC17=BW$14,$BG17,"")</f>
        <v/>
      </c>
      <c r="BX17" s="1" t="str">
        <f aca="false">IF($BC17=BX$14,$BG17,"")</f>
        <v/>
      </c>
    </row>
    <row r="18" customFormat="false" ht="15" hidden="false" customHeight="false" outlineLevel="0" collapsed="false">
      <c r="A18" s="0" t="s">
        <v>77</v>
      </c>
      <c r="B18" s="0" t="n">
        <v>46</v>
      </c>
      <c r="C18" s="0" t="n">
        <v>1</v>
      </c>
      <c r="D18" s="0" t="n">
        <v>23</v>
      </c>
      <c r="E18" s="0" t="s">
        <v>209</v>
      </c>
      <c r="F18" s="0" t="n">
        <v>60.12</v>
      </c>
      <c r="G18" s="0" t="n">
        <v>1</v>
      </c>
      <c r="H18" s="0" t="s">
        <v>97</v>
      </c>
      <c r="I18" s="0" t="s">
        <v>210</v>
      </c>
      <c r="J18" s="0" t="n">
        <v>-966845888</v>
      </c>
      <c r="K18" s="0" t="s">
        <v>81</v>
      </c>
      <c r="L18" s="0" t="s">
        <v>211</v>
      </c>
      <c r="M18" s="12" t="n">
        <v>0.604305555555556</v>
      </c>
      <c r="N18" s="13" t="n">
        <v>0.187638888888889</v>
      </c>
      <c r="O18" s="0" t="s">
        <v>99</v>
      </c>
      <c r="P18" s="0" t="n">
        <v>1</v>
      </c>
      <c r="Q18" s="0" t="n">
        <v>1</v>
      </c>
      <c r="R18" s="0" t="n">
        <v>1</v>
      </c>
      <c r="S18" s="0" t="n">
        <v>1</v>
      </c>
      <c r="T18" s="0" t="s">
        <v>84</v>
      </c>
      <c r="U18" s="0" t="s">
        <v>28</v>
      </c>
      <c r="V18" s="0" t="n">
        <v>4</v>
      </c>
      <c r="W18" s="0" t="n">
        <v>10</v>
      </c>
      <c r="X18" s="0" t="n">
        <v>1</v>
      </c>
      <c r="Y18" s="0" t="n">
        <v>4</v>
      </c>
      <c r="AN18" s="0" t="n">
        <v>2</v>
      </c>
      <c r="AO18" s="0" t="n">
        <v>1400</v>
      </c>
      <c r="AP18" s="0" t="n">
        <v>240</v>
      </c>
      <c r="AQ18" s="0" t="s">
        <v>85</v>
      </c>
      <c r="AR18" s="0" t="s">
        <v>34</v>
      </c>
      <c r="AS18" s="0" t="s">
        <v>56</v>
      </c>
      <c r="AT18" s="0" t="n">
        <v>0</v>
      </c>
      <c r="AV18" s="0" t="n">
        <v>5</v>
      </c>
      <c r="AW18" s="0" t="n">
        <v>-5</v>
      </c>
      <c r="AX18" s="0" t="n">
        <v>39493</v>
      </c>
      <c r="AY18" s="0" t="s">
        <v>189</v>
      </c>
      <c r="AZ18" s="0" t="n">
        <v>272</v>
      </c>
      <c r="BA18" s="0" t="n">
        <v>39765</v>
      </c>
      <c r="BC18" s="0" t="str">
        <f aca="false">$AP18&amp;LEFT($AS18,1)</f>
        <v>240T</v>
      </c>
      <c r="BD18" s="0" t="str">
        <f aca="false">AS18</f>
        <v>Target</v>
      </c>
      <c r="BE18" s="1" t="str">
        <f aca="false">IF($BD18="catch",IF($AL18&gt;0,1,""),"")</f>
        <v/>
      </c>
      <c r="BF18" s="1" t="str">
        <f aca="false">IF(AND($AZ18&gt;0,$AZ18&lt;$BC$11),1,"")</f>
        <v/>
      </c>
      <c r="BG18" s="1" t="str">
        <f aca="false">IF($BD18="Target",IF($AZ18=0,1,""),"")</f>
        <v/>
      </c>
      <c r="BH18" s="22" t="n">
        <f aca="false">IF($BD18="Catch","", IF($AZ18&lt;$BC$11,"",$AZ18))</f>
        <v>272</v>
      </c>
      <c r="BI18" s="1" t="n">
        <f aca="false">IF($BC18=BI$14,$BH18,"")</f>
        <v>272</v>
      </c>
      <c r="BJ18" s="1" t="str">
        <f aca="false">IF($BC18=BJ$14,$BH18,"")</f>
        <v/>
      </c>
      <c r="BK18" s="1" t="str">
        <f aca="false">IF($BC18=BK$14,$BH18,"")</f>
        <v/>
      </c>
      <c r="BL18" s="1" t="str">
        <f aca="false">IF($BC18=BL$14,$BH18,"")</f>
        <v/>
      </c>
      <c r="BM18" s="1" t="str">
        <f aca="false">IF($BC18=BM$14,$BH18,"")</f>
        <v/>
      </c>
      <c r="BN18" s="1" t="str">
        <f aca="false">IF($BC18=BN$14,$BH18,"")</f>
        <v/>
      </c>
      <c r="BO18" s="1" t="str">
        <f aca="false">IF($BC18=BO$14,$BH18,"")</f>
        <v/>
      </c>
      <c r="BP18" s="1"/>
      <c r="BR18" s="1" t="str">
        <f aca="false">IF($BC18=BR$14,$BG18,"")</f>
        <v/>
      </c>
      <c r="BS18" s="1" t="str">
        <f aca="false">IF($BC18=BS$14,$BG18,"")</f>
        <v/>
      </c>
      <c r="BT18" s="1" t="str">
        <f aca="false">IF($BC18=BT$14,$BG18,"")</f>
        <v/>
      </c>
      <c r="BU18" s="1" t="str">
        <f aca="false">IF($BC18=BU$14,$BG18,"")</f>
        <v/>
      </c>
      <c r="BV18" s="1" t="str">
        <f aca="false">IF($BC18=BV$14,$BG18,"")</f>
        <v/>
      </c>
      <c r="BW18" s="1" t="str">
        <f aca="false">IF($BC18=BW$14,$BG18,"")</f>
        <v/>
      </c>
      <c r="BX18" s="1" t="str">
        <f aca="false">IF($BC18=BX$14,$BG18,"")</f>
        <v/>
      </c>
    </row>
    <row r="19" customFormat="false" ht="15" hidden="false" customHeight="false" outlineLevel="0" collapsed="false">
      <c r="A19" s="0" t="s">
        <v>77</v>
      </c>
      <c r="B19" s="0" t="n">
        <v>46</v>
      </c>
      <c r="C19" s="0" t="n">
        <v>1</v>
      </c>
      <c r="D19" s="0" t="n">
        <v>23</v>
      </c>
      <c r="E19" s="0" t="s">
        <v>209</v>
      </c>
      <c r="F19" s="0" t="n">
        <v>60.12</v>
      </c>
      <c r="G19" s="0" t="n">
        <v>1</v>
      </c>
      <c r="H19" s="0" t="s">
        <v>97</v>
      </c>
      <c r="I19" s="0" t="s">
        <v>210</v>
      </c>
      <c r="J19" s="0" t="n">
        <v>-966845888</v>
      </c>
      <c r="K19" s="0" t="s">
        <v>81</v>
      </c>
      <c r="L19" s="0" t="s">
        <v>211</v>
      </c>
      <c r="M19" s="12" t="n">
        <v>0.604305555555556</v>
      </c>
      <c r="N19" s="13" t="n">
        <v>0.187638888888889</v>
      </c>
      <c r="O19" s="0" t="s">
        <v>99</v>
      </c>
      <c r="P19" s="0" t="n">
        <v>1</v>
      </c>
      <c r="Q19" s="0" t="n">
        <v>1</v>
      </c>
      <c r="R19" s="0" t="n">
        <v>1</v>
      </c>
      <c r="S19" s="0" t="n">
        <v>1</v>
      </c>
      <c r="T19" s="0" t="s">
        <v>84</v>
      </c>
      <c r="U19" s="0" t="s">
        <v>28</v>
      </c>
      <c r="V19" s="0" t="n">
        <v>5</v>
      </c>
      <c r="W19" s="0" t="n">
        <v>31</v>
      </c>
      <c r="X19" s="0" t="n">
        <v>1</v>
      </c>
      <c r="Y19" s="0" t="n">
        <v>5</v>
      </c>
      <c r="AN19" s="0" t="n">
        <v>3</v>
      </c>
      <c r="AO19" s="0" t="n">
        <v>1250</v>
      </c>
      <c r="AP19" s="0" t="n">
        <v>360</v>
      </c>
      <c r="AQ19" s="0" t="s">
        <v>85</v>
      </c>
      <c r="AR19" s="0" t="s">
        <v>34</v>
      </c>
      <c r="AS19" s="0" t="s">
        <v>56</v>
      </c>
      <c r="AT19" s="0" t="n">
        <v>0</v>
      </c>
      <c r="AV19" s="0" t="n">
        <v>-4</v>
      </c>
      <c r="AW19" s="0" t="n">
        <v>4</v>
      </c>
      <c r="AX19" s="0" t="n">
        <v>42952</v>
      </c>
      <c r="AY19" s="0" t="s">
        <v>189</v>
      </c>
      <c r="AZ19" s="0" t="n">
        <v>237</v>
      </c>
      <c r="BA19" s="0" t="n">
        <v>43189</v>
      </c>
      <c r="BC19" s="0" t="str">
        <f aca="false">$AP19&amp;LEFT($AS19,1)</f>
        <v>360T</v>
      </c>
      <c r="BD19" s="0" t="str">
        <f aca="false">AS19</f>
        <v>Target</v>
      </c>
      <c r="BE19" s="1" t="str">
        <f aca="false">IF($BD19="catch",IF($AL19&gt;0,1,""),"")</f>
        <v/>
      </c>
      <c r="BF19" s="1" t="str">
        <f aca="false">IF(AND($AZ19&gt;0,$AZ19&lt;$BC$11),1,"")</f>
        <v/>
      </c>
      <c r="BG19" s="1" t="str">
        <f aca="false">IF($BD19="Target",IF($AZ19=0,1,""),"")</f>
        <v/>
      </c>
      <c r="BH19" s="22" t="n">
        <f aca="false">IF($BD19="Catch","", IF($AZ19&lt;$BC$11,"",$AZ19))</f>
        <v>237</v>
      </c>
      <c r="BI19" s="1" t="str">
        <f aca="false">IF($BC19=BI$14,$BH19,"")</f>
        <v/>
      </c>
      <c r="BJ19" s="1" t="n">
        <f aca="false">IF($BC19=BJ$14,$BH19,"")</f>
        <v>237</v>
      </c>
      <c r="BK19" s="1" t="str">
        <f aca="false">IF($BC19=BK$14,$BH19,"")</f>
        <v/>
      </c>
      <c r="BL19" s="1" t="str">
        <f aca="false">IF($BC19=BL$14,$BH19,"")</f>
        <v/>
      </c>
      <c r="BM19" s="1" t="str">
        <f aca="false">IF($BC19=BM$14,$BH19,"")</f>
        <v/>
      </c>
      <c r="BN19" s="1" t="str">
        <f aca="false">IF($BC19=BN$14,$BH19,"")</f>
        <v/>
      </c>
      <c r="BO19" s="1" t="str">
        <f aca="false">IF($BC19=BO$14,$BH19,"")</f>
        <v/>
      </c>
      <c r="BP19" s="1"/>
      <c r="BR19" s="1" t="str">
        <f aca="false">IF($BC19=BR$14,$BG19,"")</f>
        <v/>
      </c>
      <c r="BS19" s="1" t="str">
        <f aca="false">IF($BC19=BS$14,$BG19,"")</f>
        <v/>
      </c>
      <c r="BT19" s="1" t="str">
        <f aca="false">IF($BC19=BT$14,$BG19,"")</f>
        <v/>
      </c>
      <c r="BU19" s="1" t="str">
        <f aca="false">IF($BC19=BU$14,$BG19,"")</f>
        <v/>
      </c>
      <c r="BV19" s="1" t="str">
        <f aca="false">IF($BC19=BV$14,$BG19,"")</f>
        <v/>
      </c>
      <c r="BW19" s="1" t="str">
        <f aca="false">IF($BC19=BW$14,$BG19,"")</f>
        <v/>
      </c>
      <c r="BX19" s="1" t="str">
        <f aca="false">IF($BC19=BX$14,$BG19,"")</f>
        <v/>
      </c>
    </row>
    <row r="20" customFormat="false" ht="15" hidden="false" customHeight="false" outlineLevel="0" collapsed="false">
      <c r="A20" s="0" t="s">
        <v>77</v>
      </c>
      <c r="B20" s="0" t="n">
        <v>46</v>
      </c>
      <c r="C20" s="0" t="n">
        <v>1</v>
      </c>
      <c r="D20" s="0" t="n">
        <v>23</v>
      </c>
      <c r="E20" s="0" t="s">
        <v>209</v>
      </c>
      <c r="F20" s="0" t="n">
        <v>60.12</v>
      </c>
      <c r="G20" s="0" t="n">
        <v>1</v>
      </c>
      <c r="H20" s="0" t="s">
        <v>97</v>
      </c>
      <c r="I20" s="0" t="s">
        <v>210</v>
      </c>
      <c r="J20" s="0" t="n">
        <v>-966845888</v>
      </c>
      <c r="K20" s="0" t="s">
        <v>81</v>
      </c>
      <c r="L20" s="0" t="s">
        <v>211</v>
      </c>
      <c r="M20" s="12" t="n">
        <v>0.604305555555556</v>
      </c>
      <c r="N20" s="13" t="n">
        <v>0.187638888888889</v>
      </c>
      <c r="O20" s="0" t="s">
        <v>99</v>
      </c>
      <c r="P20" s="0" t="n">
        <v>1</v>
      </c>
      <c r="Q20" s="0" t="n">
        <v>1</v>
      </c>
      <c r="R20" s="0" t="n">
        <v>1</v>
      </c>
      <c r="S20" s="0" t="n">
        <v>1</v>
      </c>
      <c r="T20" s="0" t="s">
        <v>84</v>
      </c>
      <c r="U20" s="0" t="s">
        <v>28</v>
      </c>
      <c r="V20" s="0" t="n">
        <v>6</v>
      </c>
      <c r="W20" s="0" t="n">
        <v>16</v>
      </c>
      <c r="X20" s="0" t="n">
        <v>1</v>
      </c>
      <c r="Y20" s="0" t="n">
        <v>6</v>
      </c>
      <c r="AN20" s="0" t="n">
        <v>1</v>
      </c>
      <c r="AO20" s="0" t="n">
        <v>1433</v>
      </c>
      <c r="AP20" s="0" t="n">
        <v>600</v>
      </c>
      <c r="AQ20" s="0" t="s">
        <v>85</v>
      </c>
      <c r="AR20" s="0" t="s">
        <v>34</v>
      </c>
      <c r="AS20" s="0" t="s">
        <v>56</v>
      </c>
      <c r="AT20" s="0" t="n">
        <v>0</v>
      </c>
      <c r="AV20" s="0" t="n">
        <v>-6</v>
      </c>
      <c r="AW20" s="0" t="n">
        <v>6</v>
      </c>
      <c r="AX20" s="0" t="n">
        <v>46827</v>
      </c>
      <c r="AY20" s="0" t="s">
        <v>189</v>
      </c>
      <c r="AZ20" s="0" t="n">
        <v>150</v>
      </c>
      <c r="BA20" s="0" t="n">
        <v>46977</v>
      </c>
      <c r="BC20" s="0" t="str">
        <f aca="false">$AP20&amp;LEFT($AS20,1)</f>
        <v>600T</v>
      </c>
      <c r="BD20" s="0" t="str">
        <f aca="false">AS20</f>
        <v>Target</v>
      </c>
      <c r="BE20" s="1" t="str">
        <f aca="false">IF($BD20="catch",IF($AL20&gt;0,1,""),"")</f>
        <v/>
      </c>
      <c r="BF20" s="1" t="str">
        <f aca="false">IF(AND($AZ20&gt;0,$AZ20&lt;$BC$11),1,"")</f>
        <v/>
      </c>
      <c r="BG20" s="1" t="str">
        <f aca="false">IF($BD20="Target",IF($AZ20=0,1,""),"")</f>
        <v/>
      </c>
      <c r="BH20" s="22" t="n">
        <f aca="false">IF($BD20="Catch","", IF($AZ20&lt;$BC$11,"",$AZ20))</f>
        <v>150</v>
      </c>
      <c r="BI20" s="1" t="str">
        <f aca="false">IF($BC20=BI$14,$BH20,"")</f>
        <v/>
      </c>
      <c r="BJ20" s="1" t="str">
        <f aca="false">IF($BC20=BJ$14,$BH20,"")</f>
        <v/>
      </c>
      <c r="BK20" s="1" t="str">
        <f aca="false">IF($BC20=BK$14,$BH20,"")</f>
        <v/>
      </c>
      <c r="BL20" s="1" t="n">
        <f aca="false">IF($BC20=BL$14,$BH20,"")</f>
        <v>150</v>
      </c>
      <c r="BM20" s="1" t="str">
        <f aca="false">IF($BC20=BM$14,$BH20,"")</f>
        <v/>
      </c>
      <c r="BN20" s="1" t="str">
        <f aca="false">IF($BC20=BN$14,$BH20,"")</f>
        <v/>
      </c>
      <c r="BO20" s="1" t="str">
        <f aca="false">IF($BC20=BO$14,$BH20,"")</f>
        <v/>
      </c>
      <c r="BP20" s="1"/>
      <c r="BR20" s="1" t="str">
        <f aca="false">IF($BC20=BR$14,$BG20,"")</f>
        <v/>
      </c>
      <c r="BS20" s="1" t="str">
        <f aca="false">IF($BC20=BS$14,$BG20,"")</f>
        <v/>
      </c>
      <c r="BT20" s="1" t="str">
        <f aca="false">IF($BC20=BT$14,$BG20,"")</f>
        <v/>
      </c>
      <c r="BU20" s="1" t="str">
        <f aca="false">IF($BC20=BU$14,$BG20,"")</f>
        <v/>
      </c>
      <c r="BV20" s="1" t="str">
        <f aca="false">IF($BC20=BV$14,$BG20,"")</f>
        <v/>
      </c>
      <c r="BW20" s="1" t="str">
        <f aca="false">IF($BC20=BW$14,$BG20,"")</f>
        <v/>
      </c>
      <c r="BX20" s="1" t="str">
        <f aca="false">IF($BC20=BX$14,$BG20,"")</f>
        <v/>
      </c>
    </row>
    <row r="21" customFormat="false" ht="15" hidden="false" customHeight="false" outlineLevel="0" collapsed="false">
      <c r="A21" s="0" t="s">
        <v>77</v>
      </c>
      <c r="B21" s="0" t="n">
        <v>46</v>
      </c>
      <c r="C21" s="0" t="n">
        <v>1</v>
      </c>
      <c r="D21" s="0" t="n">
        <v>23</v>
      </c>
      <c r="E21" s="0" t="s">
        <v>209</v>
      </c>
      <c r="F21" s="0" t="n">
        <v>60.12</v>
      </c>
      <c r="G21" s="0" t="n">
        <v>1</v>
      </c>
      <c r="H21" s="0" t="s">
        <v>97</v>
      </c>
      <c r="I21" s="0" t="s">
        <v>210</v>
      </c>
      <c r="J21" s="0" t="n">
        <v>-966845888</v>
      </c>
      <c r="K21" s="0" t="s">
        <v>81</v>
      </c>
      <c r="L21" s="0" t="s">
        <v>211</v>
      </c>
      <c r="M21" s="12" t="n">
        <v>0.604305555555556</v>
      </c>
      <c r="N21" s="13" t="n">
        <v>0.187638888888889</v>
      </c>
      <c r="O21" s="0" t="s">
        <v>99</v>
      </c>
      <c r="P21" s="0" t="n">
        <v>1</v>
      </c>
      <c r="Q21" s="0" t="n">
        <v>1</v>
      </c>
      <c r="R21" s="0" t="n">
        <v>1</v>
      </c>
      <c r="S21" s="0" t="n">
        <v>1</v>
      </c>
      <c r="T21" s="0" t="s">
        <v>84</v>
      </c>
      <c r="U21" s="0" t="s">
        <v>28</v>
      </c>
      <c r="V21" s="0" t="n">
        <v>7</v>
      </c>
      <c r="W21" s="0" t="n">
        <v>8</v>
      </c>
      <c r="X21" s="0" t="n">
        <v>1</v>
      </c>
      <c r="Y21" s="0" t="n">
        <v>7</v>
      </c>
      <c r="AN21" s="0" t="n">
        <v>1</v>
      </c>
      <c r="AO21" s="0" t="n">
        <v>1188</v>
      </c>
      <c r="AP21" s="0" t="n">
        <v>600</v>
      </c>
      <c r="AQ21" s="0" t="s">
        <v>85</v>
      </c>
      <c r="AR21" s="0" t="s">
        <v>34</v>
      </c>
      <c r="AS21" s="0" t="s">
        <v>56</v>
      </c>
      <c r="AT21" s="0" t="n">
        <v>0</v>
      </c>
      <c r="AV21" s="0" t="n">
        <v>-5</v>
      </c>
      <c r="AW21" s="0" t="n">
        <v>5</v>
      </c>
      <c r="AX21" s="0" t="n">
        <v>50454</v>
      </c>
      <c r="AY21" s="0" t="s">
        <v>189</v>
      </c>
      <c r="AZ21" s="0" t="n">
        <v>179</v>
      </c>
      <c r="BA21" s="0" t="n">
        <v>50633</v>
      </c>
      <c r="BC21" s="0" t="str">
        <f aca="false">$AP21&amp;LEFT($AS21,1)</f>
        <v>600T</v>
      </c>
      <c r="BD21" s="0" t="str">
        <f aca="false">AS21</f>
        <v>Target</v>
      </c>
      <c r="BE21" s="1" t="str">
        <f aca="false">IF($BD21="catch",IF($AL21&gt;0,1,""),"")</f>
        <v/>
      </c>
      <c r="BF21" s="1" t="str">
        <f aca="false">IF(AND($AZ21&gt;0,$AZ21&lt;$BC$11),1,"")</f>
        <v/>
      </c>
      <c r="BG21" s="1" t="str">
        <f aca="false">IF($BD21="Target",IF($AZ21=0,1,""),"")</f>
        <v/>
      </c>
      <c r="BH21" s="22" t="n">
        <f aca="false">IF($BD21="Catch","", IF($AZ21&lt;$BC$11,"",$AZ21))</f>
        <v>179</v>
      </c>
      <c r="BI21" s="1" t="str">
        <f aca="false">IF($BC21=BI$14,$BH21,"")</f>
        <v/>
      </c>
      <c r="BJ21" s="1" t="str">
        <f aca="false">IF($BC21=BJ$14,$BH21,"")</f>
        <v/>
      </c>
      <c r="BK21" s="1" t="str">
        <f aca="false">IF($BC21=BK$14,$BH21,"")</f>
        <v/>
      </c>
      <c r="BL21" s="1" t="n">
        <f aca="false">IF($BC21=BL$14,$BH21,"")</f>
        <v>179</v>
      </c>
      <c r="BM21" s="1" t="str">
        <f aca="false">IF($BC21=BM$14,$BH21,"")</f>
        <v/>
      </c>
      <c r="BN21" s="1" t="str">
        <f aca="false">IF($BC21=BN$14,$BH21,"")</f>
        <v/>
      </c>
      <c r="BO21" s="1" t="str">
        <f aca="false">IF($BC21=BO$14,$BH21,"")</f>
        <v/>
      </c>
      <c r="BP21" s="1"/>
      <c r="BR21" s="1" t="str">
        <f aca="false">IF($BC21=BR$14,$BG21,"")</f>
        <v/>
      </c>
      <c r="BS21" s="1" t="str">
        <f aca="false">IF($BC21=BS$14,$BG21,"")</f>
        <v/>
      </c>
      <c r="BT21" s="1" t="str">
        <f aca="false">IF($BC21=BT$14,$BG21,"")</f>
        <v/>
      </c>
      <c r="BU21" s="1" t="str">
        <f aca="false">IF($BC21=BU$14,$BG21,"")</f>
        <v/>
      </c>
      <c r="BV21" s="1" t="str">
        <f aca="false">IF($BC21=BV$14,$BG21,"")</f>
        <v/>
      </c>
      <c r="BW21" s="1" t="str">
        <f aca="false">IF($BC21=BW$14,$BG21,"")</f>
        <v/>
      </c>
      <c r="BX21" s="1" t="str">
        <f aca="false">IF($BC21=BX$14,$BG21,"")</f>
        <v/>
      </c>
    </row>
    <row r="22" customFormat="false" ht="15" hidden="false" customHeight="false" outlineLevel="0" collapsed="false">
      <c r="A22" s="0" t="s">
        <v>77</v>
      </c>
      <c r="B22" s="0" t="n">
        <v>46</v>
      </c>
      <c r="C22" s="0" t="n">
        <v>1</v>
      </c>
      <c r="D22" s="0" t="n">
        <v>23</v>
      </c>
      <c r="E22" s="0" t="s">
        <v>209</v>
      </c>
      <c r="F22" s="0" t="n">
        <v>60.12</v>
      </c>
      <c r="G22" s="0" t="n">
        <v>1</v>
      </c>
      <c r="H22" s="0" t="s">
        <v>97</v>
      </c>
      <c r="I22" s="0" t="s">
        <v>210</v>
      </c>
      <c r="J22" s="0" t="n">
        <v>-966845888</v>
      </c>
      <c r="K22" s="0" t="s">
        <v>81</v>
      </c>
      <c r="L22" s="0" t="s">
        <v>211</v>
      </c>
      <c r="M22" s="12" t="n">
        <v>0.604305555555556</v>
      </c>
      <c r="N22" s="13" t="n">
        <v>0.187638888888889</v>
      </c>
      <c r="O22" s="0" t="s">
        <v>99</v>
      </c>
      <c r="P22" s="0" t="n">
        <v>1</v>
      </c>
      <c r="Q22" s="0" t="n">
        <v>1</v>
      </c>
      <c r="R22" s="0" t="n">
        <v>1</v>
      </c>
      <c r="S22" s="0" t="n">
        <v>1</v>
      </c>
      <c r="T22" s="0" t="s">
        <v>84</v>
      </c>
      <c r="U22" s="0" t="s">
        <v>28</v>
      </c>
      <c r="V22" s="0" t="n">
        <v>8</v>
      </c>
      <c r="W22" s="0" t="n">
        <v>1</v>
      </c>
      <c r="X22" s="0" t="n">
        <v>1</v>
      </c>
      <c r="Y22" s="0" t="n">
        <v>8</v>
      </c>
      <c r="AN22" s="0" t="n">
        <v>1</v>
      </c>
      <c r="AO22" s="0" t="n">
        <v>1324</v>
      </c>
      <c r="AP22" s="0" t="n">
        <v>600</v>
      </c>
      <c r="AQ22" s="0" t="s">
        <v>85</v>
      </c>
      <c r="AR22" s="0" t="s">
        <v>34</v>
      </c>
      <c r="AS22" s="0" t="s">
        <v>56</v>
      </c>
      <c r="AT22" s="0" t="n">
        <v>0</v>
      </c>
      <c r="AV22" s="0" t="n">
        <v>0</v>
      </c>
      <c r="AW22" s="0" t="n">
        <v>0</v>
      </c>
      <c r="AX22" s="0" t="n">
        <v>54213</v>
      </c>
      <c r="AY22" s="0" t="s">
        <v>189</v>
      </c>
      <c r="AZ22" s="0" t="n">
        <v>181</v>
      </c>
      <c r="BA22" s="0" t="n">
        <v>54394</v>
      </c>
      <c r="BC22" s="0" t="str">
        <f aca="false">$AP22&amp;LEFT($AS22,1)</f>
        <v>600T</v>
      </c>
      <c r="BD22" s="0" t="str">
        <f aca="false">AS22</f>
        <v>Target</v>
      </c>
      <c r="BE22" s="1" t="str">
        <f aca="false">IF($BD22="catch",IF($AL22&gt;0,1,""),"")</f>
        <v/>
      </c>
      <c r="BF22" s="1" t="str">
        <f aca="false">IF(AND($AZ22&gt;0,$AZ22&lt;$BC$11),1,"")</f>
        <v/>
      </c>
      <c r="BG22" s="1" t="str">
        <f aca="false">IF($BD22="Target",IF($AZ22=0,1,""),"")</f>
        <v/>
      </c>
      <c r="BH22" s="22" t="n">
        <f aca="false">IF($BD22="Catch","", IF($AZ22&lt;$BC$11,"",$AZ22))</f>
        <v>181</v>
      </c>
      <c r="BI22" s="1" t="str">
        <f aca="false">IF($BC22=BI$14,$BH22,"")</f>
        <v/>
      </c>
      <c r="BJ22" s="1" t="str">
        <f aca="false">IF($BC22=BJ$14,$BH22,"")</f>
        <v/>
      </c>
      <c r="BK22" s="1" t="str">
        <f aca="false">IF($BC22=BK$14,$BH22,"")</f>
        <v/>
      </c>
      <c r="BL22" s="1" t="n">
        <f aca="false">IF($BC22=BL$14,$BH22,"")</f>
        <v>181</v>
      </c>
      <c r="BM22" s="1" t="str">
        <f aca="false">IF($BC22=BM$14,$BH22,"")</f>
        <v/>
      </c>
      <c r="BN22" s="1" t="str">
        <f aca="false">IF($BC22=BN$14,$BH22,"")</f>
        <v/>
      </c>
      <c r="BO22" s="1" t="str">
        <f aca="false">IF($BC22=BO$14,$BH22,"")</f>
        <v/>
      </c>
      <c r="BP22" s="1"/>
      <c r="BR22" s="1" t="str">
        <f aca="false">IF($BC22=BR$14,$BG22,"")</f>
        <v/>
      </c>
      <c r="BS22" s="1" t="str">
        <f aca="false">IF($BC22=BS$14,$BG22,"")</f>
        <v/>
      </c>
      <c r="BT22" s="1" t="str">
        <f aca="false">IF($BC22=BT$14,$BG22,"")</f>
        <v/>
      </c>
      <c r="BU22" s="1" t="str">
        <f aca="false">IF($BC22=BU$14,$BG22,"")</f>
        <v/>
      </c>
      <c r="BV22" s="1" t="str">
        <f aca="false">IF($BC22=BV$14,$BG22,"")</f>
        <v/>
      </c>
      <c r="BW22" s="1" t="str">
        <f aca="false">IF($BC22=BW$14,$BG22,"")</f>
        <v/>
      </c>
      <c r="BX22" s="1" t="str">
        <f aca="false">IF($BC22=BX$14,$BG22,"")</f>
        <v/>
      </c>
    </row>
    <row r="23" customFormat="false" ht="15" hidden="false" customHeight="false" outlineLevel="0" collapsed="false">
      <c r="A23" s="0" t="s">
        <v>77</v>
      </c>
      <c r="B23" s="0" t="n">
        <v>46</v>
      </c>
      <c r="C23" s="0" t="n">
        <v>1</v>
      </c>
      <c r="D23" s="0" t="n">
        <v>23</v>
      </c>
      <c r="E23" s="0" t="s">
        <v>209</v>
      </c>
      <c r="F23" s="0" t="n">
        <v>60.12</v>
      </c>
      <c r="G23" s="0" t="n">
        <v>1</v>
      </c>
      <c r="H23" s="0" t="s">
        <v>97</v>
      </c>
      <c r="I23" s="0" t="s">
        <v>210</v>
      </c>
      <c r="J23" s="0" t="n">
        <v>-966845888</v>
      </c>
      <c r="K23" s="0" t="s">
        <v>81</v>
      </c>
      <c r="L23" s="0" t="s">
        <v>211</v>
      </c>
      <c r="M23" s="12" t="n">
        <v>0.604305555555556</v>
      </c>
      <c r="N23" s="13" t="n">
        <v>0.187638888888889</v>
      </c>
      <c r="O23" s="0" t="s">
        <v>99</v>
      </c>
      <c r="P23" s="0" t="n">
        <v>1</v>
      </c>
      <c r="Q23" s="0" t="n">
        <v>1</v>
      </c>
      <c r="R23" s="0" t="n">
        <v>1</v>
      </c>
      <c r="S23" s="0" t="n">
        <v>1</v>
      </c>
      <c r="T23" s="0" t="s">
        <v>84</v>
      </c>
      <c r="U23" s="0" t="s">
        <v>28</v>
      </c>
      <c r="V23" s="0" t="n">
        <v>9</v>
      </c>
      <c r="W23" s="0" t="n">
        <v>4</v>
      </c>
      <c r="X23" s="0" t="n">
        <v>1</v>
      </c>
      <c r="Y23" s="0" t="n">
        <v>9</v>
      </c>
      <c r="AN23" s="0" t="n">
        <v>1</v>
      </c>
      <c r="AO23" s="0" t="n">
        <v>1105</v>
      </c>
      <c r="AP23" s="0" t="n">
        <v>600</v>
      </c>
      <c r="AQ23" s="0" t="s">
        <v>85</v>
      </c>
      <c r="AR23" s="0" t="s">
        <v>34</v>
      </c>
      <c r="AS23" s="0" t="s">
        <v>56</v>
      </c>
      <c r="AT23" s="0" t="n">
        <v>0</v>
      </c>
      <c r="AV23" s="0" t="n">
        <v>2</v>
      </c>
      <c r="AW23" s="0" t="n">
        <v>-2</v>
      </c>
      <c r="AX23" s="0" t="n">
        <v>57756</v>
      </c>
      <c r="AY23" s="0" t="s">
        <v>189</v>
      </c>
      <c r="AZ23" s="0" t="n">
        <v>122</v>
      </c>
      <c r="BA23" s="0" t="n">
        <v>57878</v>
      </c>
      <c r="BC23" s="0" t="str">
        <f aca="false">$AP23&amp;LEFT($AS23,1)</f>
        <v>600T</v>
      </c>
      <c r="BD23" s="0" t="str">
        <f aca="false">AS23</f>
        <v>Target</v>
      </c>
      <c r="BE23" s="1" t="str">
        <f aca="false">IF($BD23="catch",IF($AL23&gt;0,1,""),"")</f>
        <v/>
      </c>
      <c r="BF23" s="1" t="str">
        <f aca="false">IF(AND($AZ23&gt;0,$AZ23&lt;$BC$11),1,"")</f>
        <v/>
      </c>
      <c r="BG23" s="1" t="str">
        <f aca="false">IF($BD23="Target",IF($AZ23=0,1,""),"")</f>
        <v/>
      </c>
      <c r="BH23" s="22" t="n">
        <f aca="false">IF($BD23="Catch","", IF($AZ23&lt;$BC$11,"",$AZ23))</f>
        <v>122</v>
      </c>
      <c r="BI23" s="1" t="str">
        <f aca="false">IF($BC23=BI$14,$BH23,"")</f>
        <v/>
      </c>
      <c r="BJ23" s="1" t="str">
        <f aca="false">IF($BC23=BJ$14,$BH23,"")</f>
        <v/>
      </c>
      <c r="BK23" s="1" t="str">
        <f aca="false">IF($BC23=BK$14,$BH23,"")</f>
        <v/>
      </c>
      <c r="BL23" s="1" t="n">
        <f aca="false">IF($BC23=BL$14,$BH23,"")</f>
        <v>122</v>
      </c>
      <c r="BM23" s="1" t="str">
        <f aca="false">IF($BC23=BM$14,$BH23,"")</f>
        <v/>
      </c>
      <c r="BN23" s="1" t="str">
        <f aca="false">IF($BC23=BN$14,$BH23,"")</f>
        <v/>
      </c>
      <c r="BO23" s="1" t="str">
        <f aca="false">IF($BC23=BO$14,$BH23,"")</f>
        <v/>
      </c>
      <c r="BP23" s="1"/>
      <c r="BR23" s="1" t="str">
        <f aca="false">IF($BC23=BR$14,$BG23,"")</f>
        <v/>
      </c>
      <c r="BS23" s="1" t="str">
        <f aca="false">IF($BC23=BS$14,$BG23,"")</f>
        <v/>
      </c>
      <c r="BT23" s="1" t="str">
        <f aca="false">IF($BC23=BT$14,$BG23,"")</f>
        <v/>
      </c>
      <c r="BU23" s="1" t="str">
        <f aca="false">IF($BC23=BU$14,$BG23,"")</f>
        <v/>
      </c>
      <c r="BV23" s="1" t="str">
        <f aca="false">IF($BC23=BV$14,$BG23,"")</f>
        <v/>
      </c>
      <c r="BW23" s="1" t="str">
        <f aca="false">IF($BC23=BW$14,$BG23,"")</f>
        <v/>
      </c>
      <c r="BX23" s="1" t="str">
        <f aca="false">IF($BC23=BX$14,$BG23,"")</f>
        <v/>
      </c>
    </row>
    <row r="24" customFormat="false" ht="15" hidden="false" customHeight="false" outlineLevel="0" collapsed="false">
      <c r="A24" s="0" t="s">
        <v>77</v>
      </c>
      <c r="B24" s="0" t="n">
        <v>46</v>
      </c>
      <c r="C24" s="0" t="n">
        <v>1</v>
      </c>
      <c r="D24" s="0" t="n">
        <v>23</v>
      </c>
      <c r="E24" s="0" t="s">
        <v>209</v>
      </c>
      <c r="F24" s="0" t="n">
        <v>60.12</v>
      </c>
      <c r="G24" s="0" t="n">
        <v>1</v>
      </c>
      <c r="H24" s="0" t="s">
        <v>97</v>
      </c>
      <c r="I24" s="0" t="s">
        <v>210</v>
      </c>
      <c r="J24" s="0" t="n">
        <v>-966845888</v>
      </c>
      <c r="K24" s="0" t="s">
        <v>81</v>
      </c>
      <c r="L24" s="0" t="s">
        <v>211</v>
      </c>
      <c r="M24" s="12" t="n">
        <v>0.604305555555556</v>
      </c>
      <c r="N24" s="13" t="n">
        <v>0.187638888888889</v>
      </c>
      <c r="O24" s="0" t="s">
        <v>99</v>
      </c>
      <c r="P24" s="0" t="n">
        <v>1</v>
      </c>
      <c r="Q24" s="0" t="n">
        <v>1</v>
      </c>
      <c r="R24" s="0" t="n">
        <v>1</v>
      </c>
      <c r="S24" s="0" t="n">
        <v>1</v>
      </c>
      <c r="T24" s="0" t="s">
        <v>84</v>
      </c>
      <c r="U24" s="0" t="s">
        <v>28</v>
      </c>
      <c r="V24" s="0" t="n">
        <v>10</v>
      </c>
      <c r="W24" s="0" t="n">
        <v>24</v>
      </c>
      <c r="X24" s="0" t="n">
        <v>1</v>
      </c>
      <c r="Y24" s="0" t="n">
        <v>10</v>
      </c>
      <c r="AN24" s="0" t="n">
        <v>1</v>
      </c>
      <c r="AO24" s="0" t="n">
        <v>1105</v>
      </c>
      <c r="AP24" s="0" t="n">
        <v>600</v>
      </c>
      <c r="AQ24" s="0" t="s">
        <v>85</v>
      </c>
      <c r="AR24" s="0" t="s">
        <v>34</v>
      </c>
      <c r="AS24" s="0" t="s">
        <v>56</v>
      </c>
      <c r="AT24" s="0" t="n">
        <v>0</v>
      </c>
      <c r="AV24" s="0" t="n">
        <v>4</v>
      </c>
      <c r="AW24" s="0" t="n">
        <v>-4</v>
      </c>
      <c r="AX24" s="0" t="n">
        <v>61299</v>
      </c>
      <c r="AY24" s="0" t="s">
        <v>189</v>
      </c>
      <c r="AZ24" s="0" t="n">
        <v>202</v>
      </c>
      <c r="BA24" s="0" t="n">
        <v>61501</v>
      </c>
      <c r="BC24" s="0" t="str">
        <f aca="false">$AP24&amp;LEFT($AS24,1)</f>
        <v>600T</v>
      </c>
      <c r="BD24" s="0" t="str">
        <f aca="false">AS24</f>
        <v>Target</v>
      </c>
      <c r="BE24" s="1" t="str">
        <f aca="false">IF($BD24="catch",IF($AL24&gt;0,1,""),"")</f>
        <v/>
      </c>
      <c r="BF24" s="1" t="str">
        <f aca="false">IF(AND($AZ24&gt;0,$AZ24&lt;$BC$11),1,"")</f>
        <v/>
      </c>
      <c r="BG24" s="1" t="str">
        <f aca="false">IF($BD24="Target",IF($AZ24=0,1,""),"")</f>
        <v/>
      </c>
      <c r="BH24" s="22" t="n">
        <f aca="false">IF($BD24="Catch","", IF($AZ24&lt;$BC$11,"",$AZ24))</f>
        <v>202</v>
      </c>
      <c r="BI24" s="1" t="str">
        <f aca="false">IF($BC24=BI$14,$BH24,"")</f>
        <v/>
      </c>
      <c r="BJ24" s="1" t="str">
        <f aca="false">IF($BC24=BJ$14,$BH24,"")</f>
        <v/>
      </c>
      <c r="BK24" s="1" t="str">
        <f aca="false">IF($BC24=BK$14,$BH24,"")</f>
        <v/>
      </c>
      <c r="BL24" s="1" t="n">
        <f aca="false">IF($BC24=BL$14,$BH24,"")</f>
        <v>202</v>
      </c>
      <c r="BM24" s="1" t="str">
        <f aca="false">IF($BC24=BM$14,$BH24,"")</f>
        <v/>
      </c>
      <c r="BN24" s="1" t="str">
        <f aca="false">IF($BC24=BN$14,$BH24,"")</f>
        <v/>
      </c>
      <c r="BO24" s="1" t="str">
        <f aca="false">IF($BC24=BO$14,$BH24,"")</f>
        <v/>
      </c>
      <c r="BP24" s="1"/>
      <c r="BR24" s="1" t="str">
        <f aca="false">IF($BC24=BR$14,$BG24,"")</f>
        <v/>
      </c>
      <c r="BS24" s="1" t="str">
        <f aca="false">IF($BC24=BS$14,$BG24,"")</f>
        <v/>
      </c>
      <c r="BT24" s="1" t="str">
        <f aca="false">IF($BC24=BT$14,$BG24,"")</f>
        <v/>
      </c>
      <c r="BU24" s="1" t="str">
        <f aca="false">IF($BC24=BU$14,$BG24,"")</f>
        <v/>
      </c>
      <c r="BV24" s="1" t="str">
        <f aca="false">IF($BC24=BV$14,$BG24,"")</f>
        <v/>
      </c>
      <c r="BW24" s="1" t="str">
        <f aca="false">IF($BC24=BW$14,$BG24,"")</f>
        <v/>
      </c>
      <c r="BX24" s="1" t="str">
        <f aca="false">IF($BC24=BX$14,$BG24,"")</f>
        <v/>
      </c>
    </row>
    <row r="25" customFormat="false" ht="15" hidden="false" customHeight="false" outlineLevel="0" collapsed="false">
      <c r="A25" s="0" t="s">
        <v>77</v>
      </c>
      <c r="B25" s="0" t="n">
        <v>46</v>
      </c>
      <c r="C25" s="0" t="n">
        <v>1</v>
      </c>
      <c r="D25" s="0" t="n">
        <v>23</v>
      </c>
      <c r="E25" s="0" t="s">
        <v>209</v>
      </c>
      <c r="F25" s="0" t="n">
        <v>60.12</v>
      </c>
      <c r="G25" s="0" t="n">
        <v>1</v>
      </c>
      <c r="H25" s="0" t="s">
        <v>97</v>
      </c>
      <c r="I25" s="0" t="s">
        <v>210</v>
      </c>
      <c r="J25" s="0" t="n">
        <v>-966845888</v>
      </c>
      <c r="K25" s="0" t="s">
        <v>81</v>
      </c>
      <c r="L25" s="0" t="s">
        <v>211</v>
      </c>
      <c r="M25" s="12" t="n">
        <v>0.604305555555556</v>
      </c>
      <c r="N25" s="13" t="n">
        <v>0.187638888888889</v>
      </c>
      <c r="O25" s="0" t="s">
        <v>99</v>
      </c>
      <c r="P25" s="0" t="n">
        <v>1</v>
      </c>
      <c r="Q25" s="0" t="n">
        <v>1</v>
      </c>
      <c r="R25" s="0" t="n">
        <v>1</v>
      </c>
      <c r="S25" s="0" t="n">
        <v>1</v>
      </c>
      <c r="T25" s="0" t="s">
        <v>84</v>
      </c>
      <c r="U25" s="0" t="s">
        <v>28</v>
      </c>
      <c r="V25" s="0" t="n">
        <v>11</v>
      </c>
      <c r="W25" s="0" t="n">
        <v>22</v>
      </c>
      <c r="X25" s="0" t="n">
        <v>1</v>
      </c>
      <c r="Y25" s="0" t="n">
        <v>11</v>
      </c>
      <c r="AN25" s="0" t="n">
        <v>3</v>
      </c>
      <c r="AO25" s="0" t="n">
        <v>1143</v>
      </c>
      <c r="AP25" s="0" t="n">
        <v>360</v>
      </c>
      <c r="AQ25" s="0" t="s">
        <v>85</v>
      </c>
      <c r="AR25" s="0" t="s">
        <v>34</v>
      </c>
      <c r="AS25" s="0" t="s">
        <v>56</v>
      </c>
      <c r="AT25" s="0" t="n">
        <v>0</v>
      </c>
      <c r="AV25" s="0" t="n">
        <v>4</v>
      </c>
      <c r="AW25" s="0" t="n">
        <v>-4</v>
      </c>
      <c r="AX25" s="0" t="n">
        <v>64642</v>
      </c>
      <c r="AY25" s="0" t="s">
        <v>189</v>
      </c>
      <c r="AZ25" s="0" t="n">
        <v>214</v>
      </c>
      <c r="BA25" s="0" t="n">
        <v>64856</v>
      </c>
      <c r="BC25" s="0" t="str">
        <f aca="false">$AP25&amp;LEFT($AS25,1)</f>
        <v>360T</v>
      </c>
      <c r="BD25" s="0" t="str">
        <f aca="false">AS25</f>
        <v>Target</v>
      </c>
      <c r="BE25" s="1" t="str">
        <f aca="false">IF($BD25="catch",IF($AL25&gt;0,1,""),"")</f>
        <v/>
      </c>
      <c r="BF25" s="1" t="str">
        <f aca="false">IF(AND($AZ25&gt;0,$AZ25&lt;$BC$11),1,"")</f>
        <v/>
      </c>
      <c r="BG25" s="1" t="str">
        <f aca="false">IF($BD25="Target",IF($AZ25=0,1,""),"")</f>
        <v/>
      </c>
      <c r="BH25" s="22" t="n">
        <f aca="false">IF($BD25="Catch","", IF($AZ25&lt;$BC$11,"",$AZ25))</f>
        <v>214</v>
      </c>
      <c r="BI25" s="1" t="str">
        <f aca="false">IF($BC25=BI$14,$BH25,"")</f>
        <v/>
      </c>
      <c r="BJ25" s="1" t="n">
        <f aca="false">IF($BC25=BJ$14,$BH25,"")</f>
        <v>214</v>
      </c>
      <c r="BK25" s="1" t="str">
        <f aca="false">IF($BC25=BK$14,$BH25,"")</f>
        <v/>
      </c>
      <c r="BL25" s="1" t="str">
        <f aca="false">IF($BC25=BL$14,$BH25,"")</f>
        <v/>
      </c>
      <c r="BM25" s="1" t="str">
        <f aca="false">IF($BC25=BM$14,$BH25,"")</f>
        <v/>
      </c>
      <c r="BN25" s="1" t="str">
        <f aca="false">IF($BC25=BN$14,$BH25,"")</f>
        <v/>
      </c>
      <c r="BO25" s="1" t="str">
        <f aca="false">IF($BC25=BO$14,$BH25,"")</f>
        <v/>
      </c>
      <c r="BP25" s="1"/>
      <c r="BR25" s="1" t="str">
        <f aca="false">IF($BC25=BR$14,$BG25,"")</f>
        <v/>
      </c>
      <c r="BS25" s="1" t="str">
        <f aca="false">IF($BC25=BS$14,$BG25,"")</f>
        <v/>
      </c>
      <c r="BT25" s="1" t="str">
        <f aca="false">IF($BC25=BT$14,$BG25,"")</f>
        <v/>
      </c>
      <c r="BU25" s="1" t="str">
        <f aca="false">IF($BC25=BU$14,$BG25,"")</f>
        <v/>
      </c>
      <c r="BV25" s="1" t="str">
        <f aca="false">IF($BC25=BV$14,$BG25,"")</f>
        <v/>
      </c>
      <c r="BW25" s="1" t="str">
        <f aca="false">IF($BC25=BW$14,$BG25,"")</f>
        <v/>
      </c>
      <c r="BX25" s="1" t="str">
        <f aca="false">IF($BC25=BX$14,$BG25,"")</f>
        <v/>
      </c>
    </row>
    <row r="26" customFormat="false" ht="15" hidden="false" customHeight="false" outlineLevel="0" collapsed="false">
      <c r="A26" s="0" t="s">
        <v>77</v>
      </c>
      <c r="B26" s="0" t="n">
        <v>46</v>
      </c>
      <c r="C26" s="0" t="n">
        <v>1</v>
      </c>
      <c r="D26" s="0" t="n">
        <v>23</v>
      </c>
      <c r="E26" s="0" t="s">
        <v>209</v>
      </c>
      <c r="F26" s="0" t="n">
        <v>60.12</v>
      </c>
      <c r="G26" s="0" t="n">
        <v>1</v>
      </c>
      <c r="H26" s="0" t="s">
        <v>97</v>
      </c>
      <c r="I26" s="0" t="s">
        <v>210</v>
      </c>
      <c r="J26" s="0" t="n">
        <v>-966845888</v>
      </c>
      <c r="K26" s="0" t="s">
        <v>81</v>
      </c>
      <c r="L26" s="0" t="s">
        <v>211</v>
      </c>
      <c r="M26" s="12" t="n">
        <v>0.604305555555556</v>
      </c>
      <c r="N26" s="13" t="n">
        <v>0.187638888888889</v>
      </c>
      <c r="O26" s="0" t="s">
        <v>99</v>
      </c>
      <c r="P26" s="0" t="n">
        <v>1</v>
      </c>
      <c r="Q26" s="0" t="n">
        <v>1</v>
      </c>
      <c r="R26" s="0" t="n">
        <v>1</v>
      </c>
      <c r="S26" s="0" t="n">
        <v>1</v>
      </c>
      <c r="T26" s="0" t="s">
        <v>84</v>
      </c>
      <c r="U26" s="0" t="s">
        <v>28</v>
      </c>
      <c r="V26" s="0" t="n">
        <v>12</v>
      </c>
      <c r="W26" s="0" t="n">
        <v>27</v>
      </c>
      <c r="X26" s="0" t="n">
        <v>1</v>
      </c>
      <c r="Y26" s="0" t="n">
        <v>12</v>
      </c>
      <c r="AN26" s="0" t="n">
        <v>5</v>
      </c>
      <c r="AO26" s="0" t="n">
        <v>1313</v>
      </c>
      <c r="AP26" s="0" t="n">
        <v>720</v>
      </c>
      <c r="AQ26" s="0" t="s">
        <v>85</v>
      </c>
      <c r="AR26" s="0" t="s">
        <v>34</v>
      </c>
      <c r="AS26" s="0" t="s">
        <v>56</v>
      </c>
      <c r="AT26" s="0" t="n">
        <v>0</v>
      </c>
      <c r="AV26" s="0" t="n">
        <v>1</v>
      </c>
      <c r="AW26" s="0" t="n">
        <v>-1</v>
      </c>
      <c r="AX26" s="0" t="n">
        <v>68518</v>
      </c>
      <c r="AY26" s="0" t="s">
        <v>189</v>
      </c>
      <c r="AZ26" s="0" t="n">
        <v>23</v>
      </c>
      <c r="BA26" s="0" t="n">
        <v>68541</v>
      </c>
      <c r="BC26" s="0" t="str">
        <f aca="false">$AP26&amp;LEFT($AS26,1)</f>
        <v>720T</v>
      </c>
      <c r="BD26" s="0" t="str">
        <f aca="false">AS26</f>
        <v>Target</v>
      </c>
      <c r="BE26" s="1" t="str">
        <f aca="false">IF($BD26="catch",IF($AL26&gt;0,1,""),"")</f>
        <v/>
      </c>
      <c r="BF26" s="1" t="n">
        <f aca="false">IF(AND($AZ26&gt;0,$AZ26&lt;$BC$11),1,"")</f>
        <v>1</v>
      </c>
      <c r="BG26" s="1" t="str">
        <f aca="false">IF($BD26="Target",IF($AZ26=0,1,""),"")</f>
        <v/>
      </c>
      <c r="BH26" s="22" t="str">
        <f aca="false">IF($BD26="Catch","", IF($AZ26&lt;$BC$11,"",$AZ26))</f>
        <v/>
      </c>
      <c r="BI26" s="1" t="str">
        <f aca="false">IF($BC26=BI$14,$BH26,"")</f>
        <v/>
      </c>
      <c r="BJ26" s="1" t="str">
        <f aca="false">IF($BC26=BJ$14,$BH26,"")</f>
        <v/>
      </c>
      <c r="BK26" s="1" t="str">
        <f aca="false">IF($BC26=BK$14,$BH26,"")</f>
        <v/>
      </c>
      <c r="BL26" s="1" t="str">
        <f aca="false">IF($BC26=BL$14,$BH26,"")</f>
        <v/>
      </c>
      <c r="BM26" s="1" t="str">
        <f aca="false">IF($BC26=BM$14,$BH26,"")</f>
        <v/>
      </c>
      <c r="BN26" s="1" t="str">
        <f aca="false">IF($BC26=BN$14,$BH26,"")</f>
        <v/>
      </c>
      <c r="BO26" s="1" t="str">
        <f aca="false">IF($BC26=BO$14,$BH26,"")</f>
        <v/>
      </c>
      <c r="BP26" s="1"/>
      <c r="BR26" s="1" t="str">
        <f aca="false">IF($BC26=BR$14,$BG26,"")</f>
        <v/>
      </c>
      <c r="BS26" s="1" t="str">
        <f aca="false">IF($BC26=BS$14,$BG26,"")</f>
        <v/>
      </c>
      <c r="BT26" s="1" t="str">
        <f aca="false">IF($BC26=BT$14,$BG26,"")</f>
        <v/>
      </c>
      <c r="BU26" s="1" t="str">
        <f aca="false">IF($BC26=BU$14,$BG26,"")</f>
        <v/>
      </c>
      <c r="BV26" s="1" t="str">
        <f aca="false">IF($BC26=BV$14,$BG26,"")</f>
        <v/>
      </c>
      <c r="BW26" s="1" t="str">
        <f aca="false">IF($BC26=BW$14,$BG26,"")</f>
        <v/>
      </c>
      <c r="BX26" s="1" t="str">
        <f aca="false">IF($BC26=BX$14,$BG26,"")</f>
        <v/>
      </c>
    </row>
    <row r="27" customFormat="false" ht="15" hidden="false" customHeight="false" outlineLevel="0" collapsed="false">
      <c r="A27" s="0" t="s">
        <v>77</v>
      </c>
      <c r="B27" s="0" t="n">
        <v>46</v>
      </c>
      <c r="C27" s="0" t="n">
        <v>1</v>
      </c>
      <c r="D27" s="0" t="n">
        <v>23</v>
      </c>
      <c r="E27" s="0" t="s">
        <v>209</v>
      </c>
      <c r="F27" s="0" t="n">
        <v>60.12</v>
      </c>
      <c r="G27" s="0" t="n">
        <v>1</v>
      </c>
      <c r="H27" s="0" t="s">
        <v>97</v>
      </c>
      <c r="I27" s="0" t="s">
        <v>210</v>
      </c>
      <c r="J27" s="0" t="n">
        <v>-966845888</v>
      </c>
      <c r="K27" s="0" t="s">
        <v>81</v>
      </c>
      <c r="L27" s="0" t="s">
        <v>211</v>
      </c>
      <c r="M27" s="12" t="n">
        <v>0.604305555555556</v>
      </c>
      <c r="N27" s="13" t="n">
        <v>0.187638888888889</v>
      </c>
      <c r="O27" s="0" t="s">
        <v>99</v>
      </c>
      <c r="P27" s="0" t="n">
        <v>1</v>
      </c>
      <c r="Q27" s="0" t="n">
        <v>1</v>
      </c>
      <c r="R27" s="0" t="n">
        <v>1</v>
      </c>
      <c r="S27" s="0" t="n">
        <v>1</v>
      </c>
      <c r="T27" s="0" t="s">
        <v>84</v>
      </c>
      <c r="U27" s="0" t="s">
        <v>28</v>
      </c>
      <c r="V27" s="0" t="n">
        <v>13</v>
      </c>
      <c r="W27" s="0" t="n">
        <v>11</v>
      </c>
      <c r="X27" s="0" t="n">
        <v>1</v>
      </c>
      <c r="Y27" s="0" t="n">
        <v>13</v>
      </c>
      <c r="AN27" s="0" t="n">
        <v>1</v>
      </c>
      <c r="AO27" s="0" t="n">
        <v>1250</v>
      </c>
      <c r="AP27" s="0" t="n">
        <v>600</v>
      </c>
      <c r="AQ27" s="0" t="s">
        <v>85</v>
      </c>
      <c r="AR27" s="0" t="s">
        <v>34</v>
      </c>
      <c r="AS27" s="0" t="s">
        <v>56</v>
      </c>
      <c r="AT27" s="0" t="n">
        <v>0</v>
      </c>
      <c r="AV27" s="0" t="n">
        <v>-1</v>
      </c>
      <c r="AW27" s="0" t="n">
        <v>1</v>
      </c>
      <c r="AX27" s="0" t="n">
        <v>72210</v>
      </c>
      <c r="AY27" s="0" t="s">
        <v>189</v>
      </c>
      <c r="AZ27" s="0" t="n">
        <v>174</v>
      </c>
      <c r="BA27" s="0" t="n">
        <v>72384</v>
      </c>
      <c r="BC27" s="0" t="str">
        <f aca="false">$AP27&amp;LEFT($AS27,1)</f>
        <v>600T</v>
      </c>
      <c r="BD27" s="0" t="str">
        <f aca="false">AS27</f>
        <v>Target</v>
      </c>
      <c r="BE27" s="1" t="str">
        <f aca="false">IF($BD27="catch",IF($AL27&gt;0,1,""),"")</f>
        <v/>
      </c>
      <c r="BF27" s="1" t="str">
        <f aca="false">IF(AND($AZ27&gt;0,$AZ27&lt;$BC$11),1,"")</f>
        <v/>
      </c>
      <c r="BG27" s="1" t="str">
        <f aca="false">IF($BD27="Target",IF($AZ27=0,1,""),"")</f>
        <v/>
      </c>
      <c r="BH27" s="22" t="n">
        <f aca="false">IF($BD27="Catch","", IF($AZ27&lt;$BC$11,"",$AZ27))</f>
        <v>174</v>
      </c>
      <c r="BI27" s="1" t="str">
        <f aca="false">IF($BC27=BI$14,$BH27,"")</f>
        <v/>
      </c>
      <c r="BJ27" s="1" t="str">
        <f aca="false">IF($BC27=BJ$14,$BH27,"")</f>
        <v/>
      </c>
      <c r="BK27" s="1" t="str">
        <f aca="false">IF($BC27=BK$14,$BH27,"")</f>
        <v/>
      </c>
      <c r="BL27" s="1" t="n">
        <f aca="false">IF($BC27=BL$14,$BH27,"")</f>
        <v>174</v>
      </c>
      <c r="BM27" s="1" t="str">
        <f aca="false">IF($BC27=BM$14,$BH27,"")</f>
        <v/>
      </c>
      <c r="BN27" s="1" t="str">
        <f aca="false">IF($BC27=BN$14,$BH27,"")</f>
        <v/>
      </c>
      <c r="BO27" s="1" t="str">
        <f aca="false">IF($BC27=BO$14,$BH27,"")</f>
        <v/>
      </c>
      <c r="BP27" s="1"/>
      <c r="BR27" s="1" t="str">
        <f aca="false">IF($BC27=BR$14,$BG27,"")</f>
        <v/>
      </c>
      <c r="BS27" s="1" t="str">
        <f aca="false">IF($BC27=BS$14,$BG27,"")</f>
        <v/>
      </c>
      <c r="BT27" s="1" t="str">
        <f aca="false">IF($BC27=BT$14,$BG27,"")</f>
        <v/>
      </c>
      <c r="BU27" s="1" t="str">
        <f aca="false">IF($BC27=BU$14,$BG27,"")</f>
        <v/>
      </c>
      <c r="BV27" s="1" t="str">
        <f aca="false">IF($BC27=BV$14,$BG27,"")</f>
        <v/>
      </c>
      <c r="BW27" s="1" t="str">
        <f aca="false">IF($BC27=BW$14,$BG27,"")</f>
        <v/>
      </c>
      <c r="BX27" s="1" t="str">
        <f aca="false">IF($BC27=BX$14,$BG27,"")</f>
        <v/>
      </c>
    </row>
    <row r="28" customFormat="false" ht="15" hidden="false" customHeight="false" outlineLevel="0" collapsed="false">
      <c r="A28" s="0" t="s">
        <v>77</v>
      </c>
      <c r="B28" s="0" t="n">
        <v>46</v>
      </c>
      <c r="C28" s="0" t="n">
        <v>1</v>
      </c>
      <c r="D28" s="0" t="n">
        <v>23</v>
      </c>
      <c r="E28" s="0" t="s">
        <v>209</v>
      </c>
      <c r="F28" s="0" t="n">
        <v>60.12</v>
      </c>
      <c r="G28" s="0" t="n">
        <v>1</v>
      </c>
      <c r="H28" s="0" t="s">
        <v>97</v>
      </c>
      <c r="I28" s="0" t="s">
        <v>210</v>
      </c>
      <c r="J28" s="0" t="n">
        <v>-966845888</v>
      </c>
      <c r="K28" s="0" t="s">
        <v>81</v>
      </c>
      <c r="L28" s="0" t="s">
        <v>211</v>
      </c>
      <c r="M28" s="12" t="n">
        <v>0.604305555555556</v>
      </c>
      <c r="N28" s="13" t="n">
        <v>0.187638888888889</v>
      </c>
      <c r="O28" s="0" t="s">
        <v>99</v>
      </c>
      <c r="P28" s="0" t="n">
        <v>1</v>
      </c>
      <c r="Q28" s="0" t="n">
        <v>1</v>
      </c>
      <c r="R28" s="0" t="n">
        <v>1</v>
      </c>
      <c r="S28" s="0" t="n">
        <v>1</v>
      </c>
      <c r="T28" s="0" t="s">
        <v>84</v>
      </c>
      <c r="U28" s="0" t="s">
        <v>28</v>
      </c>
      <c r="V28" s="0" t="n">
        <v>14</v>
      </c>
      <c r="W28" s="0" t="n">
        <v>12</v>
      </c>
      <c r="X28" s="0" t="n">
        <v>1</v>
      </c>
      <c r="Y28" s="0" t="n">
        <v>14</v>
      </c>
      <c r="AN28" s="0" t="n">
        <v>1</v>
      </c>
      <c r="AO28" s="0" t="n">
        <v>1295</v>
      </c>
      <c r="AP28" s="0" t="n">
        <v>600</v>
      </c>
      <c r="AQ28" s="0" t="s">
        <v>85</v>
      </c>
      <c r="AR28" s="0" t="s">
        <v>34</v>
      </c>
      <c r="AS28" s="0" t="s">
        <v>56</v>
      </c>
      <c r="AT28" s="0" t="n">
        <v>0</v>
      </c>
      <c r="AV28" s="0" t="n">
        <v>-9</v>
      </c>
      <c r="AW28" s="0" t="n">
        <v>9</v>
      </c>
      <c r="AX28" s="0" t="n">
        <v>75953</v>
      </c>
      <c r="AY28" s="0" t="s">
        <v>189</v>
      </c>
      <c r="AZ28" s="0" t="n">
        <v>182</v>
      </c>
      <c r="BA28" s="0" t="n">
        <v>76135</v>
      </c>
      <c r="BC28" s="0" t="str">
        <f aca="false">$AP28&amp;LEFT($AS28,1)</f>
        <v>600T</v>
      </c>
      <c r="BD28" s="0" t="str">
        <f aca="false">AS28</f>
        <v>Target</v>
      </c>
      <c r="BE28" s="1" t="str">
        <f aca="false">IF($BD28="catch",IF($AL28&gt;0,1,""),"")</f>
        <v/>
      </c>
      <c r="BF28" s="1" t="str">
        <f aca="false">IF(AND($AZ28&gt;0,$AZ28&lt;$BC$11),1,"")</f>
        <v/>
      </c>
      <c r="BG28" s="1" t="str">
        <f aca="false">IF($BD28="Target",IF($AZ28=0,1,""),"")</f>
        <v/>
      </c>
      <c r="BH28" s="22" t="n">
        <f aca="false">IF($BD28="Catch","", IF($AZ28&lt;$BC$11,"",$AZ28))</f>
        <v>182</v>
      </c>
      <c r="BI28" s="1" t="str">
        <f aca="false">IF($BC28=BI$14,$BH28,"")</f>
        <v/>
      </c>
      <c r="BJ28" s="1" t="str">
        <f aca="false">IF($BC28=BJ$14,$BH28,"")</f>
        <v/>
      </c>
      <c r="BK28" s="1" t="str">
        <f aca="false">IF($BC28=BK$14,$BH28,"")</f>
        <v/>
      </c>
      <c r="BL28" s="1" t="n">
        <f aca="false">IF($BC28=BL$14,$BH28,"")</f>
        <v>182</v>
      </c>
      <c r="BM28" s="1" t="str">
        <f aca="false">IF($BC28=BM$14,$BH28,"")</f>
        <v/>
      </c>
      <c r="BN28" s="1" t="str">
        <f aca="false">IF($BC28=BN$14,$BH28,"")</f>
        <v/>
      </c>
      <c r="BO28" s="1" t="str">
        <f aca="false">IF($BC28=BO$14,$BH28,"")</f>
        <v/>
      </c>
      <c r="BP28" s="1"/>
      <c r="BR28" s="1" t="str">
        <f aca="false">IF($BC28=BR$14,$BG28,"")</f>
        <v/>
      </c>
      <c r="BS28" s="1" t="str">
        <f aca="false">IF($BC28=BS$14,$BG28,"")</f>
        <v/>
      </c>
      <c r="BT28" s="1" t="str">
        <f aca="false">IF($BC28=BT$14,$BG28,"")</f>
        <v/>
      </c>
      <c r="BU28" s="1" t="str">
        <f aca="false">IF($BC28=BU$14,$BG28,"")</f>
        <v/>
      </c>
      <c r="BV28" s="1" t="str">
        <f aca="false">IF($BC28=BV$14,$BG28,"")</f>
        <v/>
      </c>
      <c r="BW28" s="1" t="str">
        <f aca="false">IF($BC28=BW$14,$BG28,"")</f>
        <v/>
      </c>
      <c r="BX28" s="1" t="str">
        <f aca="false">IF($BC28=BX$14,$BG28,"")</f>
        <v/>
      </c>
    </row>
    <row r="29" customFormat="false" ht="15" hidden="false" customHeight="false" outlineLevel="0" collapsed="false">
      <c r="A29" s="0" t="s">
        <v>77</v>
      </c>
      <c r="B29" s="0" t="n">
        <v>46</v>
      </c>
      <c r="C29" s="0" t="n">
        <v>1</v>
      </c>
      <c r="D29" s="0" t="n">
        <v>23</v>
      </c>
      <c r="E29" s="0" t="s">
        <v>209</v>
      </c>
      <c r="F29" s="0" t="n">
        <v>60.12</v>
      </c>
      <c r="G29" s="0" t="n">
        <v>1</v>
      </c>
      <c r="H29" s="0" t="s">
        <v>97</v>
      </c>
      <c r="I29" s="0" t="s">
        <v>210</v>
      </c>
      <c r="J29" s="0" t="n">
        <v>-966845888</v>
      </c>
      <c r="K29" s="0" t="s">
        <v>81</v>
      </c>
      <c r="L29" s="0" t="s">
        <v>211</v>
      </c>
      <c r="M29" s="12" t="n">
        <v>0.604305555555556</v>
      </c>
      <c r="N29" s="13" t="n">
        <v>0.187638888888889</v>
      </c>
      <c r="O29" s="0" t="s">
        <v>99</v>
      </c>
      <c r="P29" s="0" t="n">
        <v>1</v>
      </c>
      <c r="Q29" s="0" t="n">
        <v>1</v>
      </c>
      <c r="R29" s="0" t="n">
        <v>1</v>
      </c>
      <c r="S29" s="0" t="n">
        <v>1</v>
      </c>
      <c r="T29" s="0" t="s">
        <v>84</v>
      </c>
      <c r="U29" s="0" t="s">
        <v>28</v>
      </c>
      <c r="V29" s="0" t="n">
        <v>15</v>
      </c>
      <c r="W29" s="0" t="n">
        <v>23</v>
      </c>
      <c r="X29" s="0" t="n">
        <v>1</v>
      </c>
      <c r="Y29" s="0" t="n">
        <v>15</v>
      </c>
      <c r="AF29" s="0" t="n">
        <v>0</v>
      </c>
      <c r="AH29" s="0" t="n">
        <v>-3</v>
      </c>
      <c r="AI29" s="0" t="n">
        <v>3</v>
      </c>
      <c r="AJ29" s="0" t="n">
        <v>79679</v>
      </c>
      <c r="AK29" s="0" t="s">
        <v>189</v>
      </c>
      <c r="AL29" s="0" t="n">
        <v>311</v>
      </c>
      <c r="AM29" s="0" t="n">
        <v>79990</v>
      </c>
      <c r="AN29" s="0" t="n">
        <v>8</v>
      </c>
      <c r="AO29" s="0" t="n">
        <v>1292</v>
      </c>
      <c r="AP29" s="0" t="n">
        <v>600</v>
      </c>
      <c r="AQ29" s="0" t="s">
        <v>87</v>
      </c>
      <c r="AR29" s="0" t="s">
        <v>34</v>
      </c>
      <c r="AS29" s="0" t="s">
        <v>88</v>
      </c>
      <c r="BC29" s="0" t="str">
        <f aca="false">$AP29&amp;LEFT($AS29,1)</f>
        <v>600C</v>
      </c>
      <c r="BD29" s="0" t="str">
        <f aca="false">AS29</f>
        <v>Catch</v>
      </c>
      <c r="BE29" s="1" t="n">
        <f aca="false">IF($BD29="catch",IF($AL29&gt;0,1,""),"")</f>
        <v>1</v>
      </c>
      <c r="BF29" s="1" t="str">
        <f aca="false">IF(AND($AZ29&gt;0,$AZ29&lt;$BC$11),1,"")</f>
        <v/>
      </c>
      <c r="BG29" s="1" t="str">
        <f aca="false">IF($BD29="Target",IF($AZ29=0,1,""),"")</f>
        <v/>
      </c>
      <c r="BH29" s="22" t="str">
        <f aca="false">IF($BD29="Catch","", IF($AZ29&lt;$BC$11,"",$AZ29))</f>
        <v/>
      </c>
      <c r="BI29" s="1" t="str">
        <f aca="false">IF($BC29=BI$14,$BH29,"")</f>
        <v/>
      </c>
      <c r="BJ29" s="1" t="str">
        <f aca="false">IF($BC29=BJ$14,$BH29,"")</f>
        <v/>
      </c>
      <c r="BK29" s="1" t="str">
        <f aca="false">IF($BC29=BK$14,$BH29,"")</f>
        <v/>
      </c>
      <c r="BL29" s="1" t="str">
        <f aca="false">IF($BC29=BL$14,$BH29,"")</f>
        <v/>
      </c>
      <c r="BM29" s="1" t="str">
        <f aca="false">IF($BC29=BM$14,$BH29,"")</f>
        <v/>
      </c>
      <c r="BN29" s="1" t="str">
        <f aca="false">IF($BC29=BN$14,$BH29,"")</f>
        <v/>
      </c>
      <c r="BO29" s="1" t="str">
        <f aca="false">IF($BC29=BO$14,$BH29,"")</f>
        <v/>
      </c>
      <c r="BP29" s="1"/>
      <c r="BR29" s="1" t="str">
        <f aca="false">IF($BC29=BR$14,$BG29,"")</f>
        <v/>
      </c>
      <c r="BS29" s="1" t="str">
        <f aca="false">IF($BC29=BS$14,$BG29,"")</f>
        <v/>
      </c>
      <c r="BT29" s="1" t="str">
        <f aca="false">IF($BC29=BT$14,$BG29,"")</f>
        <v/>
      </c>
      <c r="BU29" s="1" t="str">
        <f aca="false">IF($BC29=BU$14,$BG29,"")</f>
        <v/>
      </c>
      <c r="BV29" s="1" t="str">
        <f aca="false">IF($BC29=BV$14,$BG29,"")</f>
        <v/>
      </c>
      <c r="BW29" s="1" t="str">
        <f aca="false">IF($BC29=BW$14,$BG29,"")</f>
        <v/>
      </c>
      <c r="BX29" s="1" t="str">
        <f aca="false">IF($BC29=BX$14,$BG29,"")</f>
        <v/>
      </c>
    </row>
    <row r="30" customFormat="false" ht="15" hidden="false" customHeight="false" outlineLevel="0" collapsed="false">
      <c r="A30" s="0" t="s">
        <v>77</v>
      </c>
      <c r="B30" s="0" t="n">
        <v>46</v>
      </c>
      <c r="C30" s="0" t="n">
        <v>1</v>
      </c>
      <c r="D30" s="0" t="n">
        <v>23</v>
      </c>
      <c r="E30" s="0" t="s">
        <v>209</v>
      </c>
      <c r="F30" s="0" t="n">
        <v>60.12</v>
      </c>
      <c r="G30" s="0" t="n">
        <v>1</v>
      </c>
      <c r="H30" s="0" t="s">
        <v>97</v>
      </c>
      <c r="I30" s="0" t="s">
        <v>210</v>
      </c>
      <c r="J30" s="0" t="n">
        <v>-966845888</v>
      </c>
      <c r="K30" s="0" t="s">
        <v>81</v>
      </c>
      <c r="L30" s="0" t="s">
        <v>211</v>
      </c>
      <c r="M30" s="12" t="n">
        <v>0.604305555555556</v>
      </c>
      <c r="N30" s="13" t="n">
        <v>0.187638888888889</v>
      </c>
      <c r="O30" s="0" t="s">
        <v>99</v>
      </c>
      <c r="P30" s="0" t="n">
        <v>1</v>
      </c>
      <c r="Q30" s="0" t="n">
        <v>1</v>
      </c>
      <c r="R30" s="0" t="n">
        <v>1</v>
      </c>
      <c r="S30" s="0" t="n">
        <v>1</v>
      </c>
      <c r="T30" s="0" t="s">
        <v>84</v>
      </c>
      <c r="U30" s="0" t="s">
        <v>28</v>
      </c>
      <c r="V30" s="0" t="n">
        <v>16</v>
      </c>
      <c r="W30" s="0" t="n">
        <v>28</v>
      </c>
      <c r="X30" s="0" t="n">
        <v>1</v>
      </c>
      <c r="Y30" s="0" t="n">
        <v>16</v>
      </c>
      <c r="AN30" s="0" t="n">
        <v>4</v>
      </c>
      <c r="AO30" s="0" t="n">
        <v>1188</v>
      </c>
      <c r="AP30" s="0" t="n">
        <v>480</v>
      </c>
      <c r="AQ30" s="0" t="s">
        <v>85</v>
      </c>
      <c r="AR30" s="0" t="s">
        <v>34</v>
      </c>
      <c r="AS30" s="0" t="s">
        <v>56</v>
      </c>
      <c r="AT30" s="0" t="n">
        <v>0</v>
      </c>
      <c r="AV30" s="0" t="n">
        <v>-4</v>
      </c>
      <c r="AW30" s="0" t="n">
        <v>4</v>
      </c>
      <c r="AX30" s="0" t="n">
        <v>83188</v>
      </c>
      <c r="AY30" s="0" t="s">
        <v>189</v>
      </c>
      <c r="AZ30" s="0" t="n">
        <v>204</v>
      </c>
      <c r="BA30" s="0" t="n">
        <v>83392</v>
      </c>
      <c r="BC30" s="0" t="str">
        <f aca="false">$AP30&amp;LEFT($AS30,1)</f>
        <v>480T</v>
      </c>
      <c r="BD30" s="0" t="str">
        <f aca="false">AS30</f>
        <v>Target</v>
      </c>
      <c r="BE30" s="1" t="str">
        <f aca="false">IF($BD30="catch",IF($AL30&gt;0,1,""),"")</f>
        <v/>
      </c>
      <c r="BF30" s="1" t="str">
        <f aca="false">IF(AND($AZ30&gt;0,$AZ30&lt;$BC$11),1,"")</f>
        <v/>
      </c>
      <c r="BG30" s="1" t="str">
        <f aca="false">IF($BD30="Target",IF($AZ30=0,1,""),"")</f>
        <v/>
      </c>
      <c r="BH30" s="22" t="n">
        <f aca="false">IF($BD30="Catch","", IF($AZ30&lt;$BC$11,"",$AZ30))</f>
        <v>204</v>
      </c>
      <c r="BI30" s="1" t="str">
        <f aca="false">IF($BC30=BI$14,$BH30,"")</f>
        <v/>
      </c>
      <c r="BJ30" s="1" t="str">
        <f aca="false">IF($BC30=BJ$14,$BH30,"")</f>
        <v/>
      </c>
      <c r="BK30" s="1" t="n">
        <f aca="false">IF($BC30=BK$14,$BH30,"")</f>
        <v>204</v>
      </c>
      <c r="BL30" s="1" t="str">
        <f aca="false">IF($BC30=BL$14,$BH30,"")</f>
        <v/>
      </c>
      <c r="BM30" s="1" t="str">
        <f aca="false">IF($BC30=BM$14,$BH30,"")</f>
        <v/>
      </c>
      <c r="BN30" s="1" t="str">
        <f aca="false">IF($BC30=BN$14,$BH30,"")</f>
        <v/>
      </c>
      <c r="BO30" s="1" t="str">
        <f aca="false">IF($BC30=BO$14,$BH30,"")</f>
        <v/>
      </c>
      <c r="BP30" s="1"/>
      <c r="BR30" s="1" t="str">
        <f aca="false">IF($BC30=BR$14,$BG30,"")</f>
        <v/>
      </c>
      <c r="BS30" s="1" t="str">
        <f aca="false">IF($BC30=BS$14,$BG30,"")</f>
        <v/>
      </c>
      <c r="BT30" s="1" t="str">
        <f aca="false">IF($BC30=BT$14,$BG30,"")</f>
        <v/>
      </c>
      <c r="BU30" s="1" t="str">
        <f aca="false">IF($BC30=BU$14,$BG30,"")</f>
        <v/>
      </c>
      <c r="BV30" s="1" t="str">
        <f aca="false">IF($BC30=BV$14,$BG30,"")</f>
        <v/>
      </c>
      <c r="BW30" s="1" t="str">
        <f aca="false">IF($BC30=BW$14,$BG30,"")</f>
        <v/>
      </c>
      <c r="BX30" s="1" t="str">
        <f aca="false">IF($BC30=BX$14,$BG30,"")</f>
        <v/>
      </c>
    </row>
    <row r="31" customFormat="false" ht="15" hidden="false" customHeight="false" outlineLevel="0" collapsed="false">
      <c r="A31" s="0" t="s">
        <v>77</v>
      </c>
      <c r="B31" s="0" t="n">
        <v>46</v>
      </c>
      <c r="C31" s="0" t="n">
        <v>1</v>
      </c>
      <c r="D31" s="0" t="n">
        <v>23</v>
      </c>
      <c r="E31" s="0" t="s">
        <v>209</v>
      </c>
      <c r="F31" s="0" t="n">
        <v>60.12</v>
      </c>
      <c r="G31" s="0" t="n">
        <v>1</v>
      </c>
      <c r="H31" s="0" t="s">
        <v>97</v>
      </c>
      <c r="I31" s="0" t="s">
        <v>210</v>
      </c>
      <c r="J31" s="0" t="n">
        <v>-966845888</v>
      </c>
      <c r="K31" s="0" t="s">
        <v>81</v>
      </c>
      <c r="L31" s="0" t="s">
        <v>211</v>
      </c>
      <c r="M31" s="12" t="n">
        <v>0.604305555555556</v>
      </c>
      <c r="N31" s="13" t="n">
        <v>0.187638888888889</v>
      </c>
      <c r="O31" s="0" t="s">
        <v>99</v>
      </c>
      <c r="P31" s="0" t="n">
        <v>1</v>
      </c>
      <c r="Q31" s="0" t="n">
        <v>1</v>
      </c>
      <c r="R31" s="0" t="n">
        <v>1</v>
      </c>
      <c r="S31" s="0" t="n">
        <v>1</v>
      </c>
      <c r="T31" s="0" t="s">
        <v>84</v>
      </c>
      <c r="U31" s="0" t="s">
        <v>28</v>
      </c>
      <c r="V31" s="0" t="n">
        <v>17</v>
      </c>
      <c r="W31" s="0" t="n">
        <v>6</v>
      </c>
      <c r="X31" s="0" t="n">
        <v>1</v>
      </c>
      <c r="Y31" s="0" t="n">
        <v>17</v>
      </c>
      <c r="AN31" s="0" t="n">
        <v>1</v>
      </c>
      <c r="AO31" s="0" t="n">
        <v>1080</v>
      </c>
      <c r="AP31" s="0" t="n">
        <v>600</v>
      </c>
      <c r="AQ31" s="0" t="s">
        <v>85</v>
      </c>
      <c r="AR31" s="0" t="s">
        <v>34</v>
      </c>
      <c r="AS31" s="0" t="s">
        <v>56</v>
      </c>
      <c r="AT31" s="0" t="n">
        <v>0</v>
      </c>
      <c r="AV31" s="0" t="n">
        <v>-11</v>
      </c>
      <c r="AW31" s="0" t="n">
        <v>11</v>
      </c>
      <c r="AX31" s="0" t="n">
        <v>86715</v>
      </c>
      <c r="AY31" s="0" t="s">
        <v>189</v>
      </c>
      <c r="AZ31" s="0" t="n">
        <v>228</v>
      </c>
      <c r="BA31" s="0" t="n">
        <v>86943</v>
      </c>
      <c r="BC31" s="0" t="str">
        <f aca="false">$AP31&amp;LEFT($AS31,1)</f>
        <v>600T</v>
      </c>
      <c r="BD31" s="0" t="str">
        <f aca="false">AS31</f>
        <v>Target</v>
      </c>
      <c r="BE31" s="1" t="str">
        <f aca="false">IF($BD31="catch",IF($AL31&gt;0,1,""),"")</f>
        <v/>
      </c>
      <c r="BF31" s="1" t="str">
        <f aca="false">IF(AND($AZ31&gt;0,$AZ31&lt;$BC$11),1,"")</f>
        <v/>
      </c>
      <c r="BG31" s="1" t="str">
        <f aca="false">IF($BD31="Target",IF($AZ31=0,1,""),"")</f>
        <v/>
      </c>
      <c r="BH31" s="22" t="n">
        <f aca="false">IF($BD31="Catch","", IF($AZ31&lt;$BC$11,"",$AZ31))</f>
        <v>228</v>
      </c>
      <c r="BI31" s="1" t="str">
        <f aca="false">IF($BC31=BI$14,$BH31,"")</f>
        <v/>
      </c>
      <c r="BJ31" s="1" t="str">
        <f aca="false">IF($BC31=BJ$14,$BH31,"")</f>
        <v/>
      </c>
      <c r="BK31" s="1" t="str">
        <f aca="false">IF($BC31=BK$14,$BH31,"")</f>
        <v/>
      </c>
      <c r="BL31" s="1" t="n">
        <f aca="false">IF($BC31=BL$14,$BH31,"")</f>
        <v>228</v>
      </c>
      <c r="BM31" s="1" t="str">
        <f aca="false">IF($BC31=BM$14,$BH31,"")</f>
        <v/>
      </c>
      <c r="BN31" s="1" t="str">
        <f aca="false">IF($BC31=BN$14,$BH31,"")</f>
        <v/>
      </c>
      <c r="BO31" s="1" t="str">
        <f aca="false">IF($BC31=BO$14,$BH31,"")</f>
        <v/>
      </c>
      <c r="BP31" s="1"/>
      <c r="BR31" s="1" t="str">
        <f aca="false">IF($BC31=BR$14,$BG31,"")</f>
        <v/>
      </c>
      <c r="BS31" s="1" t="str">
        <f aca="false">IF($BC31=BS$14,$BG31,"")</f>
        <v/>
      </c>
      <c r="BT31" s="1" t="str">
        <f aca="false">IF($BC31=BT$14,$BG31,"")</f>
        <v/>
      </c>
      <c r="BU31" s="1" t="str">
        <f aca="false">IF($BC31=BU$14,$BG31,"")</f>
        <v/>
      </c>
      <c r="BV31" s="1" t="str">
        <f aca="false">IF($BC31=BV$14,$BG31,"")</f>
        <v/>
      </c>
      <c r="BW31" s="1" t="str">
        <f aca="false">IF($BC31=BW$14,$BG31,"")</f>
        <v/>
      </c>
      <c r="BX31" s="1" t="str">
        <f aca="false">IF($BC31=BX$14,$BG31,"")</f>
        <v/>
      </c>
    </row>
    <row r="32" customFormat="false" ht="15" hidden="false" customHeight="false" outlineLevel="0" collapsed="false">
      <c r="A32" s="0" t="s">
        <v>77</v>
      </c>
      <c r="B32" s="0" t="n">
        <v>46</v>
      </c>
      <c r="C32" s="0" t="n">
        <v>1</v>
      </c>
      <c r="D32" s="0" t="n">
        <v>23</v>
      </c>
      <c r="E32" s="0" t="s">
        <v>209</v>
      </c>
      <c r="F32" s="0" t="n">
        <v>60.12</v>
      </c>
      <c r="G32" s="0" t="n">
        <v>1</v>
      </c>
      <c r="H32" s="0" t="s">
        <v>97</v>
      </c>
      <c r="I32" s="0" t="s">
        <v>210</v>
      </c>
      <c r="J32" s="0" t="n">
        <v>-966845888</v>
      </c>
      <c r="K32" s="0" t="s">
        <v>81</v>
      </c>
      <c r="L32" s="0" t="s">
        <v>211</v>
      </c>
      <c r="M32" s="12" t="n">
        <v>0.604305555555556</v>
      </c>
      <c r="N32" s="13" t="n">
        <v>0.187638888888889</v>
      </c>
      <c r="O32" s="0" t="s">
        <v>99</v>
      </c>
      <c r="P32" s="0" t="n">
        <v>1</v>
      </c>
      <c r="Q32" s="0" t="n">
        <v>1</v>
      </c>
      <c r="R32" s="0" t="n">
        <v>1</v>
      </c>
      <c r="S32" s="0" t="n">
        <v>1</v>
      </c>
      <c r="T32" s="0" t="s">
        <v>84</v>
      </c>
      <c r="U32" s="0" t="s">
        <v>28</v>
      </c>
      <c r="V32" s="0" t="n">
        <v>18</v>
      </c>
      <c r="W32" s="0" t="n">
        <v>2</v>
      </c>
      <c r="X32" s="0" t="n">
        <v>1</v>
      </c>
      <c r="Y32" s="0" t="n">
        <v>18</v>
      </c>
      <c r="AF32" s="0" t="n">
        <v>1</v>
      </c>
      <c r="AH32" s="0" t="n">
        <v>-4</v>
      </c>
      <c r="AI32" s="0" t="n">
        <v>4</v>
      </c>
      <c r="AJ32" s="0" t="n">
        <v>90291</v>
      </c>
      <c r="AL32" s="0" t="n">
        <v>0</v>
      </c>
      <c r="AM32" s="0" t="n">
        <v>0</v>
      </c>
      <c r="AN32" s="0" t="n">
        <v>8</v>
      </c>
      <c r="AO32" s="0" t="n">
        <v>1143</v>
      </c>
      <c r="AP32" s="0" t="n">
        <v>600</v>
      </c>
      <c r="AQ32" s="0" t="s">
        <v>87</v>
      </c>
      <c r="AR32" s="0" t="s">
        <v>34</v>
      </c>
      <c r="AS32" s="0" t="s">
        <v>88</v>
      </c>
      <c r="BC32" s="0" t="str">
        <f aca="false">$AP32&amp;LEFT($AS32,1)</f>
        <v>600C</v>
      </c>
      <c r="BD32" s="0" t="str">
        <f aca="false">AS32</f>
        <v>Catch</v>
      </c>
      <c r="BE32" s="1" t="str">
        <f aca="false">IF($BD32="catch",IF($AL32&gt;0,1,""),"")</f>
        <v/>
      </c>
      <c r="BF32" s="1" t="str">
        <f aca="false">IF(AND($AZ32&gt;0,$AZ32&lt;$BC$11),1,"")</f>
        <v/>
      </c>
      <c r="BG32" s="1" t="str">
        <f aca="false">IF($BD32="Target",IF($AZ32=0,1,""),"")</f>
        <v/>
      </c>
      <c r="BH32" s="22" t="str">
        <f aca="false">IF($BD32="Catch","", IF($AZ32&lt;$BC$11,"",$AZ32))</f>
        <v/>
      </c>
      <c r="BI32" s="1" t="str">
        <f aca="false">IF($BC32=BI$14,$BH32,"")</f>
        <v/>
      </c>
      <c r="BJ32" s="1" t="str">
        <f aca="false">IF($BC32=BJ$14,$BH32,"")</f>
        <v/>
      </c>
      <c r="BK32" s="1" t="str">
        <f aca="false">IF($BC32=BK$14,$BH32,"")</f>
        <v/>
      </c>
      <c r="BL32" s="1" t="str">
        <f aca="false">IF($BC32=BL$14,$BH32,"")</f>
        <v/>
      </c>
      <c r="BM32" s="1" t="str">
        <f aca="false">IF($BC32=BM$14,$BH32,"")</f>
        <v/>
      </c>
      <c r="BN32" s="1" t="str">
        <f aca="false">IF($BC32=BN$14,$BH32,"")</f>
        <v/>
      </c>
      <c r="BO32" s="1" t="str">
        <f aca="false">IF($BC32=BO$14,$BH32,"")</f>
        <v/>
      </c>
      <c r="BP32" s="1"/>
      <c r="BR32" s="1" t="str">
        <f aca="false">IF($BC32=BR$14,$BG32,"")</f>
        <v/>
      </c>
      <c r="BS32" s="1" t="str">
        <f aca="false">IF($BC32=BS$14,$BG32,"")</f>
        <v/>
      </c>
      <c r="BT32" s="1" t="str">
        <f aca="false">IF($BC32=BT$14,$BG32,"")</f>
        <v/>
      </c>
      <c r="BU32" s="1" t="str">
        <f aca="false">IF($BC32=BU$14,$BG32,"")</f>
        <v/>
      </c>
      <c r="BV32" s="1" t="str">
        <f aca="false">IF($BC32=BV$14,$BG32,"")</f>
        <v/>
      </c>
      <c r="BW32" s="1" t="str">
        <f aca="false">IF($BC32=BW$14,$BG32,"")</f>
        <v/>
      </c>
      <c r="BX32" s="1" t="str">
        <f aca="false">IF($BC32=BX$14,$BG32,"")</f>
        <v/>
      </c>
    </row>
    <row r="33" customFormat="false" ht="15" hidden="false" customHeight="false" outlineLevel="0" collapsed="false">
      <c r="A33" s="0" t="s">
        <v>77</v>
      </c>
      <c r="B33" s="0" t="n">
        <v>46</v>
      </c>
      <c r="C33" s="0" t="n">
        <v>1</v>
      </c>
      <c r="D33" s="0" t="n">
        <v>23</v>
      </c>
      <c r="E33" s="0" t="s">
        <v>209</v>
      </c>
      <c r="F33" s="0" t="n">
        <v>60.12</v>
      </c>
      <c r="G33" s="0" t="n">
        <v>1</v>
      </c>
      <c r="H33" s="0" t="s">
        <v>97</v>
      </c>
      <c r="I33" s="0" t="s">
        <v>210</v>
      </c>
      <c r="J33" s="0" t="n">
        <v>-966845888</v>
      </c>
      <c r="K33" s="0" t="s">
        <v>81</v>
      </c>
      <c r="L33" s="0" t="s">
        <v>211</v>
      </c>
      <c r="M33" s="12" t="n">
        <v>0.604305555555556</v>
      </c>
      <c r="N33" s="13" t="n">
        <v>0.187638888888889</v>
      </c>
      <c r="O33" s="0" t="s">
        <v>99</v>
      </c>
      <c r="P33" s="0" t="n">
        <v>1</v>
      </c>
      <c r="Q33" s="0" t="n">
        <v>1</v>
      </c>
      <c r="R33" s="0" t="n">
        <v>1</v>
      </c>
      <c r="S33" s="0" t="n">
        <v>1</v>
      </c>
      <c r="T33" s="0" t="s">
        <v>84</v>
      </c>
      <c r="U33" s="0" t="s">
        <v>28</v>
      </c>
      <c r="V33" s="0" t="n">
        <v>19</v>
      </c>
      <c r="W33" s="0" t="n">
        <v>19</v>
      </c>
      <c r="X33" s="0" t="n">
        <v>1</v>
      </c>
      <c r="Y33" s="0" t="n">
        <v>19</v>
      </c>
      <c r="AF33" s="0" t="n">
        <v>1</v>
      </c>
      <c r="AH33" s="0" t="n">
        <v>2</v>
      </c>
      <c r="AI33" s="0" t="n">
        <v>-2</v>
      </c>
      <c r="AJ33" s="0" t="n">
        <v>94100</v>
      </c>
      <c r="AL33" s="0" t="n">
        <v>0</v>
      </c>
      <c r="AM33" s="0" t="n">
        <v>0</v>
      </c>
      <c r="AN33" s="0" t="n">
        <v>8</v>
      </c>
      <c r="AO33" s="0" t="n">
        <v>1375</v>
      </c>
      <c r="AP33" s="0" t="n">
        <v>600</v>
      </c>
      <c r="AQ33" s="0" t="s">
        <v>87</v>
      </c>
      <c r="AR33" s="0" t="s">
        <v>34</v>
      </c>
      <c r="AS33" s="0" t="s">
        <v>88</v>
      </c>
      <c r="BC33" s="0" t="str">
        <f aca="false">$AP33&amp;LEFT($AS33,1)</f>
        <v>600C</v>
      </c>
      <c r="BD33" s="0" t="str">
        <f aca="false">AS33</f>
        <v>Catch</v>
      </c>
      <c r="BE33" s="1" t="str">
        <f aca="false">IF($BD33="catch",IF($AL33&gt;0,1,""),"")</f>
        <v/>
      </c>
      <c r="BF33" s="1" t="str">
        <f aca="false">IF(AND($AZ33&gt;0,$AZ33&lt;$BC$11),1,"")</f>
        <v/>
      </c>
      <c r="BG33" s="1" t="str">
        <f aca="false">IF($BD33="Target",IF($AZ33=0,1,""),"")</f>
        <v/>
      </c>
      <c r="BH33" s="22" t="str">
        <f aca="false">IF($BD33="Catch","", IF($AZ33&lt;$BC$11,"",$AZ33))</f>
        <v/>
      </c>
      <c r="BI33" s="1" t="str">
        <f aca="false">IF($BC33=BI$14,$BH33,"")</f>
        <v/>
      </c>
      <c r="BJ33" s="1" t="str">
        <f aca="false">IF($BC33=BJ$14,$BH33,"")</f>
        <v/>
      </c>
      <c r="BK33" s="1" t="str">
        <f aca="false">IF($BC33=BK$14,$BH33,"")</f>
        <v/>
      </c>
      <c r="BL33" s="1" t="str">
        <f aca="false">IF($BC33=BL$14,$BH33,"")</f>
        <v/>
      </c>
      <c r="BM33" s="1" t="str">
        <f aca="false">IF($BC33=BM$14,$BH33,"")</f>
        <v/>
      </c>
      <c r="BN33" s="1" t="str">
        <f aca="false">IF($BC33=BN$14,$BH33,"")</f>
        <v/>
      </c>
      <c r="BO33" s="1" t="str">
        <f aca="false">IF($BC33=BO$14,$BH33,"")</f>
        <v/>
      </c>
      <c r="BP33" s="1"/>
      <c r="BR33" s="1" t="str">
        <f aca="false">IF($BC33=BR$14,$BG33,"")</f>
        <v/>
      </c>
      <c r="BS33" s="1" t="str">
        <f aca="false">IF($BC33=BS$14,$BG33,"")</f>
        <v/>
      </c>
      <c r="BT33" s="1" t="str">
        <f aca="false">IF($BC33=BT$14,$BG33,"")</f>
        <v/>
      </c>
      <c r="BU33" s="1" t="str">
        <f aca="false">IF($BC33=BU$14,$BG33,"")</f>
        <v/>
      </c>
      <c r="BV33" s="1" t="str">
        <f aca="false">IF($BC33=BV$14,$BG33,"")</f>
        <v/>
      </c>
      <c r="BW33" s="1" t="str">
        <f aca="false">IF($BC33=BW$14,$BG33,"")</f>
        <v/>
      </c>
      <c r="BX33" s="1" t="str">
        <f aca="false">IF($BC33=BX$14,$BG33,"")</f>
        <v/>
      </c>
    </row>
    <row r="34" customFormat="false" ht="15" hidden="false" customHeight="false" outlineLevel="0" collapsed="false">
      <c r="A34" s="0" t="s">
        <v>77</v>
      </c>
      <c r="B34" s="0" t="n">
        <v>46</v>
      </c>
      <c r="C34" s="0" t="n">
        <v>1</v>
      </c>
      <c r="D34" s="0" t="n">
        <v>23</v>
      </c>
      <c r="E34" s="0" t="s">
        <v>209</v>
      </c>
      <c r="F34" s="0" t="n">
        <v>60.12</v>
      </c>
      <c r="G34" s="0" t="n">
        <v>1</v>
      </c>
      <c r="H34" s="0" t="s">
        <v>97</v>
      </c>
      <c r="I34" s="0" t="s">
        <v>210</v>
      </c>
      <c r="J34" s="0" t="n">
        <v>-966845888</v>
      </c>
      <c r="K34" s="0" t="s">
        <v>81</v>
      </c>
      <c r="L34" s="0" t="s">
        <v>211</v>
      </c>
      <c r="M34" s="12" t="n">
        <v>0.604305555555556</v>
      </c>
      <c r="N34" s="13" t="n">
        <v>0.187638888888889</v>
      </c>
      <c r="O34" s="0" t="s">
        <v>99</v>
      </c>
      <c r="P34" s="0" t="n">
        <v>1</v>
      </c>
      <c r="Q34" s="0" t="n">
        <v>1</v>
      </c>
      <c r="R34" s="0" t="n">
        <v>1</v>
      </c>
      <c r="S34" s="0" t="n">
        <v>1</v>
      </c>
      <c r="T34" s="0" t="s">
        <v>84</v>
      </c>
      <c r="U34" s="0" t="s">
        <v>28</v>
      </c>
      <c r="V34" s="0" t="n">
        <v>20</v>
      </c>
      <c r="W34" s="0" t="n">
        <v>26</v>
      </c>
      <c r="X34" s="0" t="n">
        <v>1</v>
      </c>
      <c r="Y34" s="0" t="n">
        <v>20</v>
      </c>
      <c r="AN34" s="0" t="n">
        <v>7</v>
      </c>
      <c r="AO34" s="0" t="n">
        <v>1080</v>
      </c>
      <c r="AP34" s="0" t="n">
        <v>960</v>
      </c>
      <c r="AQ34" s="0" t="s">
        <v>85</v>
      </c>
      <c r="AR34" s="0" t="s">
        <v>34</v>
      </c>
      <c r="AS34" s="0" t="s">
        <v>56</v>
      </c>
      <c r="AT34" s="0" t="n">
        <v>0</v>
      </c>
      <c r="AV34" s="0" t="n">
        <v>-10</v>
      </c>
      <c r="AW34" s="0" t="n">
        <v>10</v>
      </c>
      <c r="AX34" s="0" t="n">
        <v>97992</v>
      </c>
      <c r="AY34" s="0" t="s">
        <v>189</v>
      </c>
      <c r="AZ34" s="0" t="n">
        <v>375</v>
      </c>
      <c r="BA34" s="0" t="n">
        <v>98367</v>
      </c>
      <c r="BC34" s="0" t="str">
        <f aca="false">$AP34&amp;LEFT($AS34,1)</f>
        <v>960T</v>
      </c>
      <c r="BD34" s="0" t="str">
        <f aca="false">AS34</f>
        <v>Target</v>
      </c>
      <c r="BE34" s="1" t="str">
        <f aca="false">IF($BD34="catch",IF($AL34&gt;0,1,""),"")</f>
        <v/>
      </c>
      <c r="BF34" s="1" t="str">
        <f aca="false">IF(AND($AZ34&gt;0,$AZ34&lt;$BC$11),1,"")</f>
        <v/>
      </c>
      <c r="BG34" s="1" t="str">
        <f aca="false">IF($BD34="Target",IF($AZ34=0,1,""),"")</f>
        <v/>
      </c>
      <c r="BH34" s="22" t="n">
        <f aca="false">IF($BD34="Catch","", IF($AZ34&lt;$BC$11,"",$AZ34))</f>
        <v>375</v>
      </c>
      <c r="BI34" s="1" t="str">
        <f aca="false">IF($BC34=BI$14,$BH34,"")</f>
        <v/>
      </c>
      <c r="BJ34" s="1" t="str">
        <f aca="false">IF($BC34=BJ$14,$BH34,"")</f>
        <v/>
      </c>
      <c r="BK34" s="1" t="str">
        <f aca="false">IF($BC34=BK$14,$BH34,"")</f>
        <v/>
      </c>
      <c r="BL34" s="1" t="str">
        <f aca="false">IF($BC34=BL$14,$BH34,"")</f>
        <v/>
      </c>
      <c r="BM34" s="1" t="str">
        <f aca="false">IF($BC34=BM$14,$BH34,"")</f>
        <v/>
      </c>
      <c r="BN34" s="1" t="str">
        <f aca="false">IF($BC34=BN$14,$BH34,"")</f>
        <v/>
      </c>
      <c r="BO34" s="1" t="n">
        <f aca="false">IF($BC34=BO$14,$BH34,"")</f>
        <v>375</v>
      </c>
      <c r="BP34" s="1"/>
      <c r="BR34" s="1" t="str">
        <f aca="false">IF($BC34=BR$14,$BG34,"")</f>
        <v/>
      </c>
      <c r="BS34" s="1" t="str">
        <f aca="false">IF($BC34=BS$14,$BG34,"")</f>
        <v/>
      </c>
      <c r="BT34" s="1" t="str">
        <f aca="false">IF($BC34=BT$14,$BG34,"")</f>
        <v/>
      </c>
      <c r="BU34" s="1" t="str">
        <f aca="false">IF($BC34=BU$14,$BG34,"")</f>
        <v/>
      </c>
      <c r="BV34" s="1" t="str">
        <f aca="false">IF($BC34=BV$14,$BG34,"")</f>
        <v/>
      </c>
      <c r="BW34" s="1" t="str">
        <f aca="false">IF($BC34=BW$14,$BG34,"")</f>
        <v/>
      </c>
      <c r="BX34" s="1" t="str">
        <f aca="false">IF($BC34=BX$14,$BG34,"")</f>
        <v/>
      </c>
    </row>
    <row r="35" customFormat="false" ht="15" hidden="false" customHeight="false" outlineLevel="0" collapsed="false">
      <c r="A35" s="0" t="s">
        <v>77</v>
      </c>
      <c r="B35" s="0" t="n">
        <v>46</v>
      </c>
      <c r="C35" s="0" t="n">
        <v>1</v>
      </c>
      <c r="D35" s="0" t="n">
        <v>23</v>
      </c>
      <c r="E35" s="0" t="s">
        <v>209</v>
      </c>
      <c r="F35" s="0" t="n">
        <v>60.12</v>
      </c>
      <c r="G35" s="0" t="n">
        <v>1</v>
      </c>
      <c r="H35" s="0" t="s">
        <v>97</v>
      </c>
      <c r="I35" s="0" t="s">
        <v>210</v>
      </c>
      <c r="J35" s="0" t="n">
        <v>-966845888</v>
      </c>
      <c r="K35" s="0" t="s">
        <v>81</v>
      </c>
      <c r="L35" s="0" t="s">
        <v>211</v>
      </c>
      <c r="M35" s="12" t="n">
        <v>0.604305555555556</v>
      </c>
      <c r="N35" s="13" t="n">
        <v>0.187638888888889</v>
      </c>
      <c r="O35" s="0" t="s">
        <v>99</v>
      </c>
      <c r="P35" s="0" t="n">
        <v>1</v>
      </c>
      <c r="Q35" s="0" t="n">
        <v>1</v>
      </c>
      <c r="R35" s="0" t="n">
        <v>1</v>
      </c>
      <c r="S35" s="0" t="n">
        <v>1</v>
      </c>
      <c r="T35" s="0" t="s">
        <v>84</v>
      </c>
      <c r="U35" s="0" t="s">
        <v>28</v>
      </c>
      <c r="V35" s="0" t="n">
        <v>21</v>
      </c>
      <c r="W35" s="0" t="n">
        <v>3</v>
      </c>
      <c r="X35" s="0" t="n">
        <v>1</v>
      </c>
      <c r="Y35" s="0" t="n">
        <v>21</v>
      </c>
      <c r="AN35" s="0" t="n">
        <v>4</v>
      </c>
      <c r="AO35" s="0" t="n">
        <v>1292</v>
      </c>
      <c r="AP35" s="0" t="n">
        <v>480</v>
      </c>
      <c r="AQ35" s="0" t="s">
        <v>85</v>
      </c>
      <c r="AR35" s="0" t="s">
        <v>34</v>
      </c>
      <c r="AS35" s="0" t="s">
        <v>56</v>
      </c>
      <c r="AT35" s="0" t="n">
        <v>0</v>
      </c>
      <c r="AV35" s="0" t="n">
        <v>-8</v>
      </c>
      <c r="AW35" s="0" t="n">
        <v>8</v>
      </c>
      <c r="AX35" s="0" t="n">
        <v>101602</v>
      </c>
      <c r="AY35" s="0" t="s">
        <v>189</v>
      </c>
      <c r="AZ35" s="0" t="n">
        <v>216</v>
      </c>
      <c r="BA35" s="0" t="n">
        <v>101818</v>
      </c>
      <c r="BC35" s="0" t="str">
        <f aca="false">$AP35&amp;LEFT($AS35,1)</f>
        <v>480T</v>
      </c>
      <c r="BD35" s="0" t="str">
        <f aca="false">AS35</f>
        <v>Target</v>
      </c>
      <c r="BE35" s="1" t="str">
        <f aca="false">IF($BD35="catch",IF($AL35&gt;0,1,""),"")</f>
        <v/>
      </c>
      <c r="BF35" s="1" t="str">
        <f aca="false">IF(AND($AZ35&gt;0,$AZ35&lt;$BC$11),1,"")</f>
        <v/>
      </c>
      <c r="BG35" s="1" t="str">
        <f aca="false">IF($BD35="Target",IF($AZ35=0,1,""),"")</f>
        <v/>
      </c>
      <c r="BH35" s="22" t="n">
        <f aca="false">IF($BD35="Catch","", IF($AZ35&lt;$BC$11,"",$AZ35))</f>
        <v>216</v>
      </c>
      <c r="BI35" s="1" t="str">
        <f aca="false">IF($BC35=BI$14,$BH35,"")</f>
        <v/>
      </c>
      <c r="BJ35" s="1" t="str">
        <f aca="false">IF($BC35=BJ$14,$BH35,"")</f>
        <v/>
      </c>
      <c r="BK35" s="1" t="n">
        <f aca="false">IF($BC35=BK$14,$BH35,"")</f>
        <v>216</v>
      </c>
      <c r="BL35" s="1" t="str">
        <f aca="false">IF($BC35=BL$14,$BH35,"")</f>
        <v/>
      </c>
      <c r="BM35" s="1" t="str">
        <f aca="false">IF($BC35=BM$14,$BH35,"")</f>
        <v/>
      </c>
      <c r="BN35" s="1" t="str">
        <f aca="false">IF($BC35=BN$14,$BH35,"")</f>
        <v/>
      </c>
      <c r="BO35" s="1" t="str">
        <f aca="false">IF($BC35=BO$14,$BH35,"")</f>
        <v/>
      </c>
      <c r="BP35" s="1"/>
      <c r="BR35" s="1" t="str">
        <f aca="false">IF($BC35=BR$14,$BG35,"")</f>
        <v/>
      </c>
      <c r="BS35" s="1" t="str">
        <f aca="false">IF($BC35=BS$14,$BG35,"")</f>
        <v/>
      </c>
      <c r="BT35" s="1" t="str">
        <f aca="false">IF($BC35=BT$14,$BG35,"")</f>
        <v/>
      </c>
      <c r="BU35" s="1" t="str">
        <f aca="false">IF($BC35=BU$14,$BG35,"")</f>
        <v/>
      </c>
      <c r="BV35" s="1" t="str">
        <f aca="false">IF($BC35=BV$14,$BG35,"")</f>
        <v/>
      </c>
      <c r="BW35" s="1" t="str">
        <f aca="false">IF($BC35=BW$14,$BG35,"")</f>
        <v/>
      </c>
      <c r="BX35" s="1" t="str">
        <f aca="false">IF($BC35=BX$14,$BG35,"")</f>
        <v/>
      </c>
    </row>
    <row r="36" customFormat="false" ht="15" hidden="false" customHeight="false" outlineLevel="0" collapsed="false">
      <c r="A36" s="0" t="s">
        <v>77</v>
      </c>
      <c r="B36" s="0" t="n">
        <v>46</v>
      </c>
      <c r="C36" s="0" t="n">
        <v>1</v>
      </c>
      <c r="D36" s="0" t="n">
        <v>23</v>
      </c>
      <c r="E36" s="0" t="s">
        <v>209</v>
      </c>
      <c r="F36" s="0" t="n">
        <v>60.12</v>
      </c>
      <c r="G36" s="0" t="n">
        <v>1</v>
      </c>
      <c r="H36" s="0" t="s">
        <v>97</v>
      </c>
      <c r="I36" s="0" t="s">
        <v>210</v>
      </c>
      <c r="J36" s="0" t="n">
        <v>-966845888</v>
      </c>
      <c r="K36" s="0" t="s">
        <v>81</v>
      </c>
      <c r="L36" s="0" t="s">
        <v>211</v>
      </c>
      <c r="M36" s="12" t="n">
        <v>0.604305555555556</v>
      </c>
      <c r="N36" s="13" t="n">
        <v>0.187638888888889</v>
      </c>
      <c r="O36" s="0" t="s">
        <v>99</v>
      </c>
      <c r="P36" s="0" t="n">
        <v>1</v>
      </c>
      <c r="Q36" s="0" t="n">
        <v>1</v>
      </c>
      <c r="R36" s="0" t="n">
        <v>1</v>
      </c>
      <c r="S36" s="0" t="n">
        <v>1</v>
      </c>
      <c r="T36" s="0" t="s">
        <v>84</v>
      </c>
      <c r="U36" s="0" t="s">
        <v>28</v>
      </c>
      <c r="V36" s="0" t="n">
        <v>22</v>
      </c>
      <c r="W36" s="0" t="n">
        <v>17</v>
      </c>
      <c r="X36" s="0" t="n">
        <v>1</v>
      </c>
      <c r="Y36" s="0" t="n">
        <v>22</v>
      </c>
      <c r="AN36" s="0" t="n">
        <v>1</v>
      </c>
      <c r="AO36" s="0" t="n">
        <v>1135</v>
      </c>
      <c r="AP36" s="0" t="n">
        <v>600</v>
      </c>
      <c r="AQ36" s="0" t="s">
        <v>85</v>
      </c>
      <c r="AR36" s="0" t="s">
        <v>34</v>
      </c>
      <c r="AS36" s="0" t="s">
        <v>56</v>
      </c>
      <c r="AT36" s="0" t="n">
        <v>0</v>
      </c>
      <c r="AV36" s="0" t="n">
        <v>-9</v>
      </c>
      <c r="AW36" s="0" t="n">
        <v>9</v>
      </c>
      <c r="AX36" s="0" t="n">
        <v>105178</v>
      </c>
      <c r="AY36" s="0" t="s">
        <v>189</v>
      </c>
      <c r="AZ36" s="0" t="n">
        <v>198</v>
      </c>
      <c r="BA36" s="0" t="n">
        <v>105376</v>
      </c>
      <c r="BC36" s="0" t="str">
        <f aca="false">$AP36&amp;LEFT($AS36,1)</f>
        <v>600T</v>
      </c>
      <c r="BD36" s="0" t="str">
        <f aca="false">AS36</f>
        <v>Target</v>
      </c>
      <c r="BE36" s="1" t="str">
        <f aca="false">IF($BD36="catch",IF($AL36&gt;0,1,""),"")</f>
        <v/>
      </c>
      <c r="BF36" s="1" t="str">
        <f aca="false">IF(AND($AZ36&gt;0,$AZ36&lt;$BC$11),1,"")</f>
        <v/>
      </c>
      <c r="BG36" s="1" t="str">
        <f aca="false">IF($BD36="Target",IF($AZ36=0,1,""),"")</f>
        <v/>
      </c>
      <c r="BH36" s="22" t="n">
        <f aca="false">IF($BD36="Catch","", IF($AZ36&lt;$BC$11,"",$AZ36))</f>
        <v>198</v>
      </c>
      <c r="BI36" s="1" t="str">
        <f aca="false">IF($BC36=BI$14,$BH36,"")</f>
        <v/>
      </c>
      <c r="BJ36" s="1" t="str">
        <f aca="false">IF($BC36=BJ$14,$BH36,"")</f>
        <v/>
      </c>
      <c r="BK36" s="1" t="str">
        <f aca="false">IF($BC36=BK$14,$BH36,"")</f>
        <v/>
      </c>
      <c r="BL36" s="1" t="n">
        <f aca="false">IF($BC36=BL$14,$BH36,"")</f>
        <v>198</v>
      </c>
      <c r="BM36" s="1" t="str">
        <f aca="false">IF($BC36=BM$14,$BH36,"")</f>
        <v/>
      </c>
      <c r="BN36" s="1" t="str">
        <f aca="false">IF($BC36=BN$14,$BH36,"")</f>
        <v/>
      </c>
      <c r="BO36" s="1" t="str">
        <f aca="false">IF($BC36=BO$14,$BH36,"")</f>
        <v/>
      </c>
      <c r="BP36" s="1"/>
      <c r="BR36" s="1" t="str">
        <f aca="false">IF($BC36=BR$14,$BG36,"")</f>
        <v/>
      </c>
      <c r="BS36" s="1" t="str">
        <f aca="false">IF($BC36=BS$14,$BG36,"")</f>
        <v/>
      </c>
      <c r="BT36" s="1" t="str">
        <f aca="false">IF($BC36=BT$14,$BG36,"")</f>
        <v/>
      </c>
      <c r="BU36" s="1" t="str">
        <f aca="false">IF($BC36=BU$14,$BG36,"")</f>
        <v/>
      </c>
      <c r="BV36" s="1" t="str">
        <f aca="false">IF($BC36=BV$14,$BG36,"")</f>
        <v/>
      </c>
      <c r="BW36" s="1" t="str">
        <f aca="false">IF($BC36=BW$14,$BG36,"")</f>
        <v/>
      </c>
      <c r="BX36" s="1" t="str">
        <f aca="false">IF($BC36=BX$14,$BG36,"")</f>
        <v/>
      </c>
    </row>
    <row r="37" customFormat="false" ht="15" hidden="false" customHeight="false" outlineLevel="0" collapsed="false">
      <c r="A37" s="0" t="s">
        <v>77</v>
      </c>
      <c r="B37" s="0" t="n">
        <v>46</v>
      </c>
      <c r="C37" s="0" t="n">
        <v>1</v>
      </c>
      <c r="D37" s="0" t="n">
        <v>23</v>
      </c>
      <c r="E37" s="0" t="s">
        <v>209</v>
      </c>
      <c r="F37" s="0" t="n">
        <v>60.12</v>
      </c>
      <c r="G37" s="0" t="n">
        <v>1</v>
      </c>
      <c r="H37" s="0" t="s">
        <v>97</v>
      </c>
      <c r="I37" s="0" t="s">
        <v>210</v>
      </c>
      <c r="J37" s="0" t="n">
        <v>-966845888</v>
      </c>
      <c r="K37" s="0" t="s">
        <v>81</v>
      </c>
      <c r="L37" s="0" t="s">
        <v>211</v>
      </c>
      <c r="M37" s="12" t="n">
        <v>0.604305555555556</v>
      </c>
      <c r="N37" s="13" t="n">
        <v>0.187638888888889</v>
      </c>
      <c r="O37" s="0" t="s">
        <v>99</v>
      </c>
      <c r="P37" s="0" t="n">
        <v>1</v>
      </c>
      <c r="Q37" s="0" t="n">
        <v>1</v>
      </c>
      <c r="R37" s="0" t="n">
        <v>1</v>
      </c>
      <c r="S37" s="0" t="n">
        <v>1</v>
      </c>
      <c r="T37" s="0" t="s">
        <v>84</v>
      </c>
      <c r="U37" s="0" t="s">
        <v>28</v>
      </c>
      <c r="V37" s="0" t="n">
        <v>23</v>
      </c>
      <c r="W37" s="0" t="n">
        <v>30</v>
      </c>
      <c r="X37" s="0" t="n">
        <v>1</v>
      </c>
      <c r="Y37" s="0" t="n">
        <v>23</v>
      </c>
      <c r="AN37" s="0" t="n">
        <v>1</v>
      </c>
      <c r="AO37" s="0" t="n">
        <v>1400</v>
      </c>
      <c r="AP37" s="0" t="n">
        <v>600</v>
      </c>
      <c r="AQ37" s="0" t="s">
        <v>85</v>
      </c>
      <c r="AR37" s="0" t="s">
        <v>34</v>
      </c>
      <c r="AS37" s="0" t="s">
        <v>56</v>
      </c>
      <c r="AT37" s="0" t="n">
        <v>0</v>
      </c>
      <c r="AV37" s="0" t="n">
        <v>5</v>
      </c>
      <c r="AW37" s="0" t="n">
        <v>-5</v>
      </c>
      <c r="AX37" s="0" t="n">
        <v>109004</v>
      </c>
      <c r="AY37" s="0" t="s">
        <v>189</v>
      </c>
      <c r="AZ37" s="0" t="n">
        <v>184</v>
      </c>
      <c r="BA37" s="0" t="n">
        <v>109188</v>
      </c>
      <c r="BC37" s="0" t="str">
        <f aca="false">$AP37&amp;LEFT($AS37,1)</f>
        <v>600T</v>
      </c>
      <c r="BD37" s="0" t="str">
        <f aca="false">AS37</f>
        <v>Target</v>
      </c>
      <c r="BE37" s="1" t="str">
        <f aca="false">IF($BD37="catch",IF($AL37&gt;0,1,""),"")</f>
        <v/>
      </c>
      <c r="BF37" s="1" t="str">
        <f aca="false">IF(AND($AZ37&gt;0,$AZ37&lt;$BC$11),1,"")</f>
        <v/>
      </c>
      <c r="BG37" s="1" t="str">
        <f aca="false">IF($BD37="Target",IF($AZ37=0,1,""),"")</f>
        <v/>
      </c>
      <c r="BH37" s="22" t="n">
        <f aca="false">IF($BD37="Catch","", IF($AZ37&lt;$BC$11,"",$AZ37))</f>
        <v>184</v>
      </c>
      <c r="BI37" s="1" t="str">
        <f aca="false">IF($BC37=BI$14,$BH37,"")</f>
        <v/>
      </c>
      <c r="BJ37" s="1" t="str">
        <f aca="false">IF($BC37=BJ$14,$BH37,"")</f>
        <v/>
      </c>
      <c r="BK37" s="1" t="str">
        <f aca="false">IF($BC37=BK$14,$BH37,"")</f>
        <v/>
      </c>
      <c r="BL37" s="1" t="n">
        <f aca="false">IF($BC37=BL$14,$BH37,"")</f>
        <v>184</v>
      </c>
      <c r="BM37" s="1" t="str">
        <f aca="false">IF($BC37=BM$14,$BH37,"")</f>
        <v/>
      </c>
      <c r="BN37" s="1" t="str">
        <f aca="false">IF($BC37=BN$14,$BH37,"")</f>
        <v/>
      </c>
      <c r="BO37" s="1" t="str">
        <f aca="false">IF($BC37=BO$14,$BH37,"")</f>
        <v/>
      </c>
      <c r="BP37" s="1"/>
      <c r="BR37" s="1" t="str">
        <f aca="false">IF($BC37=BR$14,$BG37,"")</f>
        <v/>
      </c>
      <c r="BS37" s="1" t="str">
        <f aca="false">IF($BC37=BS$14,$BG37,"")</f>
        <v/>
      </c>
      <c r="BT37" s="1" t="str">
        <f aca="false">IF($BC37=BT$14,$BG37,"")</f>
        <v/>
      </c>
      <c r="BU37" s="1" t="str">
        <f aca="false">IF($BC37=BU$14,$BG37,"")</f>
        <v/>
      </c>
      <c r="BV37" s="1" t="str">
        <f aca="false">IF($BC37=BV$14,$BG37,"")</f>
        <v/>
      </c>
      <c r="BW37" s="1" t="str">
        <f aca="false">IF($BC37=BW$14,$BG37,"")</f>
        <v/>
      </c>
      <c r="BX37" s="1" t="str">
        <f aca="false">IF($BC37=BX$14,$BG37,"")</f>
        <v/>
      </c>
    </row>
    <row r="38" customFormat="false" ht="15" hidden="false" customHeight="false" outlineLevel="0" collapsed="false">
      <c r="A38" s="0" t="s">
        <v>77</v>
      </c>
      <c r="B38" s="0" t="n">
        <v>46</v>
      </c>
      <c r="C38" s="0" t="n">
        <v>1</v>
      </c>
      <c r="D38" s="0" t="n">
        <v>23</v>
      </c>
      <c r="E38" s="0" t="s">
        <v>209</v>
      </c>
      <c r="F38" s="0" t="n">
        <v>60.12</v>
      </c>
      <c r="G38" s="0" t="n">
        <v>1</v>
      </c>
      <c r="H38" s="0" t="s">
        <v>97</v>
      </c>
      <c r="I38" s="0" t="s">
        <v>210</v>
      </c>
      <c r="J38" s="0" t="n">
        <v>-966845888</v>
      </c>
      <c r="K38" s="0" t="s">
        <v>81</v>
      </c>
      <c r="L38" s="0" t="s">
        <v>211</v>
      </c>
      <c r="M38" s="12" t="n">
        <v>0.604305555555556</v>
      </c>
      <c r="N38" s="13" t="n">
        <v>0.187638888888889</v>
      </c>
      <c r="O38" s="0" t="s">
        <v>99</v>
      </c>
      <c r="P38" s="0" t="n">
        <v>1</v>
      </c>
      <c r="Q38" s="0" t="n">
        <v>1</v>
      </c>
      <c r="R38" s="0" t="n">
        <v>1</v>
      </c>
      <c r="S38" s="0" t="n">
        <v>1</v>
      </c>
      <c r="T38" s="0" t="s">
        <v>84</v>
      </c>
      <c r="U38" s="0" t="s">
        <v>28</v>
      </c>
      <c r="V38" s="0" t="n">
        <v>24</v>
      </c>
      <c r="W38" s="0" t="n">
        <v>5</v>
      </c>
      <c r="X38" s="0" t="n">
        <v>1</v>
      </c>
      <c r="Y38" s="0" t="n">
        <v>24</v>
      </c>
      <c r="AN38" s="0" t="n">
        <v>7</v>
      </c>
      <c r="AO38" s="0" t="n">
        <v>1334</v>
      </c>
      <c r="AP38" s="0" t="n">
        <v>960</v>
      </c>
      <c r="AQ38" s="0" t="s">
        <v>85</v>
      </c>
      <c r="AR38" s="0" t="s">
        <v>34</v>
      </c>
      <c r="AS38" s="0" t="s">
        <v>56</v>
      </c>
      <c r="AT38" s="0" t="n">
        <v>0</v>
      </c>
      <c r="AV38" s="0" t="n">
        <v>-2</v>
      </c>
      <c r="AW38" s="0" t="n">
        <v>2</v>
      </c>
      <c r="AX38" s="0" t="n">
        <v>113145</v>
      </c>
      <c r="AY38" s="0" t="s">
        <v>189</v>
      </c>
      <c r="AZ38" s="0" t="n">
        <v>258</v>
      </c>
      <c r="BA38" s="0" t="n">
        <v>113403</v>
      </c>
      <c r="BC38" s="0" t="str">
        <f aca="false">$AP38&amp;LEFT($AS38,1)</f>
        <v>960T</v>
      </c>
      <c r="BD38" s="0" t="str">
        <f aca="false">AS38</f>
        <v>Target</v>
      </c>
      <c r="BE38" s="1" t="str">
        <f aca="false">IF($BD38="catch",IF($AL38&gt;0,1,""),"")</f>
        <v/>
      </c>
      <c r="BF38" s="1" t="str">
        <f aca="false">IF(AND($AZ38&gt;0,$AZ38&lt;$BC$11),1,"")</f>
        <v/>
      </c>
      <c r="BG38" s="1" t="str">
        <f aca="false">IF($BD38="Target",IF($AZ38=0,1,""),"")</f>
        <v/>
      </c>
      <c r="BH38" s="22" t="n">
        <f aca="false">IF($BD38="Catch","", IF($AZ38&lt;$BC$11,"",$AZ38))</f>
        <v>258</v>
      </c>
      <c r="BI38" s="1" t="str">
        <f aca="false">IF($BC38=BI$14,$BH38,"")</f>
        <v/>
      </c>
      <c r="BJ38" s="1" t="str">
        <f aca="false">IF($BC38=BJ$14,$BH38,"")</f>
        <v/>
      </c>
      <c r="BK38" s="1" t="str">
        <f aca="false">IF($BC38=BK$14,$BH38,"")</f>
        <v/>
      </c>
      <c r="BL38" s="1" t="str">
        <f aca="false">IF($BC38=BL$14,$BH38,"")</f>
        <v/>
      </c>
      <c r="BM38" s="1" t="str">
        <f aca="false">IF($BC38=BM$14,$BH38,"")</f>
        <v/>
      </c>
      <c r="BN38" s="1" t="str">
        <f aca="false">IF($BC38=BN$14,$BH38,"")</f>
        <v/>
      </c>
      <c r="BO38" s="1" t="n">
        <f aca="false">IF($BC38=BO$14,$BH38,"")</f>
        <v>258</v>
      </c>
      <c r="BP38" s="1"/>
      <c r="BR38" s="1" t="str">
        <f aca="false">IF($BC38=BR$14,$BG38,"")</f>
        <v/>
      </c>
      <c r="BS38" s="1" t="str">
        <f aca="false">IF($BC38=BS$14,$BG38,"")</f>
        <v/>
      </c>
      <c r="BT38" s="1" t="str">
        <f aca="false">IF($BC38=BT$14,$BG38,"")</f>
        <v/>
      </c>
      <c r="BU38" s="1" t="str">
        <f aca="false">IF($BC38=BU$14,$BG38,"")</f>
        <v/>
      </c>
      <c r="BV38" s="1" t="str">
        <f aca="false">IF($BC38=BV$14,$BG38,"")</f>
        <v/>
      </c>
      <c r="BW38" s="1" t="str">
        <f aca="false">IF($BC38=BW$14,$BG38,"")</f>
        <v/>
      </c>
      <c r="BX38" s="1" t="str">
        <f aca="false">IF($BC38=BX$14,$BG38,"")</f>
        <v/>
      </c>
    </row>
    <row r="39" customFormat="false" ht="15" hidden="false" customHeight="false" outlineLevel="0" collapsed="false">
      <c r="A39" s="0" t="s">
        <v>77</v>
      </c>
      <c r="B39" s="0" t="n">
        <v>46</v>
      </c>
      <c r="C39" s="0" t="n">
        <v>1</v>
      </c>
      <c r="D39" s="0" t="n">
        <v>23</v>
      </c>
      <c r="E39" s="0" t="s">
        <v>209</v>
      </c>
      <c r="F39" s="0" t="n">
        <v>60.12</v>
      </c>
      <c r="G39" s="0" t="n">
        <v>1</v>
      </c>
      <c r="H39" s="0" t="s">
        <v>97</v>
      </c>
      <c r="I39" s="0" t="s">
        <v>210</v>
      </c>
      <c r="J39" s="0" t="n">
        <v>-966845888</v>
      </c>
      <c r="K39" s="0" t="s">
        <v>81</v>
      </c>
      <c r="L39" s="0" t="s">
        <v>211</v>
      </c>
      <c r="M39" s="12" t="n">
        <v>0.604305555555556</v>
      </c>
      <c r="N39" s="13" t="n">
        <v>0.187638888888889</v>
      </c>
      <c r="O39" s="0" t="s">
        <v>99</v>
      </c>
      <c r="P39" s="0" t="n">
        <v>1</v>
      </c>
      <c r="Q39" s="0" t="n">
        <v>1</v>
      </c>
      <c r="R39" s="0" t="n">
        <v>1</v>
      </c>
      <c r="S39" s="0" t="n">
        <v>1</v>
      </c>
      <c r="T39" s="0" t="s">
        <v>84</v>
      </c>
      <c r="U39" s="0" t="s">
        <v>28</v>
      </c>
      <c r="V39" s="0" t="n">
        <v>25</v>
      </c>
      <c r="W39" s="0" t="n">
        <v>25</v>
      </c>
      <c r="X39" s="0" t="n">
        <v>1</v>
      </c>
      <c r="Y39" s="0" t="n">
        <v>25</v>
      </c>
      <c r="AN39" s="0" t="n">
        <v>6</v>
      </c>
      <c r="AO39" s="0" t="n">
        <v>1334</v>
      </c>
      <c r="AP39" s="0" t="n">
        <v>840</v>
      </c>
      <c r="AQ39" s="0" t="s">
        <v>85</v>
      </c>
      <c r="AR39" s="0" t="s">
        <v>34</v>
      </c>
      <c r="AS39" s="0" t="s">
        <v>56</v>
      </c>
      <c r="AT39" s="0" t="n">
        <v>0</v>
      </c>
      <c r="AV39" s="0" t="n">
        <v>3</v>
      </c>
      <c r="AW39" s="0" t="n">
        <v>-3</v>
      </c>
      <c r="AX39" s="0" t="n">
        <v>117154</v>
      </c>
      <c r="AY39" s="0" t="s">
        <v>189</v>
      </c>
      <c r="AZ39" s="0" t="n">
        <v>200</v>
      </c>
      <c r="BA39" s="0" t="n">
        <v>117354</v>
      </c>
      <c r="BC39" s="0" t="str">
        <f aca="false">$AP39&amp;LEFT($AS39,1)</f>
        <v>840T</v>
      </c>
      <c r="BD39" s="0" t="str">
        <f aca="false">AS39</f>
        <v>Target</v>
      </c>
      <c r="BE39" s="1" t="str">
        <f aca="false">IF($BD39="catch",IF($AL39&gt;0,1,""),"")</f>
        <v/>
      </c>
      <c r="BF39" s="1" t="str">
        <f aca="false">IF(AND($AZ39&gt;0,$AZ39&lt;$BC$11),1,"")</f>
        <v/>
      </c>
      <c r="BG39" s="1" t="str">
        <f aca="false">IF($BD39="Target",IF($AZ39=0,1,""),"")</f>
        <v/>
      </c>
      <c r="BH39" s="22" t="n">
        <f aca="false">IF($BD39="Catch","", IF($AZ39&lt;$BC$11,"",$AZ39))</f>
        <v>200</v>
      </c>
      <c r="BI39" s="1" t="str">
        <f aca="false">IF($BC39=BI$14,$BH39,"")</f>
        <v/>
      </c>
      <c r="BJ39" s="1" t="str">
        <f aca="false">IF($BC39=BJ$14,$BH39,"")</f>
        <v/>
      </c>
      <c r="BK39" s="1" t="str">
        <f aca="false">IF($BC39=BK$14,$BH39,"")</f>
        <v/>
      </c>
      <c r="BL39" s="1" t="str">
        <f aca="false">IF($BC39=BL$14,$BH39,"")</f>
        <v/>
      </c>
      <c r="BM39" s="1" t="str">
        <f aca="false">IF($BC39=BM$14,$BH39,"")</f>
        <v/>
      </c>
      <c r="BN39" s="1" t="n">
        <f aca="false">IF($BC39=BN$14,$BH39,"")</f>
        <v>200</v>
      </c>
      <c r="BO39" s="1" t="str">
        <f aca="false">IF($BC39=BO$14,$BH39,"")</f>
        <v/>
      </c>
      <c r="BP39" s="1"/>
      <c r="BR39" s="1" t="str">
        <f aca="false">IF($BC39=BR$14,$BG39,"")</f>
        <v/>
      </c>
      <c r="BS39" s="1" t="str">
        <f aca="false">IF($BC39=BS$14,$BG39,"")</f>
        <v/>
      </c>
      <c r="BT39" s="1" t="str">
        <f aca="false">IF($BC39=BT$14,$BG39,"")</f>
        <v/>
      </c>
      <c r="BU39" s="1" t="str">
        <f aca="false">IF($BC39=BU$14,$BG39,"")</f>
        <v/>
      </c>
      <c r="BV39" s="1" t="str">
        <f aca="false">IF($BC39=BV$14,$BG39,"")</f>
        <v/>
      </c>
      <c r="BW39" s="1" t="str">
        <f aca="false">IF($BC39=BW$14,$BG39,"")</f>
        <v/>
      </c>
      <c r="BX39" s="1" t="str">
        <f aca="false">IF($BC39=BX$14,$BG39,"")</f>
        <v/>
      </c>
    </row>
    <row r="40" customFormat="false" ht="15" hidden="false" customHeight="false" outlineLevel="0" collapsed="false">
      <c r="A40" s="0" t="s">
        <v>77</v>
      </c>
      <c r="B40" s="0" t="n">
        <v>46</v>
      </c>
      <c r="C40" s="0" t="n">
        <v>1</v>
      </c>
      <c r="D40" s="0" t="n">
        <v>23</v>
      </c>
      <c r="E40" s="0" t="s">
        <v>209</v>
      </c>
      <c r="F40" s="0" t="n">
        <v>60.12</v>
      </c>
      <c r="G40" s="0" t="n">
        <v>1</v>
      </c>
      <c r="H40" s="0" t="s">
        <v>97</v>
      </c>
      <c r="I40" s="0" t="s">
        <v>210</v>
      </c>
      <c r="J40" s="0" t="n">
        <v>-966845888</v>
      </c>
      <c r="K40" s="0" t="s">
        <v>81</v>
      </c>
      <c r="L40" s="0" t="s">
        <v>211</v>
      </c>
      <c r="M40" s="12" t="n">
        <v>0.604305555555556</v>
      </c>
      <c r="N40" s="13" t="n">
        <v>0.187638888888889</v>
      </c>
      <c r="O40" s="0" t="s">
        <v>99</v>
      </c>
      <c r="P40" s="0" t="n">
        <v>1</v>
      </c>
      <c r="Q40" s="0" t="n">
        <v>1</v>
      </c>
      <c r="R40" s="0" t="n">
        <v>1</v>
      </c>
      <c r="S40" s="0" t="n">
        <v>1</v>
      </c>
      <c r="T40" s="0" t="s">
        <v>84</v>
      </c>
      <c r="U40" s="0" t="s">
        <v>28</v>
      </c>
      <c r="V40" s="0" t="n">
        <v>26</v>
      </c>
      <c r="W40" s="0" t="n">
        <v>13</v>
      </c>
      <c r="X40" s="0" t="n">
        <v>1</v>
      </c>
      <c r="Y40" s="0" t="n">
        <v>26</v>
      </c>
      <c r="AN40" s="0" t="n">
        <v>2</v>
      </c>
      <c r="AO40" s="0" t="n">
        <v>1122</v>
      </c>
      <c r="AP40" s="0" t="n">
        <v>240</v>
      </c>
      <c r="AQ40" s="0" t="s">
        <v>85</v>
      </c>
      <c r="AR40" s="0" t="s">
        <v>34</v>
      </c>
      <c r="AS40" s="0" t="s">
        <v>56</v>
      </c>
      <c r="AT40" s="0" t="n">
        <v>0</v>
      </c>
      <c r="AV40" s="0" t="n">
        <v>-5</v>
      </c>
      <c r="AW40" s="0" t="n">
        <v>5</v>
      </c>
      <c r="AX40" s="0" t="n">
        <v>120364</v>
      </c>
      <c r="AY40" s="0" t="s">
        <v>189</v>
      </c>
      <c r="AZ40" s="0" t="n">
        <v>266</v>
      </c>
      <c r="BA40" s="0" t="n">
        <v>120630</v>
      </c>
      <c r="BC40" s="0" t="str">
        <f aca="false">$AP40&amp;LEFT($AS40,1)</f>
        <v>240T</v>
      </c>
      <c r="BD40" s="0" t="str">
        <f aca="false">AS40</f>
        <v>Target</v>
      </c>
      <c r="BE40" s="1" t="str">
        <f aca="false">IF($BD40="catch",IF($AL40&gt;0,1,""),"")</f>
        <v/>
      </c>
      <c r="BF40" s="1" t="str">
        <f aca="false">IF(AND($AZ40&gt;0,$AZ40&lt;$BC$11),1,"")</f>
        <v/>
      </c>
      <c r="BG40" s="1" t="str">
        <f aca="false">IF($BD40="Target",IF($AZ40=0,1,""),"")</f>
        <v/>
      </c>
      <c r="BH40" s="22" t="n">
        <f aca="false">IF($BD40="Catch","", IF($AZ40&lt;$BC$11,"",$AZ40))</f>
        <v>266</v>
      </c>
      <c r="BI40" s="1" t="n">
        <f aca="false">IF($BC40=BI$14,$BH40,"")</f>
        <v>266</v>
      </c>
      <c r="BJ40" s="1" t="str">
        <f aca="false">IF($BC40=BJ$14,$BH40,"")</f>
        <v/>
      </c>
      <c r="BK40" s="1" t="str">
        <f aca="false">IF($BC40=BK$14,$BH40,"")</f>
        <v/>
      </c>
      <c r="BL40" s="1" t="str">
        <f aca="false">IF($BC40=BL$14,$BH40,"")</f>
        <v/>
      </c>
      <c r="BM40" s="1" t="str">
        <f aca="false">IF($BC40=BM$14,$BH40,"")</f>
        <v/>
      </c>
      <c r="BN40" s="1" t="str">
        <f aca="false">IF($BC40=BN$14,$BH40,"")</f>
        <v/>
      </c>
      <c r="BO40" s="1" t="str">
        <f aca="false">IF($BC40=BO$14,$BH40,"")</f>
        <v/>
      </c>
      <c r="BP40" s="1"/>
      <c r="BR40" s="1" t="str">
        <f aca="false">IF($BC40=BR$14,$BG40,"")</f>
        <v/>
      </c>
      <c r="BS40" s="1" t="str">
        <f aca="false">IF($BC40=BS$14,$BG40,"")</f>
        <v/>
      </c>
      <c r="BT40" s="1" t="str">
        <f aca="false">IF($BC40=BT$14,$BG40,"")</f>
        <v/>
      </c>
      <c r="BU40" s="1" t="str">
        <f aca="false">IF($BC40=BU$14,$BG40,"")</f>
        <v/>
      </c>
      <c r="BV40" s="1" t="str">
        <f aca="false">IF($BC40=BV$14,$BG40,"")</f>
        <v/>
      </c>
      <c r="BW40" s="1" t="str">
        <f aca="false">IF($BC40=BW$14,$BG40,"")</f>
        <v/>
      </c>
      <c r="BX40" s="1" t="str">
        <f aca="false">IF($BC40=BX$14,$BG40,"")</f>
        <v/>
      </c>
    </row>
    <row r="41" customFormat="false" ht="15" hidden="false" customHeight="false" outlineLevel="0" collapsed="false">
      <c r="A41" s="0" t="s">
        <v>77</v>
      </c>
      <c r="B41" s="0" t="n">
        <v>46</v>
      </c>
      <c r="C41" s="0" t="n">
        <v>1</v>
      </c>
      <c r="D41" s="0" t="n">
        <v>23</v>
      </c>
      <c r="E41" s="0" t="s">
        <v>209</v>
      </c>
      <c r="F41" s="0" t="n">
        <v>60.12</v>
      </c>
      <c r="G41" s="0" t="n">
        <v>1</v>
      </c>
      <c r="H41" s="0" t="s">
        <v>97</v>
      </c>
      <c r="I41" s="0" t="s">
        <v>210</v>
      </c>
      <c r="J41" s="0" t="n">
        <v>-966845888</v>
      </c>
      <c r="K41" s="0" t="s">
        <v>81</v>
      </c>
      <c r="L41" s="0" t="s">
        <v>211</v>
      </c>
      <c r="M41" s="12" t="n">
        <v>0.604305555555556</v>
      </c>
      <c r="N41" s="13" t="n">
        <v>0.187638888888889</v>
      </c>
      <c r="O41" s="0" t="s">
        <v>99</v>
      </c>
      <c r="P41" s="0" t="n">
        <v>1</v>
      </c>
      <c r="Q41" s="0" t="n">
        <v>1</v>
      </c>
      <c r="R41" s="0" t="n">
        <v>1</v>
      </c>
      <c r="S41" s="0" t="n">
        <v>1</v>
      </c>
      <c r="T41" s="0" t="s">
        <v>84</v>
      </c>
      <c r="U41" s="0" t="s">
        <v>28</v>
      </c>
      <c r="V41" s="0" t="n">
        <v>27</v>
      </c>
      <c r="W41" s="0" t="n">
        <v>9</v>
      </c>
      <c r="X41" s="0" t="n">
        <v>1</v>
      </c>
      <c r="Y41" s="0" t="n">
        <v>27</v>
      </c>
      <c r="AN41" s="0" t="n">
        <v>2</v>
      </c>
      <c r="AO41" s="0" t="n">
        <v>1112</v>
      </c>
      <c r="AP41" s="0" t="n">
        <v>240</v>
      </c>
      <c r="AQ41" s="0" t="s">
        <v>85</v>
      </c>
      <c r="AR41" s="0" t="s">
        <v>34</v>
      </c>
      <c r="AS41" s="0" t="s">
        <v>56</v>
      </c>
      <c r="AT41" s="0" t="n">
        <v>0</v>
      </c>
      <c r="AV41" s="0" t="n">
        <v>-7</v>
      </c>
      <c r="AW41" s="0" t="n">
        <v>7</v>
      </c>
      <c r="AX41" s="0" t="n">
        <v>123558</v>
      </c>
      <c r="AY41" s="0" t="s">
        <v>189</v>
      </c>
      <c r="AZ41" s="0" t="n">
        <v>224</v>
      </c>
      <c r="BA41" s="0" t="n">
        <v>123782</v>
      </c>
      <c r="BC41" s="0" t="str">
        <f aca="false">$AP41&amp;LEFT($AS41,1)</f>
        <v>240T</v>
      </c>
      <c r="BD41" s="0" t="str">
        <f aca="false">AS41</f>
        <v>Target</v>
      </c>
      <c r="BE41" s="1" t="str">
        <f aca="false">IF($BD41="catch",IF($AL41&gt;0,1,""),"")</f>
        <v/>
      </c>
      <c r="BF41" s="1" t="str">
        <f aca="false">IF(AND($AZ41&gt;0,$AZ41&lt;$BC$11),1,"")</f>
        <v/>
      </c>
      <c r="BG41" s="1" t="str">
        <f aca="false">IF($BD41="Target",IF($AZ41=0,1,""),"")</f>
        <v/>
      </c>
      <c r="BH41" s="22" t="n">
        <f aca="false">IF($BD41="Catch","", IF($AZ41&lt;$BC$11,"",$AZ41))</f>
        <v>224</v>
      </c>
      <c r="BI41" s="1" t="n">
        <f aca="false">IF($BC41=BI$14,$BH41,"")</f>
        <v>224</v>
      </c>
      <c r="BJ41" s="1" t="str">
        <f aca="false">IF($BC41=BJ$14,$BH41,"")</f>
        <v/>
      </c>
      <c r="BK41" s="1" t="str">
        <f aca="false">IF($BC41=BK$14,$BH41,"")</f>
        <v/>
      </c>
      <c r="BL41" s="1" t="str">
        <f aca="false">IF($BC41=BL$14,$BH41,"")</f>
        <v/>
      </c>
      <c r="BM41" s="1" t="str">
        <f aca="false">IF($BC41=BM$14,$BH41,"")</f>
        <v/>
      </c>
      <c r="BN41" s="1" t="str">
        <f aca="false">IF($BC41=BN$14,$BH41,"")</f>
        <v/>
      </c>
      <c r="BO41" s="1" t="str">
        <f aca="false">IF($BC41=BO$14,$BH41,"")</f>
        <v/>
      </c>
      <c r="BP41" s="1"/>
      <c r="BR41" s="1" t="str">
        <f aca="false">IF($BC41=BR$14,$BG41,"")</f>
        <v/>
      </c>
      <c r="BS41" s="1" t="str">
        <f aca="false">IF($BC41=BS$14,$BG41,"")</f>
        <v/>
      </c>
      <c r="BT41" s="1" t="str">
        <f aca="false">IF($BC41=BT$14,$BG41,"")</f>
        <v/>
      </c>
      <c r="BU41" s="1" t="str">
        <f aca="false">IF($BC41=BU$14,$BG41,"")</f>
        <v/>
      </c>
      <c r="BV41" s="1" t="str">
        <f aca="false">IF($BC41=BV$14,$BG41,"")</f>
        <v/>
      </c>
      <c r="BW41" s="1" t="str">
        <f aca="false">IF($BC41=BW$14,$BG41,"")</f>
        <v/>
      </c>
      <c r="BX41" s="1" t="str">
        <f aca="false">IF($BC41=BX$14,$BG41,"")</f>
        <v/>
      </c>
    </row>
    <row r="42" customFormat="false" ht="15" hidden="false" customHeight="false" outlineLevel="0" collapsed="false">
      <c r="A42" s="0" t="s">
        <v>77</v>
      </c>
      <c r="B42" s="0" t="n">
        <v>46</v>
      </c>
      <c r="C42" s="0" t="n">
        <v>1</v>
      </c>
      <c r="D42" s="0" t="n">
        <v>23</v>
      </c>
      <c r="E42" s="0" t="s">
        <v>209</v>
      </c>
      <c r="F42" s="0" t="n">
        <v>60.12</v>
      </c>
      <c r="G42" s="0" t="n">
        <v>1</v>
      </c>
      <c r="H42" s="0" t="s">
        <v>97</v>
      </c>
      <c r="I42" s="0" t="s">
        <v>210</v>
      </c>
      <c r="J42" s="0" t="n">
        <v>-966845888</v>
      </c>
      <c r="K42" s="0" t="s">
        <v>81</v>
      </c>
      <c r="L42" s="0" t="s">
        <v>211</v>
      </c>
      <c r="M42" s="12" t="n">
        <v>0.604305555555556</v>
      </c>
      <c r="N42" s="13" t="n">
        <v>0.187638888888889</v>
      </c>
      <c r="O42" s="0" t="s">
        <v>99</v>
      </c>
      <c r="P42" s="0" t="n">
        <v>1</v>
      </c>
      <c r="Q42" s="0" t="n">
        <v>1</v>
      </c>
      <c r="R42" s="0" t="n">
        <v>1</v>
      </c>
      <c r="S42" s="0" t="n">
        <v>1</v>
      </c>
      <c r="T42" s="0" t="s">
        <v>84</v>
      </c>
      <c r="U42" s="0" t="s">
        <v>28</v>
      </c>
      <c r="V42" s="0" t="n">
        <v>28</v>
      </c>
      <c r="W42" s="0" t="n">
        <v>21</v>
      </c>
      <c r="X42" s="0" t="n">
        <v>1</v>
      </c>
      <c r="Y42" s="0" t="n">
        <v>28</v>
      </c>
      <c r="AN42" s="0" t="n">
        <v>4</v>
      </c>
      <c r="AO42" s="0" t="n">
        <v>1324</v>
      </c>
      <c r="AP42" s="0" t="n">
        <v>480</v>
      </c>
      <c r="AQ42" s="0" t="s">
        <v>85</v>
      </c>
      <c r="AR42" s="0" t="s">
        <v>34</v>
      </c>
      <c r="AS42" s="0" t="s">
        <v>56</v>
      </c>
      <c r="AT42" s="0" t="n">
        <v>0</v>
      </c>
      <c r="AV42" s="0" t="n">
        <v>-5</v>
      </c>
      <c r="AW42" s="0" t="n">
        <v>5</v>
      </c>
      <c r="AX42" s="0" t="n">
        <v>127200</v>
      </c>
      <c r="AY42" s="0" t="s">
        <v>189</v>
      </c>
      <c r="AZ42" s="0" t="n">
        <v>180</v>
      </c>
      <c r="BA42" s="0" t="n">
        <v>127380</v>
      </c>
      <c r="BC42" s="0" t="str">
        <f aca="false">$AP42&amp;LEFT($AS42,1)</f>
        <v>480T</v>
      </c>
      <c r="BD42" s="0" t="str">
        <f aca="false">AS42</f>
        <v>Target</v>
      </c>
      <c r="BE42" s="1" t="str">
        <f aca="false">IF($BD42="catch",IF($AL42&gt;0,1,""),"")</f>
        <v/>
      </c>
      <c r="BF42" s="1" t="str">
        <f aca="false">IF(AND($AZ42&gt;0,$AZ42&lt;$BC$11),1,"")</f>
        <v/>
      </c>
      <c r="BG42" s="1" t="str">
        <f aca="false">IF($BD42="Target",IF($AZ42=0,1,""),"")</f>
        <v/>
      </c>
      <c r="BH42" s="22" t="n">
        <f aca="false">IF($BD42="Catch","", IF($AZ42&lt;$BC$11,"",$AZ42))</f>
        <v>180</v>
      </c>
      <c r="BI42" s="1" t="str">
        <f aca="false">IF($BC42=BI$14,$BH42,"")</f>
        <v/>
      </c>
      <c r="BJ42" s="1" t="str">
        <f aca="false">IF($BC42=BJ$14,$BH42,"")</f>
        <v/>
      </c>
      <c r="BK42" s="1" t="n">
        <f aca="false">IF($BC42=BK$14,$BH42,"")</f>
        <v>180</v>
      </c>
      <c r="BL42" s="1" t="str">
        <f aca="false">IF($BC42=BL$14,$BH42,"")</f>
        <v/>
      </c>
      <c r="BM42" s="1" t="str">
        <f aca="false">IF($BC42=BM$14,$BH42,"")</f>
        <v/>
      </c>
      <c r="BN42" s="1" t="str">
        <f aca="false">IF($BC42=BN$14,$BH42,"")</f>
        <v/>
      </c>
      <c r="BO42" s="1" t="str">
        <f aca="false">IF($BC42=BO$14,$BH42,"")</f>
        <v/>
      </c>
      <c r="BP42" s="1"/>
      <c r="BR42" s="1" t="str">
        <f aca="false">IF($BC42=BR$14,$BG42,"")</f>
        <v/>
      </c>
      <c r="BS42" s="1" t="str">
        <f aca="false">IF($BC42=BS$14,$BG42,"")</f>
        <v/>
      </c>
      <c r="BT42" s="1" t="str">
        <f aca="false">IF($BC42=BT$14,$BG42,"")</f>
        <v/>
      </c>
      <c r="BU42" s="1" t="str">
        <f aca="false">IF($BC42=BU$14,$BG42,"")</f>
        <v/>
      </c>
      <c r="BV42" s="1" t="str">
        <f aca="false">IF($BC42=BV$14,$BG42,"")</f>
        <v/>
      </c>
      <c r="BW42" s="1" t="str">
        <f aca="false">IF($BC42=BW$14,$BG42,"")</f>
        <v/>
      </c>
      <c r="BX42" s="1" t="str">
        <f aca="false">IF($BC42=BX$14,$BG42,"")</f>
        <v/>
      </c>
    </row>
    <row r="43" customFormat="false" ht="15" hidden="false" customHeight="false" outlineLevel="0" collapsed="false">
      <c r="A43" s="0" t="s">
        <v>77</v>
      </c>
      <c r="B43" s="0" t="n">
        <v>46</v>
      </c>
      <c r="C43" s="0" t="n">
        <v>1</v>
      </c>
      <c r="D43" s="0" t="n">
        <v>23</v>
      </c>
      <c r="E43" s="0" t="s">
        <v>209</v>
      </c>
      <c r="F43" s="0" t="n">
        <v>60.12</v>
      </c>
      <c r="G43" s="0" t="n">
        <v>1</v>
      </c>
      <c r="H43" s="0" t="s">
        <v>97</v>
      </c>
      <c r="I43" s="0" t="s">
        <v>210</v>
      </c>
      <c r="J43" s="0" t="n">
        <v>-966845888</v>
      </c>
      <c r="K43" s="0" t="s">
        <v>81</v>
      </c>
      <c r="L43" s="0" t="s">
        <v>211</v>
      </c>
      <c r="M43" s="12" t="n">
        <v>0.604305555555556</v>
      </c>
      <c r="N43" s="13" t="n">
        <v>0.187638888888889</v>
      </c>
      <c r="O43" s="0" t="s">
        <v>99</v>
      </c>
      <c r="P43" s="0" t="n">
        <v>1</v>
      </c>
      <c r="Q43" s="0" t="n">
        <v>1</v>
      </c>
      <c r="R43" s="0" t="n">
        <v>1</v>
      </c>
      <c r="S43" s="0" t="n">
        <v>1</v>
      </c>
      <c r="T43" s="0" t="s">
        <v>84</v>
      </c>
      <c r="U43" s="0" t="s">
        <v>28</v>
      </c>
      <c r="V43" s="0" t="n">
        <v>29</v>
      </c>
      <c r="W43" s="0" t="n">
        <v>7</v>
      </c>
      <c r="X43" s="0" t="n">
        <v>1</v>
      </c>
      <c r="Y43" s="0" t="n">
        <v>29</v>
      </c>
      <c r="AN43" s="0" t="n">
        <v>1</v>
      </c>
      <c r="AO43" s="0" t="n">
        <v>1313</v>
      </c>
      <c r="AP43" s="0" t="n">
        <v>600</v>
      </c>
      <c r="AQ43" s="0" t="s">
        <v>85</v>
      </c>
      <c r="AR43" s="0" t="s">
        <v>34</v>
      </c>
      <c r="AS43" s="0" t="s">
        <v>56</v>
      </c>
      <c r="AT43" s="0" t="n">
        <v>0</v>
      </c>
      <c r="AV43" s="0" t="n">
        <v>5</v>
      </c>
      <c r="AW43" s="0" t="n">
        <v>-5</v>
      </c>
      <c r="AX43" s="0" t="n">
        <v>130943</v>
      </c>
      <c r="AY43" s="0" t="s">
        <v>189</v>
      </c>
      <c r="AZ43" s="0" t="n">
        <v>190</v>
      </c>
      <c r="BA43" s="0" t="n">
        <v>131133</v>
      </c>
      <c r="BC43" s="0" t="str">
        <f aca="false">$AP43&amp;LEFT($AS43,1)</f>
        <v>600T</v>
      </c>
      <c r="BD43" s="0" t="str">
        <f aca="false">AS43</f>
        <v>Target</v>
      </c>
      <c r="BE43" s="1" t="str">
        <f aca="false">IF($BD43="catch",IF($AL43&gt;0,1,""),"")</f>
        <v/>
      </c>
      <c r="BF43" s="1" t="str">
        <f aca="false">IF(AND($AZ43&gt;0,$AZ43&lt;$BC$11),1,"")</f>
        <v/>
      </c>
      <c r="BG43" s="1" t="str">
        <f aca="false">IF($BD43="Target",IF($AZ43=0,1,""),"")</f>
        <v/>
      </c>
      <c r="BH43" s="22" t="n">
        <f aca="false">IF($BD43="Catch","", IF($AZ43&lt;$BC$11,"",$AZ43))</f>
        <v>190</v>
      </c>
      <c r="BI43" s="1" t="str">
        <f aca="false">IF($BC43=BI$14,$BH43,"")</f>
        <v/>
      </c>
      <c r="BJ43" s="1" t="str">
        <f aca="false">IF($BC43=BJ$14,$BH43,"")</f>
        <v/>
      </c>
      <c r="BK43" s="1" t="str">
        <f aca="false">IF($BC43=BK$14,$BH43,"")</f>
        <v/>
      </c>
      <c r="BL43" s="1" t="n">
        <f aca="false">IF($BC43=BL$14,$BH43,"")</f>
        <v>190</v>
      </c>
      <c r="BM43" s="1" t="str">
        <f aca="false">IF($BC43=BM$14,$BH43,"")</f>
        <v/>
      </c>
      <c r="BN43" s="1" t="str">
        <f aca="false">IF($BC43=BN$14,$BH43,"")</f>
        <v/>
      </c>
      <c r="BO43" s="1" t="str">
        <f aca="false">IF($BC43=BO$14,$BH43,"")</f>
        <v/>
      </c>
      <c r="BP43" s="1"/>
      <c r="BR43" s="1" t="str">
        <f aca="false">IF($BC43=BR$14,$BG43,"")</f>
        <v/>
      </c>
      <c r="BS43" s="1" t="str">
        <f aca="false">IF($BC43=BS$14,$BG43,"")</f>
        <v/>
      </c>
      <c r="BT43" s="1" t="str">
        <f aca="false">IF($BC43=BT$14,$BG43,"")</f>
        <v/>
      </c>
      <c r="BU43" s="1" t="str">
        <f aca="false">IF($BC43=BU$14,$BG43,"")</f>
        <v/>
      </c>
      <c r="BV43" s="1" t="str">
        <f aca="false">IF($BC43=BV$14,$BG43,"")</f>
        <v/>
      </c>
      <c r="BW43" s="1" t="str">
        <f aca="false">IF($BC43=BW$14,$BG43,"")</f>
        <v/>
      </c>
      <c r="BX43" s="1" t="str">
        <f aca="false">IF($BC43=BX$14,$BG43,"")</f>
        <v/>
      </c>
    </row>
    <row r="44" customFormat="false" ht="15" hidden="false" customHeight="false" outlineLevel="0" collapsed="false">
      <c r="A44" s="0" t="s">
        <v>77</v>
      </c>
      <c r="B44" s="0" t="n">
        <v>46</v>
      </c>
      <c r="C44" s="0" t="n">
        <v>1</v>
      </c>
      <c r="D44" s="0" t="n">
        <v>23</v>
      </c>
      <c r="E44" s="0" t="s">
        <v>209</v>
      </c>
      <c r="F44" s="0" t="n">
        <v>60.12</v>
      </c>
      <c r="G44" s="0" t="n">
        <v>1</v>
      </c>
      <c r="H44" s="0" t="s">
        <v>97</v>
      </c>
      <c r="I44" s="0" t="s">
        <v>210</v>
      </c>
      <c r="J44" s="0" t="n">
        <v>-966845888</v>
      </c>
      <c r="K44" s="0" t="s">
        <v>81</v>
      </c>
      <c r="L44" s="0" t="s">
        <v>211</v>
      </c>
      <c r="M44" s="12" t="n">
        <v>0.604305555555556</v>
      </c>
      <c r="N44" s="13" t="n">
        <v>0.187638888888889</v>
      </c>
      <c r="O44" s="0" t="s">
        <v>99</v>
      </c>
      <c r="P44" s="0" t="n">
        <v>1</v>
      </c>
      <c r="Q44" s="0" t="n">
        <v>1</v>
      </c>
      <c r="R44" s="0" t="n">
        <v>1</v>
      </c>
      <c r="S44" s="0" t="n">
        <v>1</v>
      </c>
      <c r="T44" s="0" t="s">
        <v>84</v>
      </c>
      <c r="U44" s="0" t="s">
        <v>28</v>
      </c>
      <c r="V44" s="0" t="n">
        <v>30</v>
      </c>
      <c r="W44" s="0" t="n">
        <v>14</v>
      </c>
      <c r="X44" s="0" t="n">
        <v>1</v>
      </c>
      <c r="Y44" s="0" t="n">
        <v>30</v>
      </c>
      <c r="AN44" s="0" t="n">
        <v>6</v>
      </c>
      <c r="AO44" s="0" t="n">
        <v>1376</v>
      </c>
      <c r="AP44" s="0" t="n">
        <v>840</v>
      </c>
      <c r="AQ44" s="0" t="s">
        <v>85</v>
      </c>
      <c r="AR44" s="0" t="s">
        <v>34</v>
      </c>
      <c r="AS44" s="0" t="s">
        <v>56</v>
      </c>
      <c r="AT44" s="0" t="n">
        <v>0</v>
      </c>
      <c r="AV44" s="0" t="n">
        <v>2</v>
      </c>
      <c r="AW44" s="0" t="n">
        <v>-2</v>
      </c>
      <c r="AX44" s="0" t="n">
        <v>135002</v>
      </c>
      <c r="AY44" s="0" t="s">
        <v>189</v>
      </c>
      <c r="AZ44" s="0" t="n">
        <v>201</v>
      </c>
      <c r="BA44" s="0" t="n">
        <v>135203</v>
      </c>
      <c r="BC44" s="0" t="str">
        <f aca="false">$AP44&amp;LEFT($AS44,1)</f>
        <v>840T</v>
      </c>
      <c r="BD44" s="0" t="str">
        <f aca="false">AS44</f>
        <v>Target</v>
      </c>
      <c r="BE44" s="1" t="str">
        <f aca="false">IF($BD44="catch",IF($AL44&gt;0,1,""),"")</f>
        <v/>
      </c>
      <c r="BF44" s="1" t="str">
        <f aca="false">IF(AND($AZ44&gt;0,$AZ44&lt;$BC$11),1,"")</f>
        <v/>
      </c>
      <c r="BG44" s="1" t="str">
        <f aca="false">IF($BD44="Target",IF($AZ44=0,1,""),"")</f>
        <v/>
      </c>
      <c r="BH44" s="22" t="n">
        <f aca="false">IF($BD44="Catch","", IF($AZ44&lt;$BC$11,"",$AZ44))</f>
        <v>201</v>
      </c>
      <c r="BI44" s="1" t="str">
        <f aca="false">IF($BC44=BI$14,$BH44,"")</f>
        <v/>
      </c>
      <c r="BJ44" s="1" t="str">
        <f aca="false">IF($BC44=BJ$14,$BH44,"")</f>
        <v/>
      </c>
      <c r="BK44" s="1" t="str">
        <f aca="false">IF($BC44=BK$14,$BH44,"")</f>
        <v/>
      </c>
      <c r="BL44" s="1" t="str">
        <f aca="false">IF($BC44=BL$14,$BH44,"")</f>
        <v/>
      </c>
      <c r="BM44" s="1" t="str">
        <f aca="false">IF($BC44=BM$14,$BH44,"")</f>
        <v/>
      </c>
      <c r="BN44" s="1" t="n">
        <f aca="false">IF($BC44=BN$14,$BH44,"")</f>
        <v>201</v>
      </c>
      <c r="BO44" s="1" t="str">
        <f aca="false">IF($BC44=BO$14,$BH44,"")</f>
        <v/>
      </c>
      <c r="BP44" s="1"/>
      <c r="BR44" s="1" t="str">
        <f aca="false">IF($BC44=BR$14,$BG44,"")</f>
        <v/>
      </c>
      <c r="BS44" s="1" t="str">
        <f aca="false">IF($BC44=BS$14,$BG44,"")</f>
        <v/>
      </c>
      <c r="BT44" s="1" t="str">
        <f aca="false">IF($BC44=BT$14,$BG44,"")</f>
        <v/>
      </c>
      <c r="BU44" s="1" t="str">
        <f aca="false">IF($BC44=BU$14,$BG44,"")</f>
        <v/>
      </c>
      <c r="BV44" s="1" t="str">
        <f aca="false">IF($BC44=BV$14,$BG44,"")</f>
        <v/>
      </c>
      <c r="BW44" s="1" t="str">
        <f aca="false">IF($BC44=BW$14,$BG44,"")</f>
        <v/>
      </c>
      <c r="BX44" s="1" t="str">
        <f aca="false">IF($BC44=BX$14,$BG44,"")</f>
        <v/>
      </c>
    </row>
    <row r="45" customFormat="false" ht="15" hidden="false" customHeight="false" outlineLevel="0" collapsed="false">
      <c r="A45" s="0" t="s">
        <v>77</v>
      </c>
      <c r="B45" s="0" t="n">
        <v>46</v>
      </c>
      <c r="C45" s="0" t="n">
        <v>1</v>
      </c>
      <c r="D45" s="0" t="n">
        <v>23</v>
      </c>
      <c r="E45" s="0" t="s">
        <v>209</v>
      </c>
      <c r="F45" s="0" t="n">
        <v>60.12</v>
      </c>
      <c r="G45" s="0" t="n">
        <v>1</v>
      </c>
      <c r="H45" s="0" t="s">
        <v>97</v>
      </c>
      <c r="I45" s="0" t="s">
        <v>210</v>
      </c>
      <c r="J45" s="0" t="n">
        <v>-966845888</v>
      </c>
      <c r="K45" s="0" t="s">
        <v>81</v>
      </c>
      <c r="L45" s="0" t="s">
        <v>211</v>
      </c>
      <c r="M45" s="12" t="n">
        <v>0.604305555555556</v>
      </c>
      <c r="N45" s="13" t="n">
        <v>0.187638888888889</v>
      </c>
      <c r="O45" s="0" t="s">
        <v>99</v>
      </c>
      <c r="P45" s="0" t="n">
        <v>1</v>
      </c>
      <c r="Q45" s="0" t="n">
        <v>1</v>
      </c>
      <c r="R45" s="0" t="n">
        <v>1</v>
      </c>
      <c r="S45" s="0" t="n">
        <v>1</v>
      </c>
      <c r="T45" s="0" t="s">
        <v>84</v>
      </c>
      <c r="U45" s="0" t="s">
        <v>28</v>
      </c>
      <c r="V45" s="0" t="n">
        <v>31</v>
      </c>
      <c r="W45" s="0" t="n">
        <v>29</v>
      </c>
      <c r="X45" s="0" t="n">
        <v>1</v>
      </c>
      <c r="Y45" s="0" t="n">
        <v>31</v>
      </c>
      <c r="AN45" s="0" t="n">
        <v>3</v>
      </c>
      <c r="AO45" s="0" t="n">
        <v>1112</v>
      </c>
      <c r="AP45" s="0" t="n">
        <v>360</v>
      </c>
      <c r="AQ45" s="0" t="s">
        <v>85</v>
      </c>
      <c r="AR45" s="0" t="s">
        <v>34</v>
      </c>
      <c r="AS45" s="0" t="s">
        <v>56</v>
      </c>
      <c r="AT45" s="0" t="n">
        <v>0</v>
      </c>
      <c r="AV45" s="0" t="n">
        <v>4</v>
      </c>
      <c r="AW45" s="0" t="n">
        <v>-4</v>
      </c>
      <c r="AX45" s="0" t="n">
        <v>138312</v>
      </c>
      <c r="AY45" s="0" t="s">
        <v>189</v>
      </c>
      <c r="AZ45" s="0" t="n">
        <v>272</v>
      </c>
      <c r="BA45" s="0" t="n">
        <v>138584</v>
      </c>
      <c r="BC45" s="0" t="str">
        <f aca="false">$AP45&amp;LEFT($AS45,1)</f>
        <v>360T</v>
      </c>
      <c r="BD45" s="0" t="str">
        <f aca="false">AS45</f>
        <v>Target</v>
      </c>
      <c r="BE45" s="1" t="str">
        <f aca="false">IF($BD45="catch",IF($AL45&gt;0,1,""),"")</f>
        <v/>
      </c>
      <c r="BF45" s="1" t="str">
        <f aca="false">IF(AND($AZ45&gt;0,$AZ45&lt;$BC$11),1,"")</f>
        <v/>
      </c>
      <c r="BG45" s="1" t="str">
        <f aca="false">IF($BD45="Target",IF($AZ45=0,1,""),"")</f>
        <v/>
      </c>
      <c r="BH45" s="22" t="n">
        <f aca="false">IF($BD45="Catch","", IF($AZ45&lt;$BC$11,"",$AZ45))</f>
        <v>272</v>
      </c>
      <c r="BI45" s="1" t="str">
        <f aca="false">IF($BC45=BI$14,$BH45,"")</f>
        <v/>
      </c>
      <c r="BJ45" s="1" t="n">
        <f aca="false">IF($BC45=BJ$14,$BH45,"")</f>
        <v>272</v>
      </c>
      <c r="BK45" s="1" t="str">
        <f aca="false">IF($BC45=BK$14,$BH45,"")</f>
        <v/>
      </c>
      <c r="BL45" s="1" t="str">
        <f aca="false">IF($BC45=BL$14,$BH45,"")</f>
        <v/>
      </c>
      <c r="BM45" s="1" t="str">
        <f aca="false">IF($BC45=BM$14,$BH45,"")</f>
        <v/>
      </c>
      <c r="BN45" s="1" t="str">
        <f aca="false">IF($BC45=BN$14,$BH45,"")</f>
        <v/>
      </c>
      <c r="BO45" s="1" t="str">
        <f aca="false">IF($BC45=BO$14,$BH45,"")</f>
        <v/>
      </c>
      <c r="BP45" s="1"/>
      <c r="BR45" s="1" t="str">
        <f aca="false">IF($BC45=BR$14,$BG45,"")</f>
        <v/>
      </c>
      <c r="BS45" s="1" t="str">
        <f aca="false">IF($BC45=BS$14,$BG45,"")</f>
        <v/>
      </c>
      <c r="BT45" s="1" t="str">
        <f aca="false">IF($BC45=BT$14,$BG45,"")</f>
        <v/>
      </c>
      <c r="BU45" s="1" t="str">
        <f aca="false">IF($BC45=BU$14,$BG45,"")</f>
        <v/>
      </c>
      <c r="BV45" s="1" t="str">
        <f aca="false">IF($BC45=BV$14,$BG45,"")</f>
        <v/>
      </c>
      <c r="BW45" s="1" t="str">
        <f aca="false">IF($BC45=BW$14,$BG45,"")</f>
        <v/>
      </c>
      <c r="BX45" s="1" t="str">
        <f aca="false">IF($BC45=BX$14,$BG45,"")</f>
        <v/>
      </c>
    </row>
    <row r="46" customFormat="false" ht="15" hidden="false" customHeight="false" outlineLevel="0" collapsed="false">
      <c r="A46" s="0" t="s">
        <v>77</v>
      </c>
      <c r="B46" s="0" t="n">
        <v>46</v>
      </c>
      <c r="C46" s="0" t="n">
        <v>1</v>
      </c>
      <c r="D46" s="0" t="n">
        <v>23</v>
      </c>
      <c r="E46" s="0" t="s">
        <v>209</v>
      </c>
      <c r="F46" s="0" t="n">
        <v>60.12</v>
      </c>
      <c r="G46" s="0" t="n">
        <v>1</v>
      </c>
      <c r="H46" s="0" t="s">
        <v>97</v>
      </c>
      <c r="I46" s="0" t="s">
        <v>210</v>
      </c>
      <c r="J46" s="0" t="n">
        <v>-966845888</v>
      </c>
      <c r="K46" s="0" t="s">
        <v>81</v>
      </c>
      <c r="L46" s="0" t="s">
        <v>211</v>
      </c>
      <c r="M46" s="12" t="n">
        <v>0.604305555555556</v>
      </c>
      <c r="N46" s="13" t="n">
        <v>0.187638888888889</v>
      </c>
      <c r="O46" s="0" t="s">
        <v>99</v>
      </c>
      <c r="P46" s="0" t="n">
        <v>1</v>
      </c>
      <c r="Q46" s="0" t="n">
        <v>1</v>
      </c>
      <c r="R46" s="0" t="n">
        <v>1</v>
      </c>
      <c r="S46" s="0" t="n">
        <v>1</v>
      </c>
      <c r="T46" s="0" t="s">
        <v>84</v>
      </c>
      <c r="U46" s="0" t="s">
        <v>28</v>
      </c>
      <c r="V46" s="0" t="n">
        <v>32</v>
      </c>
      <c r="W46" s="0" t="n">
        <v>15</v>
      </c>
      <c r="X46" s="0" t="n">
        <v>1</v>
      </c>
      <c r="Y46" s="0" t="n">
        <v>32</v>
      </c>
      <c r="AN46" s="0" t="n">
        <v>7</v>
      </c>
      <c r="AO46" s="0" t="n">
        <v>1130</v>
      </c>
      <c r="AP46" s="0" t="n">
        <v>960</v>
      </c>
      <c r="AQ46" s="0" t="s">
        <v>85</v>
      </c>
      <c r="AR46" s="0" t="s">
        <v>34</v>
      </c>
      <c r="AS46" s="0" t="s">
        <v>56</v>
      </c>
      <c r="AT46" s="0" t="n">
        <v>0</v>
      </c>
      <c r="AV46" s="0" t="n">
        <v>-8</v>
      </c>
      <c r="AW46" s="0" t="n">
        <v>8</v>
      </c>
      <c r="AX46" s="0" t="n">
        <v>142254</v>
      </c>
      <c r="AY46" s="0" t="s">
        <v>189</v>
      </c>
      <c r="AZ46" s="0" t="n">
        <v>173</v>
      </c>
      <c r="BA46" s="0" t="n">
        <v>142427</v>
      </c>
      <c r="BC46" s="0" t="str">
        <f aca="false">$AP46&amp;LEFT($AS46,1)</f>
        <v>960T</v>
      </c>
      <c r="BD46" s="0" t="str">
        <f aca="false">AS46</f>
        <v>Target</v>
      </c>
      <c r="BE46" s="1" t="str">
        <f aca="false">IF($BD46="catch",IF($AL46&gt;0,1,""),"")</f>
        <v/>
      </c>
      <c r="BF46" s="1" t="str">
        <f aca="false">IF(AND($AZ46&gt;0,$AZ46&lt;$BC$11),1,"")</f>
        <v/>
      </c>
      <c r="BG46" s="1" t="str">
        <f aca="false">IF($BD46="Target",IF($AZ46=0,1,""),"")</f>
        <v/>
      </c>
      <c r="BH46" s="22" t="n">
        <f aca="false">IF($BD46="Catch","", IF($AZ46&lt;$BC$11,"",$AZ46))</f>
        <v>173</v>
      </c>
      <c r="BI46" s="1" t="str">
        <f aca="false">IF($BC46=BI$14,$BH46,"")</f>
        <v/>
      </c>
      <c r="BJ46" s="1" t="str">
        <f aca="false">IF($BC46=BJ$14,$BH46,"")</f>
        <v/>
      </c>
      <c r="BK46" s="1" t="str">
        <f aca="false">IF($BC46=BK$14,$BH46,"")</f>
        <v/>
      </c>
      <c r="BL46" s="1" t="str">
        <f aca="false">IF($BC46=BL$14,$BH46,"")</f>
        <v/>
      </c>
      <c r="BM46" s="1" t="str">
        <f aca="false">IF($BC46=BM$14,$BH46,"")</f>
        <v/>
      </c>
      <c r="BN46" s="1" t="str">
        <f aca="false">IF($BC46=BN$14,$BH46,"")</f>
        <v/>
      </c>
      <c r="BO46" s="1" t="n">
        <f aca="false">IF($BC46=BO$14,$BH46,"")</f>
        <v>173</v>
      </c>
      <c r="BP46" s="1"/>
      <c r="BR46" s="1" t="str">
        <f aca="false">IF($BC46=BR$14,$BG46,"")</f>
        <v/>
      </c>
      <c r="BS46" s="1" t="str">
        <f aca="false">IF($BC46=BS$14,$BG46,"")</f>
        <v/>
      </c>
      <c r="BT46" s="1" t="str">
        <f aca="false">IF($BC46=BT$14,$BG46,"")</f>
        <v/>
      </c>
      <c r="BU46" s="1" t="str">
        <f aca="false">IF($BC46=BU$14,$BG46,"")</f>
        <v/>
      </c>
      <c r="BV46" s="1" t="str">
        <f aca="false">IF($BC46=BV$14,$BG46,"")</f>
        <v/>
      </c>
      <c r="BW46" s="1" t="str">
        <f aca="false">IF($BC46=BW$14,$BG46,"")</f>
        <v/>
      </c>
      <c r="BX46" s="1" t="str">
        <f aca="false">IF($BC46=BX$14,$BG46,"")</f>
        <v/>
      </c>
    </row>
    <row r="47" customFormat="false" ht="15" hidden="false" customHeight="false" outlineLevel="0" collapsed="false">
      <c r="A47" s="0" t="s">
        <v>77</v>
      </c>
      <c r="B47" s="0" t="n">
        <v>46</v>
      </c>
      <c r="C47" s="0" t="n">
        <v>1</v>
      </c>
      <c r="D47" s="0" t="n">
        <v>23</v>
      </c>
      <c r="E47" s="0" t="s">
        <v>209</v>
      </c>
      <c r="F47" s="0" t="n">
        <v>60.12</v>
      </c>
      <c r="G47" s="0" t="n">
        <v>1</v>
      </c>
      <c r="H47" s="0" t="s">
        <v>97</v>
      </c>
      <c r="I47" s="0" t="s">
        <v>210</v>
      </c>
      <c r="J47" s="0" t="n">
        <v>-966845888</v>
      </c>
      <c r="K47" s="0" t="s">
        <v>81</v>
      </c>
      <c r="L47" s="0" t="s">
        <v>211</v>
      </c>
      <c r="M47" s="12" t="n">
        <v>0.604305555555556</v>
      </c>
      <c r="N47" s="13" t="n">
        <v>0.187638888888889</v>
      </c>
      <c r="O47" s="0" t="s">
        <v>99</v>
      </c>
      <c r="P47" s="0" t="n">
        <v>1</v>
      </c>
      <c r="Q47" s="0" t="n">
        <v>1</v>
      </c>
      <c r="R47" s="0" t="n">
        <v>1</v>
      </c>
      <c r="S47" s="0" t="n">
        <v>1</v>
      </c>
      <c r="T47" s="0" t="s">
        <v>84</v>
      </c>
      <c r="U47" s="0" t="s">
        <v>28</v>
      </c>
      <c r="V47" s="0" t="n">
        <v>33</v>
      </c>
      <c r="W47" s="0" t="n">
        <v>18</v>
      </c>
      <c r="X47" s="0" t="n">
        <v>1</v>
      </c>
      <c r="Y47" s="0" t="n">
        <v>33</v>
      </c>
      <c r="AN47" s="0" t="n">
        <v>5</v>
      </c>
      <c r="AO47" s="0" t="n">
        <v>1035</v>
      </c>
      <c r="AP47" s="0" t="n">
        <v>720</v>
      </c>
      <c r="AQ47" s="0" t="s">
        <v>85</v>
      </c>
      <c r="AR47" s="0" t="s">
        <v>34</v>
      </c>
      <c r="AS47" s="0" t="s">
        <v>56</v>
      </c>
      <c r="AT47" s="0" t="n">
        <v>0</v>
      </c>
      <c r="AV47" s="0" t="n">
        <v>-6</v>
      </c>
      <c r="AW47" s="0" t="n">
        <v>6</v>
      </c>
      <c r="AX47" s="0" t="n">
        <v>145847</v>
      </c>
      <c r="AY47" s="0" t="s">
        <v>189</v>
      </c>
      <c r="AZ47" s="0" t="n">
        <v>186</v>
      </c>
      <c r="BA47" s="0" t="n">
        <v>146033</v>
      </c>
      <c r="BC47" s="0" t="str">
        <f aca="false">$AP47&amp;LEFT($AS47,1)</f>
        <v>720T</v>
      </c>
      <c r="BD47" s="0" t="str">
        <f aca="false">AS47</f>
        <v>Target</v>
      </c>
      <c r="BE47" s="1" t="str">
        <f aca="false">IF($BD47="catch",IF($AL47&gt;0,1,""),"")</f>
        <v/>
      </c>
      <c r="BF47" s="1" t="str">
        <f aca="false">IF(AND($AZ47&gt;0,$AZ47&lt;$BC$11),1,"")</f>
        <v/>
      </c>
      <c r="BG47" s="1" t="str">
        <f aca="false">IF($BD47="Target",IF($AZ47=0,1,""),"")</f>
        <v/>
      </c>
      <c r="BH47" s="22" t="n">
        <f aca="false">IF($BD47="Catch","", IF($AZ47&lt;$BC$11,"",$AZ47))</f>
        <v>186</v>
      </c>
      <c r="BI47" s="1" t="str">
        <f aca="false">IF($BC47=BI$14,$BH47,"")</f>
        <v/>
      </c>
      <c r="BJ47" s="1" t="str">
        <f aca="false">IF($BC47=BJ$14,$BH47,"")</f>
        <v/>
      </c>
      <c r="BK47" s="1" t="str">
        <f aca="false">IF($BC47=BK$14,$BH47,"")</f>
        <v/>
      </c>
      <c r="BL47" s="1" t="str">
        <f aca="false">IF($BC47=BL$14,$BH47,"")</f>
        <v/>
      </c>
      <c r="BM47" s="1" t="n">
        <f aca="false">IF($BC47=BM$14,$BH47,"")</f>
        <v>186</v>
      </c>
      <c r="BN47" s="1" t="str">
        <f aca="false">IF($BC47=BN$14,$BH47,"")</f>
        <v/>
      </c>
      <c r="BO47" s="1" t="str">
        <f aca="false">IF($BC47=BO$14,$BH47,"")</f>
        <v/>
      </c>
      <c r="BP47" s="1"/>
      <c r="BR47" s="1" t="str">
        <f aca="false">IF($BC47=BR$14,$BG47,"")</f>
        <v/>
      </c>
      <c r="BS47" s="1" t="str">
        <f aca="false">IF($BC47=BS$14,$BG47,"")</f>
        <v/>
      </c>
      <c r="BT47" s="1" t="str">
        <f aca="false">IF($BC47=BT$14,$BG47,"")</f>
        <v/>
      </c>
      <c r="BU47" s="1" t="str">
        <f aca="false">IF($BC47=BU$14,$BG47,"")</f>
        <v/>
      </c>
      <c r="BV47" s="1" t="str">
        <f aca="false">IF($BC47=BV$14,$BG47,"")</f>
        <v/>
      </c>
      <c r="BW47" s="1" t="str">
        <f aca="false">IF($BC47=BW$14,$BG47,"")</f>
        <v/>
      </c>
      <c r="BX47" s="1" t="str">
        <f aca="false">IF($BC47=BX$14,$BG47,"")</f>
        <v/>
      </c>
    </row>
    <row r="48" customFormat="false" ht="15" hidden="false" customHeight="false" outlineLevel="0" collapsed="false">
      <c r="A48" s="0" t="s">
        <v>77</v>
      </c>
      <c r="B48" s="0" t="n">
        <v>46</v>
      </c>
      <c r="C48" s="0" t="n">
        <v>1</v>
      </c>
      <c r="D48" s="0" t="n">
        <v>23</v>
      </c>
      <c r="E48" s="0" t="s">
        <v>209</v>
      </c>
      <c r="F48" s="0" t="n">
        <v>60.12</v>
      </c>
      <c r="G48" s="0" t="n">
        <v>1</v>
      </c>
      <c r="H48" s="0" t="s">
        <v>97</v>
      </c>
      <c r="I48" s="0" t="s">
        <v>210</v>
      </c>
      <c r="J48" s="0" t="n">
        <v>-966845888</v>
      </c>
      <c r="K48" s="0" t="s">
        <v>81</v>
      </c>
      <c r="L48" s="0" t="s">
        <v>211</v>
      </c>
      <c r="M48" s="12" t="n">
        <v>0.604305555555556</v>
      </c>
      <c r="N48" s="13" t="n">
        <v>0.187638888888889</v>
      </c>
      <c r="O48" s="0" t="s">
        <v>99</v>
      </c>
      <c r="P48" s="0" t="n">
        <v>1</v>
      </c>
      <c r="Q48" s="0" t="n">
        <v>1</v>
      </c>
      <c r="R48" s="0" t="n">
        <v>1</v>
      </c>
      <c r="S48" s="0" t="n">
        <v>1</v>
      </c>
      <c r="T48" s="0" t="s">
        <v>84</v>
      </c>
      <c r="U48" s="0" t="s">
        <v>28</v>
      </c>
      <c r="V48" s="0" t="n">
        <v>34</v>
      </c>
      <c r="Z48" s="0" t="n">
        <v>16</v>
      </c>
      <c r="AA48" s="0" t="n">
        <v>1</v>
      </c>
      <c r="AB48" s="0" t="n">
        <v>1</v>
      </c>
      <c r="AN48" s="0" t="n">
        <v>1</v>
      </c>
      <c r="AO48" s="0" t="n">
        <v>1062</v>
      </c>
      <c r="AP48" s="0" t="n">
        <v>600</v>
      </c>
      <c r="AQ48" s="0" t="s">
        <v>85</v>
      </c>
      <c r="AR48" s="0" t="s">
        <v>37</v>
      </c>
      <c r="AS48" s="0" t="s">
        <v>56</v>
      </c>
      <c r="AT48" s="0" t="n">
        <v>0</v>
      </c>
      <c r="AV48" s="0" t="n">
        <v>3</v>
      </c>
      <c r="AW48" s="0" t="n">
        <v>-3</v>
      </c>
      <c r="AX48" s="0" t="n">
        <v>150903</v>
      </c>
      <c r="AY48" s="0" t="s">
        <v>189</v>
      </c>
      <c r="AZ48" s="0" t="n">
        <v>206</v>
      </c>
      <c r="BA48" s="0" t="n">
        <v>151109</v>
      </c>
      <c r="BC48" s="0" t="str">
        <f aca="false">$AP48&amp;LEFT($AS48,1)</f>
        <v>600T</v>
      </c>
      <c r="BD48" s="0" t="str">
        <f aca="false">AS48</f>
        <v>Target</v>
      </c>
      <c r="BE48" s="1" t="str">
        <f aca="false">IF($BD48="catch",IF($AL48&gt;0,1,""),"")</f>
        <v/>
      </c>
      <c r="BF48" s="1" t="str">
        <f aca="false">IF(AND($AZ48&gt;0,$AZ48&lt;$BC$11),1,"")</f>
        <v/>
      </c>
      <c r="BG48" s="1" t="str">
        <f aca="false">IF($BD48="Target",IF($AZ48=0,1,""),"")</f>
        <v/>
      </c>
      <c r="BH48" s="22" t="n">
        <f aca="false">IF($BD48="Catch","", IF($AZ48&lt;$BC$11,"",$AZ48))</f>
        <v>206</v>
      </c>
      <c r="BI48" s="1" t="str">
        <f aca="false">IF($BC48=BI$14,$BH48,"")</f>
        <v/>
      </c>
      <c r="BJ48" s="1" t="str">
        <f aca="false">IF($BC48=BJ$14,$BH48,"")</f>
        <v/>
      </c>
      <c r="BK48" s="1" t="str">
        <f aca="false">IF($BC48=BK$14,$BH48,"")</f>
        <v/>
      </c>
      <c r="BL48" s="1" t="n">
        <f aca="false">IF($BC48=BL$14,$BH48,"")</f>
        <v>206</v>
      </c>
      <c r="BM48" s="1" t="str">
        <f aca="false">IF($BC48=BM$14,$BH48,"")</f>
        <v/>
      </c>
      <c r="BN48" s="1" t="str">
        <f aca="false">IF($BC48=BN$14,$BH48,"")</f>
        <v/>
      </c>
      <c r="BO48" s="1" t="str">
        <f aca="false">IF($BC48=BO$14,$BH48,"")</f>
        <v/>
      </c>
      <c r="BP48" s="1"/>
      <c r="BR48" s="1" t="str">
        <f aca="false">IF($BC48=BR$14,$BG48,"")</f>
        <v/>
      </c>
      <c r="BS48" s="1" t="str">
        <f aca="false">IF($BC48=BS$14,$BG48,"")</f>
        <v/>
      </c>
      <c r="BT48" s="1" t="str">
        <f aca="false">IF($BC48=BT$14,$BG48,"")</f>
        <v/>
      </c>
      <c r="BU48" s="1" t="str">
        <f aca="false">IF($BC48=BU$14,$BG48,"")</f>
        <v/>
      </c>
      <c r="BV48" s="1" t="str">
        <f aca="false">IF($BC48=BV$14,$BG48,"")</f>
        <v/>
      </c>
      <c r="BW48" s="1" t="str">
        <f aca="false">IF($BC48=BW$14,$BG48,"")</f>
        <v/>
      </c>
      <c r="BX48" s="1" t="str">
        <f aca="false">IF($BC48=BX$14,$BG48,"")</f>
        <v/>
      </c>
    </row>
    <row r="49" customFormat="false" ht="15" hidden="false" customHeight="false" outlineLevel="0" collapsed="false">
      <c r="A49" s="0" t="s">
        <v>77</v>
      </c>
      <c r="B49" s="0" t="n">
        <v>46</v>
      </c>
      <c r="C49" s="0" t="n">
        <v>1</v>
      </c>
      <c r="D49" s="0" t="n">
        <v>23</v>
      </c>
      <c r="E49" s="0" t="s">
        <v>209</v>
      </c>
      <c r="F49" s="0" t="n">
        <v>60.12</v>
      </c>
      <c r="G49" s="0" t="n">
        <v>1</v>
      </c>
      <c r="H49" s="0" t="s">
        <v>97</v>
      </c>
      <c r="I49" s="0" t="s">
        <v>210</v>
      </c>
      <c r="J49" s="0" t="n">
        <v>-966845888</v>
      </c>
      <c r="K49" s="0" t="s">
        <v>81</v>
      </c>
      <c r="L49" s="0" t="s">
        <v>211</v>
      </c>
      <c r="M49" s="12" t="n">
        <v>0.604305555555556</v>
      </c>
      <c r="N49" s="13" t="n">
        <v>0.187638888888889</v>
      </c>
      <c r="O49" s="0" t="s">
        <v>99</v>
      </c>
      <c r="P49" s="0" t="n">
        <v>1</v>
      </c>
      <c r="Q49" s="0" t="n">
        <v>1</v>
      </c>
      <c r="R49" s="0" t="n">
        <v>1</v>
      </c>
      <c r="S49" s="0" t="n">
        <v>1</v>
      </c>
      <c r="T49" s="0" t="s">
        <v>84</v>
      </c>
      <c r="U49" s="0" t="s">
        <v>28</v>
      </c>
      <c r="V49" s="0" t="n">
        <v>35</v>
      </c>
      <c r="Z49" s="0" t="n">
        <v>9</v>
      </c>
      <c r="AA49" s="0" t="n">
        <v>1</v>
      </c>
      <c r="AB49" s="0" t="n">
        <v>2</v>
      </c>
      <c r="AN49" s="0" t="n">
        <v>1</v>
      </c>
      <c r="AO49" s="0" t="n">
        <v>1187</v>
      </c>
      <c r="AP49" s="0" t="n">
        <v>600</v>
      </c>
      <c r="AQ49" s="0" t="s">
        <v>85</v>
      </c>
      <c r="AR49" s="0" t="s">
        <v>37</v>
      </c>
      <c r="AS49" s="0" t="s">
        <v>56</v>
      </c>
      <c r="AT49" s="0" t="n">
        <v>0</v>
      </c>
      <c r="AV49" s="0" t="n">
        <v>4</v>
      </c>
      <c r="AW49" s="0" t="n">
        <v>-4</v>
      </c>
      <c r="AX49" s="0" t="n">
        <v>154529</v>
      </c>
      <c r="AY49" s="0" t="s">
        <v>189</v>
      </c>
      <c r="AZ49" s="0" t="n">
        <v>182</v>
      </c>
      <c r="BA49" s="0" t="n">
        <v>154711</v>
      </c>
      <c r="BC49" s="0" t="str">
        <f aca="false">$AP49&amp;LEFT($AS49,1)</f>
        <v>600T</v>
      </c>
      <c r="BD49" s="0" t="str">
        <f aca="false">AS49</f>
        <v>Target</v>
      </c>
      <c r="BE49" s="1" t="str">
        <f aca="false">IF($BD49="catch",IF($AL49&gt;0,1,""),"")</f>
        <v/>
      </c>
      <c r="BF49" s="1" t="str">
        <f aca="false">IF(AND($AZ49&gt;0,$AZ49&lt;$BC$11),1,"")</f>
        <v/>
      </c>
      <c r="BG49" s="1" t="str">
        <f aca="false">IF($BD49="Target",IF($AZ49=0,1,""),"")</f>
        <v/>
      </c>
      <c r="BH49" s="22" t="n">
        <f aca="false">IF($BD49="Catch","", IF($AZ49&lt;$BC$11,"",$AZ49))</f>
        <v>182</v>
      </c>
      <c r="BI49" s="1" t="str">
        <f aca="false">IF($BC49=BI$14,$BH49,"")</f>
        <v/>
      </c>
      <c r="BJ49" s="1" t="str">
        <f aca="false">IF($BC49=BJ$14,$BH49,"")</f>
        <v/>
      </c>
      <c r="BK49" s="1" t="str">
        <f aca="false">IF($BC49=BK$14,$BH49,"")</f>
        <v/>
      </c>
      <c r="BL49" s="1" t="n">
        <f aca="false">IF($BC49=BL$14,$BH49,"")</f>
        <v>182</v>
      </c>
      <c r="BM49" s="1" t="str">
        <f aca="false">IF($BC49=BM$14,$BH49,"")</f>
        <v/>
      </c>
      <c r="BN49" s="1" t="str">
        <f aca="false">IF($BC49=BN$14,$BH49,"")</f>
        <v/>
      </c>
      <c r="BO49" s="1" t="str">
        <f aca="false">IF($BC49=BO$14,$BH49,"")</f>
        <v/>
      </c>
      <c r="BP49" s="1"/>
      <c r="BR49" s="1" t="str">
        <f aca="false">IF($BC49=BR$14,$BG49,"")</f>
        <v/>
      </c>
      <c r="BS49" s="1" t="str">
        <f aca="false">IF($BC49=BS$14,$BG49,"")</f>
        <v/>
      </c>
      <c r="BT49" s="1" t="str">
        <f aca="false">IF($BC49=BT$14,$BG49,"")</f>
        <v/>
      </c>
      <c r="BU49" s="1" t="str">
        <f aca="false">IF($BC49=BU$14,$BG49,"")</f>
        <v/>
      </c>
      <c r="BV49" s="1" t="str">
        <f aca="false">IF($BC49=BV$14,$BG49,"")</f>
        <v/>
      </c>
      <c r="BW49" s="1" t="str">
        <f aca="false">IF($BC49=BW$14,$BG49,"")</f>
        <v/>
      </c>
      <c r="BX49" s="1" t="str">
        <f aca="false">IF($BC49=BX$14,$BG49,"")</f>
        <v/>
      </c>
    </row>
    <row r="50" customFormat="false" ht="15" hidden="false" customHeight="false" outlineLevel="0" collapsed="false">
      <c r="A50" s="0" t="s">
        <v>77</v>
      </c>
      <c r="B50" s="0" t="n">
        <v>46</v>
      </c>
      <c r="C50" s="0" t="n">
        <v>1</v>
      </c>
      <c r="D50" s="0" t="n">
        <v>23</v>
      </c>
      <c r="E50" s="0" t="s">
        <v>209</v>
      </c>
      <c r="F50" s="0" t="n">
        <v>60.12</v>
      </c>
      <c r="G50" s="0" t="n">
        <v>1</v>
      </c>
      <c r="H50" s="0" t="s">
        <v>97</v>
      </c>
      <c r="I50" s="0" t="s">
        <v>210</v>
      </c>
      <c r="J50" s="0" t="n">
        <v>-966845888</v>
      </c>
      <c r="K50" s="0" t="s">
        <v>81</v>
      </c>
      <c r="L50" s="0" t="s">
        <v>211</v>
      </c>
      <c r="M50" s="12" t="n">
        <v>0.604305555555556</v>
      </c>
      <c r="N50" s="13" t="n">
        <v>0.187638888888889</v>
      </c>
      <c r="O50" s="0" t="s">
        <v>99</v>
      </c>
      <c r="P50" s="0" t="n">
        <v>1</v>
      </c>
      <c r="Q50" s="0" t="n">
        <v>1</v>
      </c>
      <c r="R50" s="0" t="n">
        <v>1</v>
      </c>
      <c r="S50" s="0" t="n">
        <v>1</v>
      </c>
      <c r="T50" s="0" t="s">
        <v>84</v>
      </c>
      <c r="U50" s="0" t="s">
        <v>28</v>
      </c>
      <c r="V50" s="0" t="n">
        <v>36</v>
      </c>
      <c r="Z50" s="0" t="n">
        <v>18</v>
      </c>
      <c r="AA50" s="0" t="n">
        <v>1</v>
      </c>
      <c r="AB50" s="0" t="n">
        <v>3</v>
      </c>
      <c r="AN50" s="0" t="n">
        <v>1</v>
      </c>
      <c r="AO50" s="0" t="n">
        <v>1206</v>
      </c>
      <c r="AP50" s="0" t="n">
        <v>600</v>
      </c>
      <c r="AQ50" s="0" t="s">
        <v>85</v>
      </c>
      <c r="AR50" s="0" t="s">
        <v>37</v>
      </c>
      <c r="AS50" s="0" t="s">
        <v>56</v>
      </c>
      <c r="AT50" s="0" t="n">
        <v>0</v>
      </c>
      <c r="AV50" s="0" t="n">
        <v>-10</v>
      </c>
      <c r="AW50" s="0" t="n">
        <v>10</v>
      </c>
      <c r="AX50" s="0" t="n">
        <v>158189</v>
      </c>
      <c r="AY50" s="0" t="s">
        <v>189</v>
      </c>
      <c r="AZ50" s="0" t="n">
        <v>171</v>
      </c>
      <c r="BA50" s="0" t="n">
        <v>158360</v>
      </c>
      <c r="BC50" s="0" t="str">
        <f aca="false">$AP50&amp;LEFT($AS50,1)</f>
        <v>600T</v>
      </c>
      <c r="BD50" s="0" t="str">
        <f aca="false">AS50</f>
        <v>Target</v>
      </c>
      <c r="BE50" s="1" t="str">
        <f aca="false">IF($BD50="catch",IF($AL50&gt;0,1,""),"")</f>
        <v/>
      </c>
      <c r="BF50" s="1" t="str">
        <f aca="false">IF(AND($AZ50&gt;0,$AZ50&lt;$BC$11),1,"")</f>
        <v/>
      </c>
      <c r="BG50" s="1" t="str">
        <f aca="false">IF($BD50="Target",IF($AZ50=0,1,""),"")</f>
        <v/>
      </c>
      <c r="BH50" s="22" t="n">
        <f aca="false">IF($BD50="Catch","", IF($AZ50&lt;$BC$11,"",$AZ50))</f>
        <v>171</v>
      </c>
      <c r="BI50" s="1" t="str">
        <f aca="false">IF($BC50=BI$14,$BH50,"")</f>
        <v/>
      </c>
      <c r="BJ50" s="1" t="str">
        <f aca="false">IF($BC50=BJ$14,$BH50,"")</f>
        <v/>
      </c>
      <c r="BK50" s="1" t="str">
        <f aca="false">IF($BC50=BK$14,$BH50,"")</f>
        <v/>
      </c>
      <c r="BL50" s="1" t="n">
        <f aca="false">IF($BC50=BL$14,$BH50,"")</f>
        <v>171</v>
      </c>
      <c r="BM50" s="1" t="str">
        <f aca="false">IF($BC50=BM$14,$BH50,"")</f>
        <v/>
      </c>
      <c r="BN50" s="1" t="str">
        <f aca="false">IF($BC50=BN$14,$BH50,"")</f>
        <v/>
      </c>
      <c r="BO50" s="1" t="str">
        <f aca="false">IF($BC50=BO$14,$BH50,"")</f>
        <v/>
      </c>
      <c r="BP50" s="1"/>
      <c r="BR50" s="1" t="str">
        <f aca="false">IF($BC50=BR$14,$BG50,"")</f>
        <v/>
      </c>
      <c r="BS50" s="1" t="str">
        <f aca="false">IF($BC50=BS$14,$BG50,"")</f>
        <v/>
      </c>
      <c r="BT50" s="1" t="str">
        <f aca="false">IF($BC50=BT$14,$BG50,"")</f>
        <v/>
      </c>
      <c r="BU50" s="1" t="str">
        <f aca="false">IF($BC50=BU$14,$BG50,"")</f>
        <v/>
      </c>
      <c r="BV50" s="1" t="str">
        <f aca="false">IF($BC50=BV$14,$BG50,"")</f>
        <v/>
      </c>
      <c r="BW50" s="1" t="str">
        <f aca="false">IF($BC50=BW$14,$BG50,"")</f>
        <v/>
      </c>
      <c r="BX50" s="1" t="str">
        <f aca="false">IF($BC50=BX$14,$BG50,"")</f>
        <v/>
      </c>
    </row>
    <row r="51" customFormat="false" ht="15" hidden="false" customHeight="false" outlineLevel="0" collapsed="false">
      <c r="A51" s="0" t="s">
        <v>77</v>
      </c>
      <c r="B51" s="0" t="n">
        <v>46</v>
      </c>
      <c r="C51" s="0" t="n">
        <v>1</v>
      </c>
      <c r="D51" s="0" t="n">
        <v>23</v>
      </c>
      <c r="E51" s="0" t="s">
        <v>209</v>
      </c>
      <c r="F51" s="0" t="n">
        <v>60.12</v>
      </c>
      <c r="G51" s="0" t="n">
        <v>1</v>
      </c>
      <c r="H51" s="0" t="s">
        <v>97</v>
      </c>
      <c r="I51" s="0" t="s">
        <v>210</v>
      </c>
      <c r="J51" s="0" t="n">
        <v>-966845888</v>
      </c>
      <c r="K51" s="0" t="s">
        <v>81</v>
      </c>
      <c r="L51" s="0" t="s">
        <v>211</v>
      </c>
      <c r="M51" s="12" t="n">
        <v>0.604305555555556</v>
      </c>
      <c r="N51" s="13" t="n">
        <v>0.187638888888889</v>
      </c>
      <c r="O51" s="0" t="s">
        <v>99</v>
      </c>
      <c r="P51" s="0" t="n">
        <v>1</v>
      </c>
      <c r="Q51" s="0" t="n">
        <v>1</v>
      </c>
      <c r="R51" s="0" t="n">
        <v>1</v>
      </c>
      <c r="S51" s="0" t="n">
        <v>1</v>
      </c>
      <c r="T51" s="0" t="s">
        <v>84</v>
      </c>
      <c r="U51" s="0" t="s">
        <v>28</v>
      </c>
      <c r="V51" s="0" t="n">
        <v>37</v>
      </c>
      <c r="Z51" s="0" t="n">
        <v>4</v>
      </c>
      <c r="AA51" s="0" t="n">
        <v>1</v>
      </c>
      <c r="AB51" s="0" t="n">
        <v>4</v>
      </c>
      <c r="AN51" s="0" t="n">
        <v>3</v>
      </c>
      <c r="AO51" s="0" t="n">
        <v>1341</v>
      </c>
      <c r="AP51" s="0" t="n">
        <v>360</v>
      </c>
      <c r="AQ51" s="0" t="s">
        <v>85</v>
      </c>
      <c r="AR51" s="0" t="s">
        <v>37</v>
      </c>
      <c r="AS51" s="0" t="s">
        <v>56</v>
      </c>
      <c r="AT51" s="0" t="n">
        <v>0</v>
      </c>
      <c r="AV51" s="0" t="n">
        <v>5</v>
      </c>
      <c r="AW51" s="0" t="n">
        <v>-5</v>
      </c>
      <c r="AX51" s="0" t="n">
        <v>161715</v>
      </c>
      <c r="AY51" s="0" t="s">
        <v>189</v>
      </c>
      <c r="AZ51" s="0" t="n">
        <v>205</v>
      </c>
      <c r="BA51" s="0" t="n">
        <v>161920</v>
      </c>
      <c r="BC51" s="0" t="str">
        <f aca="false">$AP51&amp;LEFT($AS51,1)</f>
        <v>360T</v>
      </c>
      <c r="BD51" s="0" t="str">
        <f aca="false">AS51</f>
        <v>Target</v>
      </c>
      <c r="BE51" s="1" t="str">
        <f aca="false">IF($BD51="catch",IF($AL51&gt;0,1,""),"")</f>
        <v/>
      </c>
      <c r="BF51" s="1" t="str">
        <f aca="false">IF(AND($AZ51&gt;0,$AZ51&lt;$BC$11),1,"")</f>
        <v/>
      </c>
      <c r="BG51" s="1" t="str">
        <f aca="false">IF($BD51="Target",IF($AZ51=0,1,""),"")</f>
        <v/>
      </c>
      <c r="BH51" s="22" t="n">
        <f aca="false">IF($BD51="Catch","", IF($AZ51&lt;$BC$11,"",$AZ51))</f>
        <v>205</v>
      </c>
      <c r="BI51" s="1" t="str">
        <f aca="false">IF($BC51=BI$14,$BH51,"")</f>
        <v/>
      </c>
      <c r="BJ51" s="1" t="n">
        <f aca="false">IF($BC51=BJ$14,$BH51,"")</f>
        <v>205</v>
      </c>
      <c r="BK51" s="1" t="str">
        <f aca="false">IF($BC51=BK$14,$BH51,"")</f>
        <v/>
      </c>
      <c r="BL51" s="1" t="str">
        <f aca="false">IF($BC51=BL$14,$BH51,"")</f>
        <v/>
      </c>
      <c r="BM51" s="1" t="str">
        <f aca="false">IF($BC51=BM$14,$BH51,"")</f>
        <v/>
      </c>
      <c r="BN51" s="1" t="str">
        <f aca="false">IF($BC51=BN$14,$BH51,"")</f>
        <v/>
      </c>
      <c r="BO51" s="1" t="str">
        <f aca="false">IF($BC51=BO$14,$BH51,"")</f>
        <v/>
      </c>
      <c r="BP51" s="1"/>
      <c r="BR51" s="1" t="str">
        <f aca="false">IF($BC51=BR$14,$BG51,"")</f>
        <v/>
      </c>
      <c r="BS51" s="1" t="str">
        <f aca="false">IF($BC51=BS$14,$BG51,"")</f>
        <v/>
      </c>
      <c r="BT51" s="1" t="str">
        <f aca="false">IF($BC51=BT$14,$BG51,"")</f>
        <v/>
      </c>
      <c r="BU51" s="1" t="str">
        <f aca="false">IF($BC51=BU$14,$BG51,"")</f>
        <v/>
      </c>
      <c r="BV51" s="1" t="str">
        <f aca="false">IF($BC51=BV$14,$BG51,"")</f>
        <v/>
      </c>
      <c r="BW51" s="1" t="str">
        <f aca="false">IF($BC51=BW$14,$BG51,"")</f>
        <v/>
      </c>
      <c r="BX51" s="1" t="str">
        <f aca="false">IF($BC51=BX$14,$BG51,"")</f>
        <v/>
      </c>
    </row>
    <row r="52" customFormat="false" ht="15" hidden="false" customHeight="false" outlineLevel="0" collapsed="false">
      <c r="A52" s="0" t="s">
        <v>77</v>
      </c>
      <c r="B52" s="0" t="n">
        <v>46</v>
      </c>
      <c r="C52" s="0" t="n">
        <v>1</v>
      </c>
      <c r="D52" s="0" t="n">
        <v>23</v>
      </c>
      <c r="E52" s="0" t="s">
        <v>209</v>
      </c>
      <c r="F52" s="0" t="n">
        <v>60.12</v>
      </c>
      <c r="G52" s="0" t="n">
        <v>1</v>
      </c>
      <c r="H52" s="0" t="s">
        <v>97</v>
      </c>
      <c r="I52" s="0" t="s">
        <v>210</v>
      </c>
      <c r="J52" s="0" t="n">
        <v>-966845888</v>
      </c>
      <c r="K52" s="0" t="s">
        <v>81</v>
      </c>
      <c r="L52" s="0" t="s">
        <v>211</v>
      </c>
      <c r="M52" s="12" t="n">
        <v>0.604305555555556</v>
      </c>
      <c r="N52" s="13" t="n">
        <v>0.187638888888889</v>
      </c>
      <c r="O52" s="0" t="s">
        <v>99</v>
      </c>
      <c r="P52" s="0" t="n">
        <v>1</v>
      </c>
      <c r="Q52" s="0" t="n">
        <v>1</v>
      </c>
      <c r="R52" s="0" t="n">
        <v>1</v>
      </c>
      <c r="S52" s="0" t="n">
        <v>1</v>
      </c>
      <c r="T52" s="0" t="s">
        <v>84</v>
      </c>
      <c r="U52" s="0" t="s">
        <v>28</v>
      </c>
      <c r="V52" s="0" t="n">
        <v>38</v>
      </c>
      <c r="Z52" s="0" t="n">
        <v>28</v>
      </c>
      <c r="AA52" s="0" t="n">
        <v>1</v>
      </c>
      <c r="AB52" s="0" t="n">
        <v>5</v>
      </c>
      <c r="AN52" s="0" t="n">
        <v>1</v>
      </c>
      <c r="AO52" s="0" t="n">
        <v>1182</v>
      </c>
      <c r="AP52" s="0" t="n">
        <v>600</v>
      </c>
      <c r="AQ52" s="0" t="s">
        <v>85</v>
      </c>
      <c r="AR52" s="0" t="s">
        <v>37</v>
      </c>
      <c r="AS52" s="0" t="s">
        <v>56</v>
      </c>
      <c r="AT52" s="0" t="n">
        <v>0</v>
      </c>
      <c r="AV52" s="0" t="n">
        <v>1</v>
      </c>
      <c r="AW52" s="0" t="n">
        <v>-1</v>
      </c>
      <c r="AX52" s="0" t="n">
        <v>165341</v>
      </c>
      <c r="AY52" s="0" t="s">
        <v>189</v>
      </c>
      <c r="AZ52" s="0" t="n">
        <v>197</v>
      </c>
      <c r="BA52" s="0" t="n">
        <v>165538</v>
      </c>
      <c r="BC52" s="0" t="str">
        <f aca="false">$AP52&amp;LEFT($AS52,1)</f>
        <v>600T</v>
      </c>
      <c r="BD52" s="0" t="str">
        <f aca="false">AS52</f>
        <v>Target</v>
      </c>
      <c r="BE52" s="1" t="str">
        <f aca="false">IF($BD52="catch",IF($AL52&gt;0,1,""),"")</f>
        <v/>
      </c>
      <c r="BF52" s="1" t="str">
        <f aca="false">IF(AND($AZ52&gt;0,$AZ52&lt;$BC$11),1,"")</f>
        <v/>
      </c>
      <c r="BG52" s="1" t="str">
        <f aca="false">IF($BD52="Target",IF($AZ52=0,1,""),"")</f>
        <v/>
      </c>
      <c r="BH52" s="22" t="n">
        <f aca="false">IF($BD52="Catch","", IF($AZ52&lt;$BC$11,"",$AZ52))</f>
        <v>197</v>
      </c>
      <c r="BI52" s="1" t="str">
        <f aca="false">IF($BC52=BI$14,$BH52,"")</f>
        <v/>
      </c>
      <c r="BJ52" s="1" t="str">
        <f aca="false">IF($BC52=BJ$14,$BH52,"")</f>
        <v/>
      </c>
      <c r="BK52" s="1" t="str">
        <f aca="false">IF($BC52=BK$14,$BH52,"")</f>
        <v/>
      </c>
      <c r="BL52" s="1" t="n">
        <f aca="false">IF($BC52=BL$14,$BH52,"")</f>
        <v>197</v>
      </c>
      <c r="BM52" s="1" t="str">
        <f aca="false">IF($BC52=BM$14,$BH52,"")</f>
        <v/>
      </c>
      <c r="BN52" s="1" t="str">
        <f aca="false">IF($BC52=BN$14,$BH52,"")</f>
        <v/>
      </c>
      <c r="BO52" s="1" t="str">
        <f aca="false">IF($BC52=BO$14,$BH52,"")</f>
        <v/>
      </c>
      <c r="BP52" s="1"/>
      <c r="BR52" s="1" t="str">
        <f aca="false">IF($BC52=BR$14,$BG52,"")</f>
        <v/>
      </c>
      <c r="BS52" s="1" t="str">
        <f aca="false">IF($BC52=BS$14,$BG52,"")</f>
        <v/>
      </c>
      <c r="BT52" s="1" t="str">
        <f aca="false">IF($BC52=BT$14,$BG52,"")</f>
        <v/>
      </c>
      <c r="BU52" s="1" t="str">
        <f aca="false">IF($BC52=BU$14,$BG52,"")</f>
        <v/>
      </c>
      <c r="BV52" s="1" t="str">
        <f aca="false">IF($BC52=BV$14,$BG52,"")</f>
        <v/>
      </c>
      <c r="BW52" s="1" t="str">
        <f aca="false">IF($BC52=BW$14,$BG52,"")</f>
        <v/>
      </c>
      <c r="BX52" s="1" t="str">
        <f aca="false">IF($BC52=BX$14,$BG52,"")</f>
        <v/>
      </c>
    </row>
    <row r="53" customFormat="false" ht="15" hidden="false" customHeight="false" outlineLevel="0" collapsed="false">
      <c r="A53" s="0" t="s">
        <v>77</v>
      </c>
      <c r="B53" s="0" t="n">
        <v>46</v>
      </c>
      <c r="C53" s="0" t="n">
        <v>1</v>
      </c>
      <c r="D53" s="0" t="n">
        <v>23</v>
      </c>
      <c r="E53" s="0" t="s">
        <v>209</v>
      </c>
      <c r="F53" s="0" t="n">
        <v>60.12</v>
      </c>
      <c r="G53" s="0" t="n">
        <v>1</v>
      </c>
      <c r="H53" s="0" t="s">
        <v>97</v>
      </c>
      <c r="I53" s="0" t="s">
        <v>210</v>
      </c>
      <c r="J53" s="0" t="n">
        <v>-966845888</v>
      </c>
      <c r="K53" s="0" t="s">
        <v>81</v>
      </c>
      <c r="L53" s="0" t="s">
        <v>211</v>
      </c>
      <c r="M53" s="12" t="n">
        <v>0.604305555555556</v>
      </c>
      <c r="N53" s="13" t="n">
        <v>0.187638888888889</v>
      </c>
      <c r="O53" s="0" t="s">
        <v>99</v>
      </c>
      <c r="P53" s="0" t="n">
        <v>1</v>
      </c>
      <c r="Q53" s="0" t="n">
        <v>1</v>
      </c>
      <c r="R53" s="0" t="n">
        <v>1</v>
      </c>
      <c r="S53" s="0" t="n">
        <v>1</v>
      </c>
      <c r="T53" s="0" t="s">
        <v>84</v>
      </c>
      <c r="U53" s="0" t="s">
        <v>28</v>
      </c>
      <c r="V53" s="0" t="n">
        <v>39</v>
      </c>
      <c r="Z53" s="0" t="n">
        <v>27</v>
      </c>
      <c r="AA53" s="0" t="n">
        <v>1</v>
      </c>
      <c r="AB53" s="0" t="n">
        <v>6</v>
      </c>
      <c r="AF53" s="0" t="n">
        <v>1</v>
      </c>
      <c r="AH53" s="0" t="n">
        <v>-10</v>
      </c>
      <c r="AI53" s="0" t="n">
        <v>10</v>
      </c>
      <c r="AJ53" s="0" t="n">
        <v>169233</v>
      </c>
      <c r="AL53" s="0" t="n">
        <v>0</v>
      </c>
      <c r="AM53" s="0" t="n">
        <v>0</v>
      </c>
      <c r="AN53" s="0" t="n">
        <v>8</v>
      </c>
      <c r="AO53" s="0" t="n">
        <v>1441</v>
      </c>
      <c r="AP53" s="0" t="n">
        <v>600</v>
      </c>
      <c r="AQ53" s="0" t="s">
        <v>87</v>
      </c>
      <c r="AR53" s="0" t="s">
        <v>37</v>
      </c>
      <c r="AS53" s="0" t="s">
        <v>88</v>
      </c>
      <c r="BC53" s="0" t="str">
        <f aca="false">$AP53&amp;LEFT($AS53,1)</f>
        <v>600C</v>
      </c>
      <c r="BD53" s="0" t="str">
        <f aca="false">AS53</f>
        <v>Catch</v>
      </c>
      <c r="BE53" s="1" t="str">
        <f aca="false">IF($BD53="catch",IF($AL53&gt;0,1,""),"")</f>
        <v/>
      </c>
      <c r="BF53" s="1" t="str">
        <f aca="false">IF(AND($AZ53&gt;0,$AZ53&lt;$BC$11),1,"")</f>
        <v/>
      </c>
      <c r="BG53" s="1" t="str">
        <f aca="false">IF($BD53="Target",IF($AZ53=0,1,""),"")</f>
        <v/>
      </c>
      <c r="BH53" s="22" t="str">
        <f aca="false">IF($BD53="Catch","", IF($AZ53&lt;$BC$11,"",$AZ53))</f>
        <v/>
      </c>
      <c r="BI53" s="1" t="str">
        <f aca="false">IF($BC53=BI$14,$BH53,"")</f>
        <v/>
      </c>
      <c r="BJ53" s="1" t="str">
        <f aca="false">IF($BC53=BJ$14,$BH53,"")</f>
        <v/>
      </c>
      <c r="BK53" s="1" t="str">
        <f aca="false">IF($BC53=BK$14,$BH53,"")</f>
        <v/>
      </c>
      <c r="BL53" s="1" t="str">
        <f aca="false">IF($BC53=BL$14,$BH53,"")</f>
        <v/>
      </c>
      <c r="BM53" s="1" t="str">
        <f aca="false">IF($BC53=BM$14,$BH53,"")</f>
        <v/>
      </c>
      <c r="BN53" s="1" t="str">
        <f aca="false">IF($BC53=BN$14,$BH53,"")</f>
        <v/>
      </c>
      <c r="BO53" s="1" t="str">
        <f aca="false">IF($BC53=BO$14,$BH53,"")</f>
        <v/>
      </c>
      <c r="BP53" s="1"/>
      <c r="BR53" s="1" t="str">
        <f aca="false">IF($BC53=BR$14,$BG53,"")</f>
        <v/>
      </c>
      <c r="BS53" s="1" t="str">
        <f aca="false">IF($BC53=BS$14,$BG53,"")</f>
        <v/>
      </c>
      <c r="BT53" s="1" t="str">
        <f aca="false">IF($BC53=BT$14,$BG53,"")</f>
        <v/>
      </c>
      <c r="BU53" s="1" t="str">
        <f aca="false">IF($BC53=BU$14,$BG53,"")</f>
        <v/>
      </c>
      <c r="BV53" s="1" t="str">
        <f aca="false">IF($BC53=BV$14,$BG53,"")</f>
        <v/>
      </c>
      <c r="BW53" s="1" t="str">
        <f aca="false">IF($BC53=BW$14,$BG53,"")</f>
        <v/>
      </c>
      <c r="BX53" s="1" t="str">
        <f aca="false">IF($BC53=BX$14,$BG53,"")</f>
        <v/>
      </c>
    </row>
    <row r="54" customFormat="false" ht="15" hidden="false" customHeight="false" outlineLevel="0" collapsed="false">
      <c r="A54" s="0" t="s">
        <v>77</v>
      </c>
      <c r="B54" s="0" t="n">
        <v>46</v>
      </c>
      <c r="C54" s="0" t="n">
        <v>1</v>
      </c>
      <c r="D54" s="0" t="n">
        <v>23</v>
      </c>
      <c r="E54" s="0" t="s">
        <v>209</v>
      </c>
      <c r="F54" s="0" t="n">
        <v>60.12</v>
      </c>
      <c r="G54" s="0" t="n">
        <v>1</v>
      </c>
      <c r="H54" s="0" t="s">
        <v>97</v>
      </c>
      <c r="I54" s="0" t="s">
        <v>210</v>
      </c>
      <c r="J54" s="0" t="n">
        <v>-966845888</v>
      </c>
      <c r="K54" s="0" t="s">
        <v>81</v>
      </c>
      <c r="L54" s="0" t="s">
        <v>211</v>
      </c>
      <c r="M54" s="12" t="n">
        <v>0.604305555555556</v>
      </c>
      <c r="N54" s="13" t="n">
        <v>0.187638888888889</v>
      </c>
      <c r="O54" s="0" t="s">
        <v>99</v>
      </c>
      <c r="P54" s="0" t="n">
        <v>1</v>
      </c>
      <c r="Q54" s="0" t="n">
        <v>1</v>
      </c>
      <c r="R54" s="0" t="n">
        <v>1</v>
      </c>
      <c r="S54" s="0" t="n">
        <v>1</v>
      </c>
      <c r="T54" s="0" t="s">
        <v>84</v>
      </c>
      <c r="U54" s="0" t="s">
        <v>28</v>
      </c>
      <c r="V54" s="0" t="n">
        <v>40</v>
      </c>
      <c r="Z54" s="0" t="n">
        <v>14</v>
      </c>
      <c r="AA54" s="0" t="n">
        <v>1</v>
      </c>
      <c r="AB54" s="0" t="n">
        <v>7</v>
      </c>
      <c r="AN54" s="0" t="n">
        <v>5</v>
      </c>
      <c r="AO54" s="0" t="n">
        <v>1123</v>
      </c>
      <c r="AP54" s="0" t="n">
        <v>720</v>
      </c>
      <c r="AQ54" s="0" t="s">
        <v>85</v>
      </c>
      <c r="AR54" s="0" t="s">
        <v>37</v>
      </c>
      <c r="AS54" s="0" t="s">
        <v>56</v>
      </c>
      <c r="AT54" s="0" t="n">
        <v>0</v>
      </c>
      <c r="AV54" s="0" t="n">
        <v>-3</v>
      </c>
      <c r="AW54" s="0" t="n">
        <v>3</v>
      </c>
      <c r="AX54" s="0" t="n">
        <v>172909</v>
      </c>
      <c r="AY54" s="0" t="s">
        <v>189</v>
      </c>
      <c r="AZ54" s="0" t="n">
        <v>187</v>
      </c>
      <c r="BA54" s="0" t="n">
        <v>173096</v>
      </c>
      <c r="BC54" s="0" t="str">
        <f aca="false">$AP54&amp;LEFT($AS54,1)</f>
        <v>720T</v>
      </c>
      <c r="BD54" s="0" t="str">
        <f aca="false">AS54</f>
        <v>Target</v>
      </c>
      <c r="BE54" s="1" t="str">
        <f aca="false">IF($BD54="catch",IF($AL54&gt;0,1,""),"")</f>
        <v/>
      </c>
      <c r="BF54" s="1" t="str">
        <f aca="false">IF(AND($AZ54&gt;0,$AZ54&lt;$BC$11),1,"")</f>
        <v/>
      </c>
      <c r="BG54" s="1" t="str">
        <f aca="false">IF($BD54="Target",IF($AZ54=0,1,""),"")</f>
        <v/>
      </c>
      <c r="BH54" s="22" t="n">
        <f aca="false">IF($BD54="Catch","", IF($AZ54&lt;$BC$11,"",$AZ54))</f>
        <v>187</v>
      </c>
      <c r="BI54" s="1" t="str">
        <f aca="false">IF($BC54=BI$14,$BH54,"")</f>
        <v/>
      </c>
      <c r="BJ54" s="1" t="str">
        <f aca="false">IF($BC54=BJ$14,$BH54,"")</f>
        <v/>
      </c>
      <c r="BK54" s="1" t="str">
        <f aca="false">IF($BC54=BK$14,$BH54,"")</f>
        <v/>
      </c>
      <c r="BL54" s="1" t="str">
        <f aca="false">IF($BC54=BL$14,$BH54,"")</f>
        <v/>
      </c>
      <c r="BM54" s="1" t="n">
        <f aca="false">IF($BC54=BM$14,$BH54,"")</f>
        <v>187</v>
      </c>
      <c r="BN54" s="1" t="str">
        <f aca="false">IF($BC54=BN$14,$BH54,"")</f>
        <v/>
      </c>
      <c r="BO54" s="1" t="str">
        <f aca="false">IF($BC54=BO$14,$BH54,"")</f>
        <v/>
      </c>
      <c r="BP54" s="1"/>
      <c r="BR54" s="1" t="str">
        <f aca="false">IF($BC54=BR$14,$BG54,"")</f>
        <v/>
      </c>
      <c r="BS54" s="1" t="str">
        <f aca="false">IF($BC54=BS$14,$BG54,"")</f>
        <v/>
      </c>
      <c r="BT54" s="1" t="str">
        <f aca="false">IF($BC54=BT$14,$BG54,"")</f>
        <v/>
      </c>
      <c r="BU54" s="1" t="str">
        <f aca="false">IF($BC54=BU$14,$BG54,"")</f>
        <v/>
      </c>
      <c r="BV54" s="1" t="str">
        <f aca="false">IF($BC54=BV$14,$BG54,"")</f>
        <v/>
      </c>
      <c r="BW54" s="1" t="str">
        <f aca="false">IF($BC54=BW$14,$BG54,"")</f>
        <v/>
      </c>
      <c r="BX54" s="1" t="str">
        <f aca="false">IF($BC54=BX$14,$BG54,"")</f>
        <v/>
      </c>
    </row>
    <row r="55" customFormat="false" ht="15" hidden="false" customHeight="false" outlineLevel="0" collapsed="false">
      <c r="A55" s="0" t="s">
        <v>77</v>
      </c>
      <c r="B55" s="0" t="n">
        <v>46</v>
      </c>
      <c r="C55" s="0" t="n">
        <v>1</v>
      </c>
      <c r="D55" s="0" t="n">
        <v>23</v>
      </c>
      <c r="E55" s="0" t="s">
        <v>209</v>
      </c>
      <c r="F55" s="0" t="n">
        <v>60.12</v>
      </c>
      <c r="G55" s="0" t="n">
        <v>1</v>
      </c>
      <c r="H55" s="0" t="s">
        <v>97</v>
      </c>
      <c r="I55" s="0" t="s">
        <v>210</v>
      </c>
      <c r="J55" s="0" t="n">
        <v>-966845888</v>
      </c>
      <c r="K55" s="0" t="s">
        <v>81</v>
      </c>
      <c r="L55" s="0" t="s">
        <v>211</v>
      </c>
      <c r="M55" s="12" t="n">
        <v>0.604305555555556</v>
      </c>
      <c r="N55" s="13" t="n">
        <v>0.187638888888889</v>
      </c>
      <c r="O55" s="0" t="s">
        <v>99</v>
      </c>
      <c r="P55" s="0" t="n">
        <v>1</v>
      </c>
      <c r="Q55" s="0" t="n">
        <v>1</v>
      </c>
      <c r="R55" s="0" t="n">
        <v>1</v>
      </c>
      <c r="S55" s="0" t="n">
        <v>1</v>
      </c>
      <c r="T55" s="0" t="s">
        <v>84</v>
      </c>
      <c r="U55" s="0" t="s">
        <v>28</v>
      </c>
      <c r="V55" s="0" t="n">
        <v>41</v>
      </c>
      <c r="Z55" s="0" t="n">
        <v>33</v>
      </c>
      <c r="AA55" s="0" t="n">
        <v>1</v>
      </c>
      <c r="AB55" s="0" t="n">
        <v>8</v>
      </c>
      <c r="AN55" s="0" t="n">
        <v>1</v>
      </c>
      <c r="AO55" s="0" t="n">
        <v>1024</v>
      </c>
      <c r="AP55" s="0" t="n">
        <v>600</v>
      </c>
      <c r="AQ55" s="0" t="s">
        <v>85</v>
      </c>
      <c r="AR55" s="0" t="s">
        <v>37</v>
      </c>
      <c r="AS55" s="0" t="s">
        <v>56</v>
      </c>
      <c r="AT55" s="0" t="n">
        <v>0</v>
      </c>
      <c r="AV55" s="0" t="n">
        <v>1</v>
      </c>
      <c r="AW55" s="0" t="n">
        <v>-1</v>
      </c>
      <c r="AX55" s="0" t="n">
        <v>176369</v>
      </c>
      <c r="AY55" s="0" t="s">
        <v>189</v>
      </c>
      <c r="AZ55" s="0" t="n">
        <v>192</v>
      </c>
      <c r="BA55" s="0" t="n">
        <v>176561</v>
      </c>
      <c r="BC55" s="0" t="str">
        <f aca="false">$AP55&amp;LEFT($AS55,1)</f>
        <v>600T</v>
      </c>
      <c r="BD55" s="0" t="str">
        <f aca="false">AS55</f>
        <v>Target</v>
      </c>
      <c r="BE55" s="1" t="str">
        <f aca="false">IF($BD55="catch",IF($AL55&gt;0,1,""),"")</f>
        <v/>
      </c>
      <c r="BF55" s="1" t="str">
        <f aca="false">IF(AND($AZ55&gt;0,$AZ55&lt;$BC$11),1,"")</f>
        <v/>
      </c>
      <c r="BG55" s="1" t="str">
        <f aca="false">IF($BD55="Target",IF($AZ55=0,1,""),"")</f>
        <v/>
      </c>
      <c r="BH55" s="22" t="n">
        <f aca="false">IF($BD55="Catch","", IF($AZ55&lt;$BC$11,"",$AZ55))</f>
        <v>192</v>
      </c>
      <c r="BI55" s="1" t="str">
        <f aca="false">IF($BC55=BI$14,$BH55,"")</f>
        <v/>
      </c>
      <c r="BJ55" s="1" t="str">
        <f aca="false">IF($BC55=BJ$14,$BH55,"")</f>
        <v/>
      </c>
      <c r="BK55" s="1" t="str">
        <f aca="false">IF($BC55=BK$14,$BH55,"")</f>
        <v/>
      </c>
      <c r="BL55" s="1" t="n">
        <f aca="false">IF($BC55=BL$14,$BH55,"")</f>
        <v>192</v>
      </c>
      <c r="BM55" s="1" t="str">
        <f aca="false">IF($BC55=BM$14,$BH55,"")</f>
        <v/>
      </c>
      <c r="BN55" s="1" t="str">
        <f aca="false">IF($BC55=BN$14,$BH55,"")</f>
        <v/>
      </c>
      <c r="BO55" s="1" t="str">
        <f aca="false">IF($BC55=BO$14,$BH55,"")</f>
        <v/>
      </c>
      <c r="BP55" s="1"/>
      <c r="BR55" s="1" t="str">
        <f aca="false">IF($BC55=BR$14,$BG55,"")</f>
        <v/>
      </c>
      <c r="BS55" s="1" t="str">
        <f aca="false">IF($BC55=BS$14,$BG55,"")</f>
        <v/>
      </c>
      <c r="BT55" s="1" t="str">
        <f aca="false">IF($BC55=BT$14,$BG55,"")</f>
        <v/>
      </c>
      <c r="BU55" s="1" t="str">
        <f aca="false">IF($BC55=BU$14,$BG55,"")</f>
        <v/>
      </c>
      <c r="BV55" s="1" t="str">
        <f aca="false">IF($BC55=BV$14,$BG55,"")</f>
        <v/>
      </c>
      <c r="BW55" s="1" t="str">
        <f aca="false">IF($BC55=BW$14,$BG55,"")</f>
        <v/>
      </c>
      <c r="BX55" s="1" t="str">
        <f aca="false">IF($BC55=BX$14,$BG55,"")</f>
        <v/>
      </c>
    </row>
    <row r="56" customFormat="false" ht="15" hidden="false" customHeight="false" outlineLevel="0" collapsed="false">
      <c r="A56" s="0" t="s">
        <v>77</v>
      </c>
      <c r="B56" s="0" t="n">
        <v>46</v>
      </c>
      <c r="C56" s="0" t="n">
        <v>1</v>
      </c>
      <c r="D56" s="0" t="n">
        <v>23</v>
      </c>
      <c r="E56" s="0" t="s">
        <v>209</v>
      </c>
      <c r="F56" s="0" t="n">
        <v>60.12</v>
      </c>
      <c r="G56" s="0" t="n">
        <v>1</v>
      </c>
      <c r="H56" s="0" t="s">
        <v>97</v>
      </c>
      <c r="I56" s="0" t="s">
        <v>210</v>
      </c>
      <c r="J56" s="0" t="n">
        <v>-966845888</v>
      </c>
      <c r="K56" s="0" t="s">
        <v>81</v>
      </c>
      <c r="L56" s="0" t="s">
        <v>211</v>
      </c>
      <c r="M56" s="12" t="n">
        <v>0.604305555555556</v>
      </c>
      <c r="N56" s="13" t="n">
        <v>0.187638888888889</v>
      </c>
      <c r="O56" s="0" t="s">
        <v>99</v>
      </c>
      <c r="P56" s="0" t="n">
        <v>1</v>
      </c>
      <c r="Q56" s="0" t="n">
        <v>1</v>
      </c>
      <c r="R56" s="0" t="n">
        <v>1</v>
      </c>
      <c r="S56" s="0" t="n">
        <v>1</v>
      </c>
      <c r="T56" s="0" t="s">
        <v>84</v>
      </c>
      <c r="U56" s="0" t="s">
        <v>28</v>
      </c>
      <c r="V56" s="0" t="n">
        <v>42</v>
      </c>
      <c r="Z56" s="0" t="n">
        <v>12</v>
      </c>
      <c r="AA56" s="0" t="n">
        <v>1</v>
      </c>
      <c r="AB56" s="0" t="n">
        <v>9</v>
      </c>
      <c r="AN56" s="0" t="n">
        <v>3</v>
      </c>
      <c r="AO56" s="0" t="n">
        <v>1391</v>
      </c>
      <c r="AP56" s="0" t="n">
        <v>360</v>
      </c>
      <c r="AQ56" s="0" t="s">
        <v>85</v>
      </c>
      <c r="AR56" s="0" t="s">
        <v>37</v>
      </c>
      <c r="AS56" s="0" t="s">
        <v>56</v>
      </c>
      <c r="AT56" s="0" t="n">
        <v>0</v>
      </c>
      <c r="AV56" s="0" t="n">
        <v>-1</v>
      </c>
      <c r="AW56" s="0" t="n">
        <v>1</v>
      </c>
      <c r="AX56" s="0" t="n">
        <v>179962</v>
      </c>
      <c r="AY56" s="0" t="s">
        <v>189</v>
      </c>
      <c r="AZ56" s="0" t="n">
        <v>207</v>
      </c>
      <c r="BA56" s="0" t="n">
        <v>180169</v>
      </c>
      <c r="BC56" s="0" t="str">
        <f aca="false">$AP56&amp;LEFT($AS56,1)</f>
        <v>360T</v>
      </c>
      <c r="BD56" s="0" t="str">
        <f aca="false">AS56</f>
        <v>Target</v>
      </c>
      <c r="BE56" s="1" t="str">
        <f aca="false">IF($BD56="catch",IF($AL56&gt;0,1,""),"")</f>
        <v/>
      </c>
      <c r="BF56" s="1" t="str">
        <f aca="false">IF(AND($AZ56&gt;0,$AZ56&lt;$BC$11),1,"")</f>
        <v/>
      </c>
      <c r="BG56" s="1" t="str">
        <f aca="false">IF($BD56="Target",IF($AZ56=0,1,""),"")</f>
        <v/>
      </c>
      <c r="BH56" s="22" t="n">
        <f aca="false">IF($BD56="Catch","", IF($AZ56&lt;$BC$11,"",$AZ56))</f>
        <v>207</v>
      </c>
      <c r="BI56" s="1" t="str">
        <f aca="false">IF($BC56=BI$14,$BH56,"")</f>
        <v/>
      </c>
      <c r="BJ56" s="1" t="n">
        <f aca="false">IF($BC56=BJ$14,$BH56,"")</f>
        <v>207</v>
      </c>
      <c r="BK56" s="1" t="str">
        <f aca="false">IF($BC56=BK$14,$BH56,"")</f>
        <v/>
      </c>
      <c r="BL56" s="1" t="str">
        <f aca="false">IF($BC56=BL$14,$BH56,"")</f>
        <v/>
      </c>
      <c r="BM56" s="1" t="str">
        <f aca="false">IF($BC56=BM$14,$BH56,"")</f>
        <v/>
      </c>
      <c r="BN56" s="1" t="str">
        <f aca="false">IF($BC56=BN$14,$BH56,"")</f>
        <v/>
      </c>
      <c r="BO56" s="1" t="str">
        <f aca="false">IF($BC56=BO$14,$BH56,"")</f>
        <v/>
      </c>
      <c r="BP56" s="1"/>
      <c r="BR56" s="1" t="str">
        <f aca="false">IF($BC56=BR$14,$BG56,"")</f>
        <v/>
      </c>
      <c r="BS56" s="1" t="str">
        <f aca="false">IF($BC56=BS$14,$BG56,"")</f>
        <v/>
      </c>
      <c r="BT56" s="1" t="str">
        <f aca="false">IF($BC56=BT$14,$BG56,"")</f>
        <v/>
      </c>
      <c r="BU56" s="1" t="str">
        <f aca="false">IF($BC56=BU$14,$BG56,"")</f>
        <v/>
      </c>
      <c r="BV56" s="1" t="str">
        <f aca="false">IF($BC56=BV$14,$BG56,"")</f>
        <v/>
      </c>
      <c r="BW56" s="1" t="str">
        <f aca="false">IF($BC56=BW$14,$BG56,"")</f>
        <v/>
      </c>
      <c r="BX56" s="1" t="str">
        <f aca="false">IF($BC56=BX$14,$BG56,"")</f>
        <v/>
      </c>
    </row>
    <row r="57" customFormat="false" ht="15" hidden="false" customHeight="false" outlineLevel="0" collapsed="false">
      <c r="A57" s="0" t="s">
        <v>77</v>
      </c>
      <c r="B57" s="0" t="n">
        <v>46</v>
      </c>
      <c r="C57" s="0" t="n">
        <v>1</v>
      </c>
      <c r="D57" s="0" t="n">
        <v>23</v>
      </c>
      <c r="E57" s="0" t="s">
        <v>209</v>
      </c>
      <c r="F57" s="0" t="n">
        <v>60.12</v>
      </c>
      <c r="G57" s="0" t="n">
        <v>1</v>
      </c>
      <c r="H57" s="0" t="s">
        <v>97</v>
      </c>
      <c r="I57" s="0" t="s">
        <v>210</v>
      </c>
      <c r="J57" s="0" t="n">
        <v>-966845888</v>
      </c>
      <c r="K57" s="0" t="s">
        <v>81</v>
      </c>
      <c r="L57" s="0" t="s">
        <v>211</v>
      </c>
      <c r="M57" s="12" t="n">
        <v>0.604305555555556</v>
      </c>
      <c r="N57" s="13" t="n">
        <v>0.187638888888889</v>
      </c>
      <c r="O57" s="0" t="s">
        <v>99</v>
      </c>
      <c r="P57" s="0" t="n">
        <v>1</v>
      </c>
      <c r="Q57" s="0" t="n">
        <v>1</v>
      </c>
      <c r="R57" s="0" t="n">
        <v>1</v>
      </c>
      <c r="S57" s="0" t="n">
        <v>1</v>
      </c>
      <c r="T57" s="0" t="s">
        <v>84</v>
      </c>
      <c r="U57" s="0" t="s">
        <v>28</v>
      </c>
      <c r="V57" s="0" t="n">
        <v>43</v>
      </c>
      <c r="Z57" s="0" t="n">
        <v>2</v>
      </c>
      <c r="AA57" s="0" t="n">
        <v>1</v>
      </c>
      <c r="AB57" s="0" t="n">
        <v>10</v>
      </c>
      <c r="AN57" s="0" t="n">
        <v>4</v>
      </c>
      <c r="AO57" s="0" t="n">
        <v>1427</v>
      </c>
      <c r="AP57" s="0" t="n">
        <v>480</v>
      </c>
      <c r="AQ57" s="0" t="s">
        <v>85</v>
      </c>
      <c r="AR57" s="0" t="s">
        <v>37</v>
      </c>
      <c r="AS57" s="0" t="s">
        <v>56</v>
      </c>
      <c r="AT57" s="0" t="n">
        <v>0</v>
      </c>
      <c r="AV57" s="0" t="n">
        <v>4</v>
      </c>
      <c r="AW57" s="0" t="n">
        <v>-4</v>
      </c>
      <c r="AX57" s="0" t="n">
        <v>183704</v>
      </c>
      <c r="AY57" s="0" t="s">
        <v>189</v>
      </c>
      <c r="AZ57" s="0" t="n">
        <v>217</v>
      </c>
      <c r="BA57" s="0" t="n">
        <v>183921</v>
      </c>
      <c r="BC57" s="0" t="str">
        <f aca="false">$AP57&amp;LEFT($AS57,1)</f>
        <v>480T</v>
      </c>
      <c r="BD57" s="0" t="str">
        <f aca="false">AS57</f>
        <v>Target</v>
      </c>
      <c r="BE57" s="1" t="str">
        <f aca="false">IF($BD57="catch",IF($AL57&gt;0,1,""),"")</f>
        <v/>
      </c>
      <c r="BF57" s="1" t="str">
        <f aca="false">IF(AND($AZ57&gt;0,$AZ57&lt;$BC$11),1,"")</f>
        <v/>
      </c>
      <c r="BG57" s="1" t="str">
        <f aca="false">IF($BD57="Target",IF($AZ57=0,1,""),"")</f>
        <v/>
      </c>
      <c r="BH57" s="22" t="n">
        <f aca="false">IF($BD57="Catch","", IF($AZ57&lt;$BC$11,"",$AZ57))</f>
        <v>217</v>
      </c>
      <c r="BI57" s="1" t="str">
        <f aca="false">IF($BC57=BI$14,$BH57,"")</f>
        <v/>
      </c>
      <c r="BJ57" s="1" t="str">
        <f aca="false">IF($BC57=BJ$14,$BH57,"")</f>
        <v/>
      </c>
      <c r="BK57" s="1" t="n">
        <f aca="false">IF($BC57=BK$14,$BH57,"")</f>
        <v>217</v>
      </c>
      <c r="BL57" s="1" t="str">
        <f aca="false">IF($BC57=BL$14,$BH57,"")</f>
        <v/>
      </c>
      <c r="BM57" s="1" t="str">
        <f aca="false">IF($BC57=BM$14,$BH57,"")</f>
        <v/>
      </c>
      <c r="BN57" s="1" t="str">
        <f aca="false">IF($BC57=BN$14,$BH57,"")</f>
        <v/>
      </c>
      <c r="BO57" s="1" t="str">
        <f aca="false">IF($BC57=BO$14,$BH57,"")</f>
        <v/>
      </c>
      <c r="BP57" s="1"/>
      <c r="BR57" s="1" t="str">
        <f aca="false">IF($BC57=BR$14,$BG57,"")</f>
        <v/>
      </c>
      <c r="BS57" s="1" t="str">
        <f aca="false">IF($BC57=BS$14,$BG57,"")</f>
        <v/>
      </c>
      <c r="BT57" s="1" t="str">
        <f aca="false">IF($BC57=BT$14,$BG57,"")</f>
        <v/>
      </c>
      <c r="BU57" s="1" t="str">
        <f aca="false">IF($BC57=BU$14,$BG57,"")</f>
        <v/>
      </c>
      <c r="BV57" s="1" t="str">
        <f aca="false">IF($BC57=BV$14,$BG57,"")</f>
        <v/>
      </c>
      <c r="BW57" s="1" t="str">
        <f aca="false">IF($BC57=BW$14,$BG57,"")</f>
        <v/>
      </c>
      <c r="BX57" s="1" t="str">
        <f aca="false">IF($BC57=BX$14,$BG57,"")</f>
        <v/>
      </c>
    </row>
    <row r="58" customFormat="false" ht="15" hidden="false" customHeight="false" outlineLevel="0" collapsed="false">
      <c r="A58" s="0" t="s">
        <v>77</v>
      </c>
      <c r="B58" s="0" t="n">
        <v>46</v>
      </c>
      <c r="C58" s="0" t="n">
        <v>1</v>
      </c>
      <c r="D58" s="0" t="n">
        <v>23</v>
      </c>
      <c r="E58" s="0" t="s">
        <v>209</v>
      </c>
      <c r="F58" s="0" t="n">
        <v>60.12</v>
      </c>
      <c r="G58" s="0" t="n">
        <v>1</v>
      </c>
      <c r="H58" s="0" t="s">
        <v>97</v>
      </c>
      <c r="I58" s="0" t="s">
        <v>210</v>
      </c>
      <c r="J58" s="0" t="n">
        <v>-966845888</v>
      </c>
      <c r="K58" s="0" t="s">
        <v>81</v>
      </c>
      <c r="L58" s="0" t="s">
        <v>211</v>
      </c>
      <c r="M58" s="12" t="n">
        <v>0.604305555555556</v>
      </c>
      <c r="N58" s="13" t="n">
        <v>0.187638888888889</v>
      </c>
      <c r="O58" s="0" t="s">
        <v>99</v>
      </c>
      <c r="P58" s="0" t="n">
        <v>1</v>
      </c>
      <c r="Q58" s="0" t="n">
        <v>1</v>
      </c>
      <c r="R58" s="0" t="n">
        <v>1</v>
      </c>
      <c r="S58" s="0" t="n">
        <v>1</v>
      </c>
      <c r="T58" s="0" t="s">
        <v>84</v>
      </c>
      <c r="U58" s="0" t="s">
        <v>28</v>
      </c>
      <c r="V58" s="0" t="n">
        <v>44</v>
      </c>
      <c r="Z58" s="0" t="n">
        <v>21</v>
      </c>
      <c r="AA58" s="0" t="n">
        <v>1</v>
      </c>
      <c r="AB58" s="0" t="n">
        <v>11</v>
      </c>
      <c r="AN58" s="0" t="n">
        <v>1</v>
      </c>
      <c r="AO58" s="0" t="n">
        <v>1340</v>
      </c>
      <c r="AP58" s="0" t="n">
        <v>600</v>
      </c>
      <c r="AQ58" s="0" t="s">
        <v>85</v>
      </c>
      <c r="AR58" s="0" t="s">
        <v>37</v>
      </c>
      <c r="AS58" s="0" t="s">
        <v>56</v>
      </c>
      <c r="AT58" s="0" t="n">
        <v>0</v>
      </c>
      <c r="AV58" s="0" t="n">
        <v>-9</v>
      </c>
      <c r="AW58" s="0" t="n">
        <v>9</v>
      </c>
      <c r="AX58" s="0" t="n">
        <v>187497</v>
      </c>
      <c r="AY58" s="0" t="s">
        <v>189</v>
      </c>
      <c r="AZ58" s="0" t="n">
        <v>176</v>
      </c>
      <c r="BA58" s="0" t="n">
        <v>187673</v>
      </c>
      <c r="BC58" s="0" t="str">
        <f aca="false">$AP58&amp;LEFT($AS58,1)</f>
        <v>600T</v>
      </c>
      <c r="BD58" s="0" t="str">
        <f aca="false">AS58</f>
        <v>Target</v>
      </c>
      <c r="BE58" s="1" t="str">
        <f aca="false">IF($BD58="catch",IF($AL58&gt;0,1,""),"")</f>
        <v/>
      </c>
      <c r="BF58" s="1" t="str">
        <f aca="false">IF(AND($AZ58&gt;0,$AZ58&lt;$BC$11),1,"")</f>
        <v/>
      </c>
      <c r="BG58" s="1" t="str">
        <f aca="false">IF($BD58="Target",IF($AZ58=0,1,""),"")</f>
        <v/>
      </c>
      <c r="BH58" s="22" t="n">
        <f aca="false">IF($BD58="Catch","", IF($AZ58&lt;$BC$11,"",$AZ58))</f>
        <v>176</v>
      </c>
      <c r="BI58" s="1" t="str">
        <f aca="false">IF($BC58=BI$14,$BH58,"")</f>
        <v/>
      </c>
      <c r="BJ58" s="1" t="str">
        <f aca="false">IF($BC58=BJ$14,$BH58,"")</f>
        <v/>
      </c>
      <c r="BK58" s="1" t="str">
        <f aca="false">IF($BC58=BK$14,$BH58,"")</f>
        <v/>
      </c>
      <c r="BL58" s="1" t="n">
        <f aca="false">IF($BC58=BL$14,$BH58,"")</f>
        <v>176</v>
      </c>
      <c r="BM58" s="1" t="str">
        <f aca="false">IF($BC58=BM$14,$BH58,"")</f>
        <v/>
      </c>
      <c r="BN58" s="1" t="str">
        <f aca="false">IF($BC58=BN$14,$BH58,"")</f>
        <v/>
      </c>
      <c r="BO58" s="1" t="str">
        <f aca="false">IF($BC58=BO$14,$BH58,"")</f>
        <v/>
      </c>
      <c r="BP58" s="1"/>
      <c r="BR58" s="1" t="str">
        <f aca="false">IF($BC58=BR$14,$BG58,"")</f>
        <v/>
      </c>
      <c r="BS58" s="1" t="str">
        <f aca="false">IF($BC58=BS$14,$BG58,"")</f>
        <v/>
      </c>
      <c r="BT58" s="1" t="str">
        <f aca="false">IF($BC58=BT$14,$BG58,"")</f>
        <v/>
      </c>
      <c r="BU58" s="1" t="str">
        <f aca="false">IF($BC58=BU$14,$BG58,"")</f>
        <v/>
      </c>
      <c r="BV58" s="1" t="str">
        <f aca="false">IF($BC58=BV$14,$BG58,"")</f>
        <v/>
      </c>
      <c r="BW58" s="1" t="str">
        <f aca="false">IF($BC58=BW$14,$BG58,"")</f>
        <v/>
      </c>
      <c r="BX58" s="1" t="str">
        <f aca="false">IF($BC58=BX$14,$BG58,"")</f>
        <v/>
      </c>
    </row>
    <row r="59" customFormat="false" ht="15" hidden="false" customHeight="false" outlineLevel="0" collapsed="false">
      <c r="A59" s="0" t="s">
        <v>77</v>
      </c>
      <c r="B59" s="0" t="n">
        <v>46</v>
      </c>
      <c r="C59" s="0" t="n">
        <v>1</v>
      </c>
      <c r="D59" s="0" t="n">
        <v>23</v>
      </c>
      <c r="E59" s="0" t="s">
        <v>209</v>
      </c>
      <c r="F59" s="0" t="n">
        <v>60.12</v>
      </c>
      <c r="G59" s="0" t="n">
        <v>1</v>
      </c>
      <c r="H59" s="0" t="s">
        <v>97</v>
      </c>
      <c r="I59" s="0" t="s">
        <v>210</v>
      </c>
      <c r="J59" s="0" t="n">
        <v>-966845888</v>
      </c>
      <c r="K59" s="0" t="s">
        <v>81</v>
      </c>
      <c r="L59" s="0" t="s">
        <v>211</v>
      </c>
      <c r="M59" s="12" t="n">
        <v>0.604305555555556</v>
      </c>
      <c r="N59" s="13" t="n">
        <v>0.187638888888889</v>
      </c>
      <c r="O59" s="0" t="s">
        <v>99</v>
      </c>
      <c r="P59" s="0" t="n">
        <v>1</v>
      </c>
      <c r="Q59" s="0" t="n">
        <v>1</v>
      </c>
      <c r="R59" s="0" t="n">
        <v>1</v>
      </c>
      <c r="S59" s="0" t="n">
        <v>1</v>
      </c>
      <c r="T59" s="0" t="s">
        <v>84</v>
      </c>
      <c r="U59" s="0" t="s">
        <v>28</v>
      </c>
      <c r="V59" s="0" t="n">
        <v>45</v>
      </c>
      <c r="Z59" s="0" t="n">
        <v>22</v>
      </c>
      <c r="AA59" s="0" t="n">
        <v>1</v>
      </c>
      <c r="AB59" s="0" t="n">
        <v>12</v>
      </c>
      <c r="AN59" s="0" t="n">
        <v>7</v>
      </c>
      <c r="AO59" s="0" t="n">
        <v>1383</v>
      </c>
      <c r="AP59" s="0" t="n">
        <v>960</v>
      </c>
      <c r="AQ59" s="0" t="s">
        <v>85</v>
      </c>
      <c r="AR59" s="0" t="s">
        <v>37</v>
      </c>
      <c r="AS59" s="0" t="s">
        <v>56</v>
      </c>
      <c r="AT59" s="0" t="n">
        <v>0</v>
      </c>
      <c r="AV59" s="0" t="n">
        <v>-1</v>
      </c>
      <c r="AW59" s="0" t="n">
        <v>1</v>
      </c>
      <c r="AX59" s="0" t="n">
        <v>191672</v>
      </c>
      <c r="AY59" s="0" t="s">
        <v>189</v>
      </c>
      <c r="AZ59" s="0" t="n">
        <v>213</v>
      </c>
      <c r="BA59" s="0" t="n">
        <v>191885</v>
      </c>
      <c r="BC59" s="0" t="str">
        <f aca="false">$AP59&amp;LEFT($AS59,1)</f>
        <v>960T</v>
      </c>
      <c r="BD59" s="0" t="str">
        <f aca="false">AS59</f>
        <v>Target</v>
      </c>
      <c r="BE59" s="1" t="str">
        <f aca="false">IF($BD59="catch",IF($AL59&gt;0,1,""),"")</f>
        <v/>
      </c>
      <c r="BF59" s="1" t="str">
        <f aca="false">IF(AND($AZ59&gt;0,$AZ59&lt;$BC$11),1,"")</f>
        <v/>
      </c>
      <c r="BG59" s="1" t="str">
        <f aca="false">IF($BD59="Target",IF($AZ59=0,1,""),"")</f>
        <v/>
      </c>
      <c r="BH59" s="22" t="n">
        <f aca="false">IF($BD59="Catch","", IF($AZ59&lt;$BC$11,"",$AZ59))</f>
        <v>213</v>
      </c>
      <c r="BI59" s="1" t="str">
        <f aca="false">IF($BC59=BI$14,$BH59,"")</f>
        <v/>
      </c>
      <c r="BJ59" s="1" t="str">
        <f aca="false">IF($BC59=BJ$14,$BH59,"")</f>
        <v/>
      </c>
      <c r="BK59" s="1" t="str">
        <f aca="false">IF($BC59=BK$14,$BH59,"")</f>
        <v/>
      </c>
      <c r="BL59" s="1" t="str">
        <f aca="false">IF($BC59=BL$14,$BH59,"")</f>
        <v/>
      </c>
      <c r="BM59" s="1" t="str">
        <f aca="false">IF($BC59=BM$14,$BH59,"")</f>
        <v/>
      </c>
      <c r="BN59" s="1" t="str">
        <f aca="false">IF($BC59=BN$14,$BH59,"")</f>
        <v/>
      </c>
      <c r="BO59" s="1" t="n">
        <f aca="false">IF($BC59=BO$14,$BH59,"")</f>
        <v>213</v>
      </c>
      <c r="BP59" s="1"/>
      <c r="BR59" s="1" t="str">
        <f aca="false">IF($BC59=BR$14,$BG59,"")</f>
        <v/>
      </c>
      <c r="BS59" s="1" t="str">
        <f aca="false">IF($BC59=BS$14,$BG59,"")</f>
        <v/>
      </c>
      <c r="BT59" s="1" t="str">
        <f aca="false">IF($BC59=BT$14,$BG59,"")</f>
        <v/>
      </c>
      <c r="BU59" s="1" t="str">
        <f aca="false">IF($BC59=BU$14,$BG59,"")</f>
        <v/>
      </c>
      <c r="BV59" s="1" t="str">
        <f aca="false">IF($BC59=BV$14,$BG59,"")</f>
        <v/>
      </c>
      <c r="BW59" s="1" t="str">
        <f aca="false">IF($BC59=BW$14,$BG59,"")</f>
        <v/>
      </c>
      <c r="BX59" s="1" t="str">
        <f aca="false">IF($BC59=BX$14,$BG59,"")</f>
        <v/>
      </c>
    </row>
    <row r="60" customFormat="false" ht="15" hidden="false" customHeight="false" outlineLevel="0" collapsed="false">
      <c r="A60" s="0" t="s">
        <v>77</v>
      </c>
      <c r="B60" s="0" t="n">
        <v>46</v>
      </c>
      <c r="C60" s="0" t="n">
        <v>1</v>
      </c>
      <c r="D60" s="0" t="n">
        <v>23</v>
      </c>
      <c r="E60" s="0" t="s">
        <v>209</v>
      </c>
      <c r="F60" s="0" t="n">
        <v>60.12</v>
      </c>
      <c r="G60" s="0" t="n">
        <v>1</v>
      </c>
      <c r="H60" s="0" t="s">
        <v>97</v>
      </c>
      <c r="I60" s="0" t="s">
        <v>210</v>
      </c>
      <c r="J60" s="0" t="n">
        <v>-966845888</v>
      </c>
      <c r="K60" s="0" t="s">
        <v>81</v>
      </c>
      <c r="L60" s="0" t="s">
        <v>211</v>
      </c>
      <c r="M60" s="12" t="n">
        <v>0.604305555555556</v>
      </c>
      <c r="N60" s="13" t="n">
        <v>0.187638888888889</v>
      </c>
      <c r="O60" s="0" t="s">
        <v>99</v>
      </c>
      <c r="P60" s="0" t="n">
        <v>1</v>
      </c>
      <c r="Q60" s="0" t="n">
        <v>1</v>
      </c>
      <c r="R60" s="0" t="n">
        <v>1</v>
      </c>
      <c r="S60" s="0" t="n">
        <v>1</v>
      </c>
      <c r="T60" s="0" t="s">
        <v>84</v>
      </c>
      <c r="U60" s="0" t="s">
        <v>28</v>
      </c>
      <c r="V60" s="0" t="n">
        <v>46</v>
      </c>
      <c r="Z60" s="0" t="n">
        <v>8</v>
      </c>
      <c r="AA60" s="0" t="n">
        <v>1</v>
      </c>
      <c r="AB60" s="0" t="n">
        <v>13</v>
      </c>
      <c r="AF60" s="0" t="n">
        <v>1</v>
      </c>
      <c r="AH60" s="0" t="n">
        <v>2</v>
      </c>
      <c r="AI60" s="0" t="n">
        <v>-2</v>
      </c>
      <c r="AJ60" s="0" t="n">
        <v>195331</v>
      </c>
      <c r="AL60" s="0" t="n">
        <v>0</v>
      </c>
      <c r="AM60" s="0" t="n">
        <v>0</v>
      </c>
      <c r="AN60" s="0" t="n">
        <v>8</v>
      </c>
      <c r="AO60" s="0" t="n">
        <v>1222</v>
      </c>
      <c r="AP60" s="0" t="n">
        <v>600</v>
      </c>
      <c r="AQ60" s="0" t="s">
        <v>87</v>
      </c>
      <c r="AR60" s="0" t="s">
        <v>37</v>
      </c>
      <c r="AS60" s="0" t="s">
        <v>88</v>
      </c>
      <c r="BC60" s="0" t="str">
        <f aca="false">$AP60&amp;LEFT($AS60,1)</f>
        <v>600C</v>
      </c>
      <c r="BD60" s="0" t="str">
        <f aca="false">AS60</f>
        <v>Catch</v>
      </c>
      <c r="BE60" s="1" t="str">
        <f aca="false">IF($BD60="catch",IF($AL60&gt;0,1,""),"")</f>
        <v/>
      </c>
      <c r="BF60" s="1" t="str">
        <f aca="false">IF(AND($AZ60&gt;0,$AZ60&lt;$BC$11),1,"")</f>
        <v/>
      </c>
      <c r="BG60" s="1" t="str">
        <f aca="false">IF($BD60="Target",IF($AZ60=0,1,""),"")</f>
        <v/>
      </c>
      <c r="BH60" s="22" t="str">
        <f aca="false">IF($BD60="Catch","", IF($AZ60&lt;$BC$11,"",$AZ60))</f>
        <v/>
      </c>
      <c r="BI60" s="1" t="str">
        <f aca="false">IF($BC60=BI$14,$BH60,"")</f>
        <v/>
      </c>
      <c r="BJ60" s="1" t="str">
        <f aca="false">IF($BC60=BJ$14,$BH60,"")</f>
        <v/>
      </c>
      <c r="BK60" s="1" t="str">
        <f aca="false">IF($BC60=BK$14,$BH60,"")</f>
        <v/>
      </c>
      <c r="BL60" s="1" t="str">
        <f aca="false">IF($BC60=BL$14,$BH60,"")</f>
        <v/>
      </c>
      <c r="BM60" s="1" t="str">
        <f aca="false">IF($BC60=BM$14,$BH60,"")</f>
        <v/>
      </c>
      <c r="BN60" s="1" t="str">
        <f aca="false">IF($BC60=BN$14,$BH60,"")</f>
        <v/>
      </c>
      <c r="BO60" s="1" t="str">
        <f aca="false">IF($BC60=BO$14,$BH60,"")</f>
        <v/>
      </c>
      <c r="BP60" s="1"/>
      <c r="BR60" s="1" t="str">
        <f aca="false">IF($BC60=BR$14,$BG60,"")</f>
        <v/>
      </c>
      <c r="BS60" s="1" t="str">
        <f aca="false">IF($BC60=BS$14,$BG60,"")</f>
        <v/>
      </c>
      <c r="BT60" s="1" t="str">
        <f aca="false">IF($BC60=BT$14,$BG60,"")</f>
        <v/>
      </c>
      <c r="BU60" s="1" t="str">
        <f aca="false">IF($BC60=BU$14,$BG60,"")</f>
        <v/>
      </c>
      <c r="BV60" s="1" t="str">
        <f aca="false">IF($BC60=BV$14,$BG60,"")</f>
        <v/>
      </c>
      <c r="BW60" s="1" t="str">
        <f aca="false">IF($BC60=BW$14,$BG60,"")</f>
        <v/>
      </c>
      <c r="BX60" s="1" t="str">
        <f aca="false">IF($BC60=BX$14,$BG60,"")</f>
        <v/>
      </c>
    </row>
    <row r="61" customFormat="false" ht="15" hidden="false" customHeight="false" outlineLevel="0" collapsed="false">
      <c r="A61" s="0" t="s">
        <v>77</v>
      </c>
      <c r="B61" s="0" t="n">
        <v>46</v>
      </c>
      <c r="C61" s="0" t="n">
        <v>1</v>
      </c>
      <c r="D61" s="0" t="n">
        <v>23</v>
      </c>
      <c r="E61" s="0" t="s">
        <v>209</v>
      </c>
      <c r="F61" s="0" t="n">
        <v>60.12</v>
      </c>
      <c r="G61" s="0" t="n">
        <v>1</v>
      </c>
      <c r="H61" s="0" t="s">
        <v>97</v>
      </c>
      <c r="I61" s="0" t="s">
        <v>210</v>
      </c>
      <c r="J61" s="0" t="n">
        <v>-966845888</v>
      </c>
      <c r="K61" s="0" t="s">
        <v>81</v>
      </c>
      <c r="L61" s="0" t="s">
        <v>211</v>
      </c>
      <c r="M61" s="12" t="n">
        <v>0.604305555555556</v>
      </c>
      <c r="N61" s="13" t="n">
        <v>0.187638888888889</v>
      </c>
      <c r="O61" s="0" t="s">
        <v>99</v>
      </c>
      <c r="P61" s="0" t="n">
        <v>1</v>
      </c>
      <c r="Q61" s="0" t="n">
        <v>1</v>
      </c>
      <c r="R61" s="0" t="n">
        <v>1</v>
      </c>
      <c r="S61" s="0" t="n">
        <v>1</v>
      </c>
      <c r="T61" s="0" t="s">
        <v>84</v>
      </c>
      <c r="U61" s="0" t="s">
        <v>28</v>
      </c>
      <c r="V61" s="0" t="n">
        <v>47</v>
      </c>
      <c r="Z61" s="0" t="n">
        <v>29</v>
      </c>
      <c r="AA61" s="0" t="n">
        <v>1</v>
      </c>
      <c r="AB61" s="0" t="n">
        <v>14</v>
      </c>
      <c r="AN61" s="0" t="n">
        <v>2</v>
      </c>
      <c r="AO61" s="0" t="n">
        <v>1020</v>
      </c>
      <c r="AP61" s="0" t="n">
        <v>240</v>
      </c>
      <c r="AQ61" s="0" t="s">
        <v>85</v>
      </c>
      <c r="AR61" s="0" t="s">
        <v>37</v>
      </c>
      <c r="AS61" s="0" t="s">
        <v>56</v>
      </c>
      <c r="AT61" s="0" t="n">
        <v>0</v>
      </c>
      <c r="AV61" s="0" t="n">
        <v>-9</v>
      </c>
      <c r="AW61" s="0" t="n">
        <v>9</v>
      </c>
      <c r="AX61" s="0" t="n">
        <v>198442</v>
      </c>
      <c r="AY61" s="0" t="s">
        <v>189</v>
      </c>
      <c r="AZ61" s="0" t="n">
        <v>229</v>
      </c>
      <c r="BA61" s="0" t="n">
        <v>198671</v>
      </c>
      <c r="BC61" s="0" t="str">
        <f aca="false">$AP61&amp;LEFT($AS61,1)</f>
        <v>240T</v>
      </c>
      <c r="BD61" s="0" t="str">
        <f aca="false">AS61</f>
        <v>Target</v>
      </c>
      <c r="BE61" s="1" t="str">
        <f aca="false">IF($BD61="catch",IF($AL61&gt;0,1,""),"")</f>
        <v/>
      </c>
      <c r="BF61" s="1" t="str">
        <f aca="false">IF(AND($AZ61&gt;0,$AZ61&lt;$BC$11),1,"")</f>
        <v/>
      </c>
      <c r="BG61" s="1" t="str">
        <f aca="false">IF($BD61="Target",IF($AZ61=0,1,""),"")</f>
        <v/>
      </c>
      <c r="BH61" s="22" t="n">
        <f aca="false">IF($BD61="Catch","", IF($AZ61&lt;$BC$11,"",$AZ61))</f>
        <v>229</v>
      </c>
      <c r="BI61" s="1" t="n">
        <f aca="false">IF($BC61=BI$14,$BH61,"")</f>
        <v>229</v>
      </c>
      <c r="BJ61" s="1" t="str">
        <f aca="false">IF($BC61=BJ$14,$BH61,"")</f>
        <v/>
      </c>
      <c r="BK61" s="1" t="str">
        <f aca="false">IF($BC61=BK$14,$BH61,"")</f>
        <v/>
      </c>
      <c r="BL61" s="1" t="str">
        <f aca="false">IF($BC61=BL$14,$BH61,"")</f>
        <v/>
      </c>
      <c r="BM61" s="1" t="str">
        <f aca="false">IF($BC61=BM$14,$BH61,"")</f>
        <v/>
      </c>
      <c r="BN61" s="1" t="str">
        <f aca="false">IF($BC61=BN$14,$BH61,"")</f>
        <v/>
      </c>
      <c r="BO61" s="1" t="str">
        <f aca="false">IF($BC61=BO$14,$BH61,"")</f>
        <v/>
      </c>
      <c r="BP61" s="1"/>
      <c r="BR61" s="1" t="str">
        <f aca="false">IF($BC61=BR$14,$BG61,"")</f>
        <v/>
      </c>
      <c r="BS61" s="1" t="str">
        <f aca="false">IF($BC61=BS$14,$BG61,"")</f>
        <v/>
      </c>
      <c r="BT61" s="1" t="str">
        <f aca="false">IF($BC61=BT$14,$BG61,"")</f>
        <v/>
      </c>
      <c r="BU61" s="1" t="str">
        <f aca="false">IF($BC61=BU$14,$BG61,"")</f>
        <v/>
      </c>
      <c r="BV61" s="1" t="str">
        <f aca="false">IF($BC61=BV$14,$BG61,"")</f>
        <v/>
      </c>
      <c r="BW61" s="1" t="str">
        <f aca="false">IF($BC61=BW$14,$BG61,"")</f>
        <v/>
      </c>
      <c r="BX61" s="1" t="str">
        <f aca="false">IF($BC61=BX$14,$BG61,"")</f>
        <v/>
      </c>
    </row>
    <row r="62" customFormat="false" ht="15" hidden="false" customHeight="false" outlineLevel="0" collapsed="false">
      <c r="A62" s="0" t="s">
        <v>77</v>
      </c>
      <c r="B62" s="0" t="n">
        <v>46</v>
      </c>
      <c r="C62" s="0" t="n">
        <v>1</v>
      </c>
      <c r="D62" s="0" t="n">
        <v>23</v>
      </c>
      <c r="E62" s="0" t="s">
        <v>209</v>
      </c>
      <c r="F62" s="0" t="n">
        <v>60.12</v>
      </c>
      <c r="G62" s="0" t="n">
        <v>1</v>
      </c>
      <c r="H62" s="0" t="s">
        <v>97</v>
      </c>
      <c r="I62" s="0" t="s">
        <v>210</v>
      </c>
      <c r="J62" s="0" t="n">
        <v>-966845888</v>
      </c>
      <c r="K62" s="0" t="s">
        <v>81</v>
      </c>
      <c r="L62" s="0" t="s">
        <v>211</v>
      </c>
      <c r="M62" s="12" t="n">
        <v>0.604305555555556</v>
      </c>
      <c r="N62" s="13" t="n">
        <v>0.187638888888889</v>
      </c>
      <c r="O62" s="0" t="s">
        <v>99</v>
      </c>
      <c r="P62" s="0" t="n">
        <v>1</v>
      </c>
      <c r="Q62" s="0" t="n">
        <v>1</v>
      </c>
      <c r="R62" s="0" t="n">
        <v>1</v>
      </c>
      <c r="S62" s="0" t="n">
        <v>1</v>
      </c>
      <c r="T62" s="0" t="s">
        <v>84</v>
      </c>
      <c r="U62" s="0" t="s">
        <v>28</v>
      </c>
      <c r="V62" s="0" t="n">
        <v>48</v>
      </c>
      <c r="Z62" s="0" t="n">
        <v>20</v>
      </c>
      <c r="AA62" s="0" t="n">
        <v>1</v>
      </c>
      <c r="AB62" s="0" t="n">
        <v>15</v>
      </c>
      <c r="AN62" s="0" t="n">
        <v>1</v>
      </c>
      <c r="AO62" s="0" t="n">
        <v>1096</v>
      </c>
      <c r="AP62" s="0" t="n">
        <v>600</v>
      </c>
      <c r="AQ62" s="0" t="s">
        <v>85</v>
      </c>
      <c r="AR62" s="0" t="s">
        <v>37</v>
      </c>
      <c r="AS62" s="0" t="s">
        <v>56</v>
      </c>
      <c r="AT62" s="0" t="n">
        <v>0</v>
      </c>
      <c r="AV62" s="0" t="n">
        <v>1</v>
      </c>
      <c r="AW62" s="0" t="n">
        <v>-1</v>
      </c>
      <c r="AX62" s="0" t="n">
        <v>201968</v>
      </c>
      <c r="AY62" s="0" t="s">
        <v>189</v>
      </c>
      <c r="AZ62" s="0" t="n">
        <v>188</v>
      </c>
      <c r="BA62" s="0" t="n">
        <v>202156</v>
      </c>
      <c r="BC62" s="0" t="str">
        <f aca="false">$AP62&amp;LEFT($AS62,1)</f>
        <v>600T</v>
      </c>
      <c r="BD62" s="0" t="str">
        <f aca="false">AS62</f>
        <v>Target</v>
      </c>
      <c r="BE62" s="1" t="str">
        <f aca="false">IF($BD62="catch",IF($AL62&gt;0,1,""),"")</f>
        <v/>
      </c>
      <c r="BF62" s="1" t="str">
        <f aca="false">IF(AND($AZ62&gt;0,$AZ62&lt;$BC$11),1,"")</f>
        <v/>
      </c>
      <c r="BG62" s="1" t="str">
        <f aca="false">IF($BD62="Target",IF($AZ62=0,1,""),"")</f>
        <v/>
      </c>
      <c r="BH62" s="22" t="n">
        <f aca="false">IF($BD62="Catch","", IF($AZ62&lt;$BC$11,"",$AZ62))</f>
        <v>188</v>
      </c>
      <c r="BI62" s="1" t="str">
        <f aca="false">IF($BC62=BI$14,$BH62,"")</f>
        <v/>
      </c>
      <c r="BJ62" s="1" t="str">
        <f aca="false">IF($BC62=BJ$14,$BH62,"")</f>
        <v/>
      </c>
      <c r="BK62" s="1" t="str">
        <f aca="false">IF($BC62=BK$14,$BH62,"")</f>
        <v/>
      </c>
      <c r="BL62" s="1" t="n">
        <f aca="false">IF($BC62=BL$14,$BH62,"")</f>
        <v>188</v>
      </c>
      <c r="BM62" s="1" t="str">
        <f aca="false">IF($BC62=BM$14,$BH62,"")</f>
        <v/>
      </c>
      <c r="BN62" s="1" t="str">
        <f aca="false">IF($BC62=BN$14,$BH62,"")</f>
        <v/>
      </c>
      <c r="BO62" s="1" t="str">
        <f aca="false">IF($BC62=BO$14,$BH62,"")</f>
        <v/>
      </c>
      <c r="BP62" s="1"/>
      <c r="BR62" s="1" t="str">
        <f aca="false">IF($BC62=BR$14,$BG62,"")</f>
        <v/>
      </c>
      <c r="BS62" s="1" t="str">
        <f aca="false">IF($BC62=BS$14,$BG62,"")</f>
        <v/>
      </c>
      <c r="BT62" s="1" t="str">
        <f aca="false">IF($BC62=BT$14,$BG62,"")</f>
        <v/>
      </c>
      <c r="BU62" s="1" t="str">
        <f aca="false">IF($BC62=BU$14,$BG62,"")</f>
        <v/>
      </c>
      <c r="BV62" s="1" t="str">
        <f aca="false">IF($BC62=BV$14,$BG62,"")</f>
        <v/>
      </c>
      <c r="BW62" s="1" t="str">
        <f aca="false">IF($BC62=BW$14,$BG62,"")</f>
        <v/>
      </c>
      <c r="BX62" s="1" t="str">
        <f aca="false">IF($BC62=BX$14,$BG62,"")</f>
        <v/>
      </c>
    </row>
    <row r="63" customFormat="false" ht="15" hidden="false" customHeight="false" outlineLevel="0" collapsed="false">
      <c r="A63" s="0" t="s">
        <v>77</v>
      </c>
      <c r="B63" s="0" t="n">
        <v>46</v>
      </c>
      <c r="C63" s="0" t="n">
        <v>1</v>
      </c>
      <c r="D63" s="0" t="n">
        <v>23</v>
      </c>
      <c r="E63" s="0" t="s">
        <v>209</v>
      </c>
      <c r="F63" s="0" t="n">
        <v>60.12</v>
      </c>
      <c r="G63" s="0" t="n">
        <v>1</v>
      </c>
      <c r="H63" s="0" t="s">
        <v>97</v>
      </c>
      <c r="I63" s="0" t="s">
        <v>210</v>
      </c>
      <c r="J63" s="0" t="n">
        <v>-966845888</v>
      </c>
      <c r="K63" s="0" t="s">
        <v>81</v>
      </c>
      <c r="L63" s="0" t="s">
        <v>211</v>
      </c>
      <c r="M63" s="12" t="n">
        <v>0.604305555555556</v>
      </c>
      <c r="N63" s="13" t="n">
        <v>0.187638888888889</v>
      </c>
      <c r="O63" s="0" t="s">
        <v>99</v>
      </c>
      <c r="P63" s="0" t="n">
        <v>1</v>
      </c>
      <c r="Q63" s="0" t="n">
        <v>1</v>
      </c>
      <c r="R63" s="0" t="n">
        <v>1</v>
      </c>
      <c r="S63" s="0" t="n">
        <v>1</v>
      </c>
      <c r="T63" s="0" t="s">
        <v>84</v>
      </c>
      <c r="U63" s="0" t="s">
        <v>28</v>
      </c>
      <c r="V63" s="0" t="n">
        <v>49</v>
      </c>
      <c r="Z63" s="0" t="n">
        <v>6</v>
      </c>
      <c r="AA63" s="0" t="n">
        <v>1</v>
      </c>
      <c r="AB63" s="0" t="n">
        <v>16</v>
      </c>
      <c r="AN63" s="0" t="n">
        <v>5</v>
      </c>
      <c r="AO63" s="0" t="n">
        <v>1035</v>
      </c>
      <c r="AP63" s="0" t="n">
        <v>720</v>
      </c>
      <c r="AQ63" s="0" t="s">
        <v>85</v>
      </c>
      <c r="AR63" s="0" t="s">
        <v>37</v>
      </c>
      <c r="AS63" s="0" t="s">
        <v>56</v>
      </c>
      <c r="AT63" s="0" t="n">
        <v>0</v>
      </c>
      <c r="AV63" s="0" t="n">
        <v>3</v>
      </c>
      <c r="AW63" s="0" t="n">
        <v>-3</v>
      </c>
      <c r="AX63" s="0" t="n">
        <v>205561</v>
      </c>
      <c r="AY63" s="0" t="s">
        <v>189</v>
      </c>
      <c r="AZ63" s="0" t="n">
        <v>228</v>
      </c>
      <c r="BA63" s="0" t="n">
        <v>205789</v>
      </c>
      <c r="BC63" s="0" t="str">
        <f aca="false">$AP63&amp;LEFT($AS63,1)</f>
        <v>720T</v>
      </c>
      <c r="BD63" s="0" t="str">
        <f aca="false">AS63</f>
        <v>Target</v>
      </c>
      <c r="BE63" s="1" t="str">
        <f aca="false">IF($BD63="catch",IF($AL63&gt;0,1,""),"")</f>
        <v/>
      </c>
      <c r="BF63" s="1" t="str">
        <f aca="false">IF(AND($AZ63&gt;0,$AZ63&lt;$BC$11),1,"")</f>
        <v/>
      </c>
      <c r="BG63" s="1" t="str">
        <f aca="false">IF($BD63="Target",IF($AZ63=0,1,""),"")</f>
        <v/>
      </c>
      <c r="BH63" s="22" t="n">
        <f aca="false">IF($BD63="Catch","", IF($AZ63&lt;$BC$11,"",$AZ63))</f>
        <v>228</v>
      </c>
      <c r="BI63" s="1" t="str">
        <f aca="false">IF($BC63=BI$14,$BH63,"")</f>
        <v/>
      </c>
      <c r="BJ63" s="1" t="str">
        <f aca="false">IF($BC63=BJ$14,$BH63,"")</f>
        <v/>
      </c>
      <c r="BK63" s="1" t="str">
        <f aca="false">IF($BC63=BK$14,$BH63,"")</f>
        <v/>
      </c>
      <c r="BL63" s="1" t="str">
        <f aca="false">IF($BC63=BL$14,$BH63,"")</f>
        <v/>
      </c>
      <c r="BM63" s="1" t="n">
        <f aca="false">IF($BC63=BM$14,$BH63,"")</f>
        <v>228</v>
      </c>
      <c r="BN63" s="1" t="str">
        <f aca="false">IF($BC63=BN$14,$BH63,"")</f>
        <v/>
      </c>
      <c r="BO63" s="1" t="str">
        <f aca="false">IF($BC63=BO$14,$BH63,"")</f>
        <v/>
      </c>
      <c r="BP63" s="1"/>
      <c r="BR63" s="1" t="str">
        <f aca="false">IF($BC63=BR$14,$BG63,"")</f>
        <v/>
      </c>
      <c r="BS63" s="1" t="str">
        <f aca="false">IF($BC63=BS$14,$BG63,"")</f>
        <v/>
      </c>
      <c r="BT63" s="1" t="str">
        <f aca="false">IF($BC63=BT$14,$BG63,"")</f>
        <v/>
      </c>
      <c r="BU63" s="1" t="str">
        <f aca="false">IF($BC63=BU$14,$BG63,"")</f>
        <v/>
      </c>
      <c r="BV63" s="1" t="str">
        <f aca="false">IF($BC63=BV$14,$BG63,"")</f>
        <v/>
      </c>
      <c r="BW63" s="1" t="str">
        <f aca="false">IF($BC63=BW$14,$BG63,"")</f>
        <v/>
      </c>
      <c r="BX63" s="1" t="str">
        <f aca="false">IF($BC63=BX$14,$BG63,"")</f>
        <v/>
      </c>
    </row>
    <row r="64" customFormat="false" ht="15" hidden="false" customHeight="false" outlineLevel="0" collapsed="false">
      <c r="A64" s="0" t="s">
        <v>77</v>
      </c>
      <c r="B64" s="0" t="n">
        <v>46</v>
      </c>
      <c r="C64" s="0" t="n">
        <v>1</v>
      </c>
      <c r="D64" s="0" t="n">
        <v>23</v>
      </c>
      <c r="E64" s="0" t="s">
        <v>209</v>
      </c>
      <c r="F64" s="0" t="n">
        <v>60.12</v>
      </c>
      <c r="G64" s="0" t="n">
        <v>1</v>
      </c>
      <c r="H64" s="0" t="s">
        <v>97</v>
      </c>
      <c r="I64" s="0" t="s">
        <v>210</v>
      </c>
      <c r="J64" s="0" t="n">
        <v>-966845888</v>
      </c>
      <c r="K64" s="0" t="s">
        <v>81</v>
      </c>
      <c r="L64" s="0" t="s">
        <v>211</v>
      </c>
      <c r="M64" s="12" t="n">
        <v>0.604305555555556</v>
      </c>
      <c r="N64" s="13" t="n">
        <v>0.187638888888889</v>
      </c>
      <c r="O64" s="0" t="s">
        <v>99</v>
      </c>
      <c r="P64" s="0" t="n">
        <v>1</v>
      </c>
      <c r="Q64" s="0" t="n">
        <v>1</v>
      </c>
      <c r="R64" s="0" t="n">
        <v>1</v>
      </c>
      <c r="S64" s="0" t="n">
        <v>1</v>
      </c>
      <c r="T64" s="0" t="s">
        <v>84</v>
      </c>
      <c r="U64" s="0" t="s">
        <v>28</v>
      </c>
      <c r="V64" s="0" t="n">
        <v>50</v>
      </c>
      <c r="Z64" s="0" t="n">
        <v>17</v>
      </c>
      <c r="AA64" s="0" t="n">
        <v>1</v>
      </c>
      <c r="AB64" s="0" t="n">
        <v>17</v>
      </c>
      <c r="AN64" s="0" t="n">
        <v>2</v>
      </c>
      <c r="AO64" s="0" t="n">
        <v>1361</v>
      </c>
      <c r="AP64" s="0" t="n">
        <v>240</v>
      </c>
      <c r="AQ64" s="0" t="s">
        <v>85</v>
      </c>
      <c r="AR64" s="0" t="s">
        <v>37</v>
      </c>
      <c r="AS64" s="0" t="s">
        <v>56</v>
      </c>
      <c r="AT64" s="0" t="n">
        <v>0</v>
      </c>
      <c r="AV64" s="0" t="n">
        <v>1</v>
      </c>
      <c r="AW64" s="0" t="n">
        <v>-1</v>
      </c>
      <c r="AX64" s="0" t="n">
        <v>209004</v>
      </c>
      <c r="AY64" s="0" t="s">
        <v>189</v>
      </c>
      <c r="AZ64" s="0" t="n">
        <v>255</v>
      </c>
      <c r="BA64" s="0" t="n">
        <v>209259</v>
      </c>
      <c r="BC64" s="0" t="str">
        <f aca="false">$AP64&amp;LEFT($AS64,1)</f>
        <v>240T</v>
      </c>
      <c r="BD64" s="0" t="str">
        <f aca="false">AS64</f>
        <v>Target</v>
      </c>
      <c r="BE64" s="1" t="str">
        <f aca="false">IF($BD64="catch",IF($AL64&gt;0,1,""),"")</f>
        <v/>
      </c>
      <c r="BF64" s="1" t="str">
        <f aca="false">IF(AND($AZ64&gt;0,$AZ64&lt;$BC$11),1,"")</f>
        <v/>
      </c>
      <c r="BG64" s="1" t="str">
        <f aca="false">IF($BD64="Target",IF($AZ64=0,1,""),"")</f>
        <v/>
      </c>
      <c r="BH64" s="22" t="n">
        <f aca="false">IF($BD64="Catch","", IF($AZ64&lt;$BC$11,"",$AZ64))</f>
        <v>255</v>
      </c>
      <c r="BI64" s="1" t="n">
        <f aca="false">IF($BC64=BI$14,$BH64,"")</f>
        <v>255</v>
      </c>
      <c r="BJ64" s="1" t="str">
        <f aca="false">IF($BC64=BJ$14,$BH64,"")</f>
        <v/>
      </c>
      <c r="BK64" s="1" t="str">
        <f aca="false">IF($BC64=BK$14,$BH64,"")</f>
        <v/>
      </c>
      <c r="BL64" s="1" t="str">
        <f aca="false">IF($BC64=BL$14,$BH64,"")</f>
        <v/>
      </c>
      <c r="BM64" s="1" t="str">
        <f aca="false">IF($BC64=BM$14,$BH64,"")</f>
        <v/>
      </c>
      <c r="BN64" s="1" t="str">
        <f aca="false">IF($BC64=BN$14,$BH64,"")</f>
        <v/>
      </c>
      <c r="BO64" s="1" t="str">
        <f aca="false">IF($BC64=BO$14,$BH64,"")</f>
        <v/>
      </c>
      <c r="BP64" s="1"/>
      <c r="BR64" s="1" t="str">
        <f aca="false">IF($BC64=BR$14,$BG64,"")</f>
        <v/>
      </c>
      <c r="BS64" s="1" t="str">
        <f aca="false">IF($BC64=BS$14,$BG64,"")</f>
        <v/>
      </c>
      <c r="BT64" s="1" t="str">
        <f aca="false">IF($BC64=BT$14,$BG64,"")</f>
        <v/>
      </c>
      <c r="BU64" s="1" t="str">
        <f aca="false">IF($BC64=BU$14,$BG64,"")</f>
        <v/>
      </c>
      <c r="BV64" s="1" t="str">
        <f aca="false">IF($BC64=BV$14,$BG64,"")</f>
        <v/>
      </c>
      <c r="BW64" s="1" t="str">
        <f aca="false">IF($BC64=BW$14,$BG64,"")</f>
        <v/>
      </c>
      <c r="BX64" s="1" t="str">
        <f aca="false">IF($BC64=BX$14,$BG64,"")</f>
        <v/>
      </c>
    </row>
    <row r="65" customFormat="false" ht="15" hidden="false" customHeight="false" outlineLevel="0" collapsed="false">
      <c r="A65" s="0" t="s">
        <v>77</v>
      </c>
      <c r="B65" s="0" t="n">
        <v>46</v>
      </c>
      <c r="C65" s="0" t="n">
        <v>1</v>
      </c>
      <c r="D65" s="0" t="n">
        <v>23</v>
      </c>
      <c r="E65" s="0" t="s">
        <v>209</v>
      </c>
      <c r="F65" s="0" t="n">
        <v>60.12</v>
      </c>
      <c r="G65" s="0" t="n">
        <v>1</v>
      </c>
      <c r="H65" s="0" t="s">
        <v>97</v>
      </c>
      <c r="I65" s="0" t="s">
        <v>210</v>
      </c>
      <c r="J65" s="0" t="n">
        <v>-966845888</v>
      </c>
      <c r="K65" s="0" t="s">
        <v>81</v>
      </c>
      <c r="L65" s="0" t="s">
        <v>211</v>
      </c>
      <c r="M65" s="12" t="n">
        <v>0.604305555555556</v>
      </c>
      <c r="N65" s="13" t="n">
        <v>0.187638888888889</v>
      </c>
      <c r="O65" s="0" t="s">
        <v>99</v>
      </c>
      <c r="P65" s="0" t="n">
        <v>1</v>
      </c>
      <c r="Q65" s="0" t="n">
        <v>1</v>
      </c>
      <c r="R65" s="0" t="n">
        <v>1</v>
      </c>
      <c r="S65" s="0" t="n">
        <v>1</v>
      </c>
      <c r="T65" s="0" t="s">
        <v>84</v>
      </c>
      <c r="U65" s="0" t="s">
        <v>28</v>
      </c>
      <c r="V65" s="0" t="n">
        <v>51</v>
      </c>
      <c r="Z65" s="0" t="n">
        <v>24</v>
      </c>
      <c r="AA65" s="0" t="n">
        <v>1</v>
      </c>
      <c r="AB65" s="0" t="n">
        <v>18</v>
      </c>
      <c r="AN65" s="0" t="n">
        <v>5</v>
      </c>
      <c r="AO65" s="0" t="n">
        <v>1412</v>
      </c>
      <c r="AP65" s="0" t="n">
        <v>720</v>
      </c>
      <c r="AQ65" s="0" t="s">
        <v>85</v>
      </c>
      <c r="AR65" s="0" t="s">
        <v>37</v>
      </c>
      <c r="AS65" s="0" t="s">
        <v>56</v>
      </c>
      <c r="AT65" s="0" t="n">
        <v>0</v>
      </c>
      <c r="AV65" s="0" t="n">
        <v>-2</v>
      </c>
      <c r="AW65" s="0" t="n">
        <v>2</v>
      </c>
      <c r="AX65" s="0" t="n">
        <v>212979</v>
      </c>
      <c r="AY65" s="0" t="s">
        <v>189</v>
      </c>
      <c r="AZ65" s="0" t="n">
        <v>160</v>
      </c>
      <c r="BA65" s="0" t="n">
        <v>213139</v>
      </c>
      <c r="BC65" s="0" t="str">
        <f aca="false">$AP65&amp;LEFT($AS65,1)</f>
        <v>720T</v>
      </c>
      <c r="BD65" s="0" t="str">
        <f aca="false">AS65</f>
        <v>Target</v>
      </c>
      <c r="BE65" s="1" t="str">
        <f aca="false">IF($BD65="catch",IF($AL65&gt;0,1,""),"")</f>
        <v/>
      </c>
      <c r="BF65" s="1" t="str">
        <f aca="false">IF(AND($AZ65&gt;0,$AZ65&lt;$BC$11),1,"")</f>
        <v/>
      </c>
      <c r="BG65" s="1" t="str">
        <f aca="false">IF($BD65="Target",IF($AZ65=0,1,""),"")</f>
        <v/>
      </c>
      <c r="BH65" s="22" t="n">
        <f aca="false">IF($BD65="Catch","", IF($AZ65&lt;$BC$11,"",$AZ65))</f>
        <v>160</v>
      </c>
      <c r="BI65" s="1" t="str">
        <f aca="false">IF($BC65=BI$14,$BH65,"")</f>
        <v/>
      </c>
      <c r="BJ65" s="1" t="str">
        <f aca="false">IF($BC65=BJ$14,$BH65,"")</f>
        <v/>
      </c>
      <c r="BK65" s="1" t="str">
        <f aca="false">IF($BC65=BK$14,$BH65,"")</f>
        <v/>
      </c>
      <c r="BL65" s="1" t="str">
        <f aca="false">IF($BC65=BL$14,$BH65,"")</f>
        <v/>
      </c>
      <c r="BM65" s="1" t="n">
        <f aca="false">IF($BC65=BM$14,$BH65,"")</f>
        <v>160</v>
      </c>
      <c r="BN65" s="1" t="str">
        <f aca="false">IF($BC65=BN$14,$BH65,"")</f>
        <v/>
      </c>
      <c r="BO65" s="1" t="str">
        <f aca="false">IF($BC65=BO$14,$BH65,"")</f>
        <v/>
      </c>
      <c r="BP65" s="1"/>
      <c r="BR65" s="1" t="str">
        <f aca="false">IF($BC65=BR$14,$BG65,"")</f>
        <v/>
      </c>
      <c r="BS65" s="1" t="str">
        <f aca="false">IF($BC65=BS$14,$BG65,"")</f>
        <v/>
      </c>
      <c r="BT65" s="1" t="str">
        <f aca="false">IF($BC65=BT$14,$BG65,"")</f>
        <v/>
      </c>
      <c r="BU65" s="1" t="str">
        <f aca="false">IF($BC65=BU$14,$BG65,"")</f>
        <v/>
      </c>
      <c r="BV65" s="1" t="str">
        <f aca="false">IF($BC65=BV$14,$BG65,"")</f>
        <v/>
      </c>
      <c r="BW65" s="1" t="str">
        <f aca="false">IF($BC65=BW$14,$BG65,"")</f>
        <v/>
      </c>
      <c r="BX65" s="1" t="str">
        <f aca="false">IF($BC65=BX$14,$BG65,"")</f>
        <v/>
      </c>
    </row>
    <row r="66" customFormat="false" ht="15" hidden="false" customHeight="false" outlineLevel="0" collapsed="false">
      <c r="A66" s="0" t="s">
        <v>77</v>
      </c>
      <c r="B66" s="0" t="n">
        <v>46</v>
      </c>
      <c r="C66" s="0" t="n">
        <v>1</v>
      </c>
      <c r="D66" s="0" t="n">
        <v>23</v>
      </c>
      <c r="E66" s="0" t="s">
        <v>209</v>
      </c>
      <c r="F66" s="0" t="n">
        <v>60.12</v>
      </c>
      <c r="G66" s="0" t="n">
        <v>1</v>
      </c>
      <c r="H66" s="0" t="s">
        <v>97</v>
      </c>
      <c r="I66" s="0" t="s">
        <v>210</v>
      </c>
      <c r="J66" s="0" t="n">
        <v>-966845888</v>
      </c>
      <c r="K66" s="0" t="s">
        <v>81</v>
      </c>
      <c r="L66" s="0" t="s">
        <v>211</v>
      </c>
      <c r="M66" s="12" t="n">
        <v>0.604305555555556</v>
      </c>
      <c r="N66" s="13" t="n">
        <v>0.187638888888889</v>
      </c>
      <c r="O66" s="0" t="s">
        <v>99</v>
      </c>
      <c r="P66" s="0" t="n">
        <v>1</v>
      </c>
      <c r="Q66" s="0" t="n">
        <v>1</v>
      </c>
      <c r="R66" s="0" t="n">
        <v>1</v>
      </c>
      <c r="S66" s="0" t="n">
        <v>1</v>
      </c>
      <c r="T66" s="0" t="s">
        <v>84</v>
      </c>
      <c r="U66" s="0" t="s">
        <v>28</v>
      </c>
      <c r="V66" s="0" t="n">
        <v>52</v>
      </c>
      <c r="Z66" s="0" t="n">
        <v>19</v>
      </c>
      <c r="AA66" s="0" t="n">
        <v>1</v>
      </c>
      <c r="AB66" s="0" t="n">
        <v>19</v>
      </c>
      <c r="AN66" s="0" t="n">
        <v>2</v>
      </c>
      <c r="AO66" s="0" t="n">
        <v>1250</v>
      </c>
      <c r="AP66" s="0" t="n">
        <v>240</v>
      </c>
      <c r="AQ66" s="0" t="s">
        <v>85</v>
      </c>
      <c r="AR66" s="0" t="s">
        <v>37</v>
      </c>
      <c r="AS66" s="0" t="s">
        <v>56</v>
      </c>
      <c r="AT66" s="0" t="n">
        <v>0</v>
      </c>
      <c r="AV66" s="0" t="n">
        <v>1</v>
      </c>
      <c r="AW66" s="0" t="n">
        <v>-1</v>
      </c>
      <c r="AX66" s="0" t="n">
        <v>216306</v>
      </c>
      <c r="AY66" s="0" t="s">
        <v>189</v>
      </c>
      <c r="AZ66" s="0" t="n">
        <v>232</v>
      </c>
      <c r="BA66" s="0" t="n">
        <v>216538</v>
      </c>
      <c r="BC66" s="0" t="str">
        <f aca="false">$AP66&amp;LEFT($AS66,1)</f>
        <v>240T</v>
      </c>
      <c r="BD66" s="0" t="str">
        <f aca="false">AS66</f>
        <v>Target</v>
      </c>
      <c r="BE66" s="1" t="str">
        <f aca="false">IF($BD66="catch",IF($AL66&gt;0,1,""),"")</f>
        <v/>
      </c>
      <c r="BF66" s="1" t="str">
        <f aca="false">IF(AND($AZ66&gt;0,$AZ66&lt;$BC$11),1,"")</f>
        <v/>
      </c>
      <c r="BG66" s="1" t="str">
        <f aca="false">IF($BD66="Target",IF($AZ66=0,1,""),"")</f>
        <v/>
      </c>
      <c r="BH66" s="22" t="n">
        <f aca="false">IF($BD66="Catch","", IF($AZ66&lt;$BC$11,"",$AZ66))</f>
        <v>232</v>
      </c>
      <c r="BI66" s="1" t="n">
        <f aca="false">IF($BC66=BI$14,$BH66,"")</f>
        <v>232</v>
      </c>
      <c r="BJ66" s="1" t="str">
        <f aca="false">IF($BC66=BJ$14,$BH66,"")</f>
        <v/>
      </c>
      <c r="BK66" s="1" t="str">
        <f aca="false">IF($BC66=BK$14,$BH66,"")</f>
        <v/>
      </c>
      <c r="BL66" s="1" t="str">
        <f aca="false">IF($BC66=BL$14,$BH66,"")</f>
        <v/>
      </c>
      <c r="BM66" s="1" t="str">
        <f aca="false">IF($BC66=BM$14,$BH66,"")</f>
        <v/>
      </c>
      <c r="BN66" s="1" t="str">
        <f aca="false">IF($BC66=BN$14,$BH66,"")</f>
        <v/>
      </c>
      <c r="BO66" s="1" t="str">
        <f aca="false">IF($BC66=BO$14,$BH66,"")</f>
        <v/>
      </c>
      <c r="BP66" s="1"/>
      <c r="BR66" s="1" t="str">
        <f aca="false">IF($BC66=BR$14,$BG66,"")</f>
        <v/>
      </c>
      <c r="BS66" s="1" t="str">
        <f aca="false">IF($BC66=BS$14,$BG66,"")</f>
        <v/>
      </c>
      <c r="BT66" s="1" t="str">
        <f aca="false">IF($BC66=BT$14,$BG66,"")</f>
        <v/>
      </c>
      <c r="BU66" s="1" t="str">
        <f aca="false">IF($BC66=BU$14,$BG66,"")</f>
        <v/>
      </c>
      <c r="BV66" s="1" t="str">
        <f aca="false">IF($BC66=BV$14,$BG66,"")</f>
        <v/>
      </c>
      <c r="BW66" s="1" t="str">
        <f aca="false">IF($BC66=BW$14,$BG66,"")</f>
        <v/>
      </c>
      <c r="BX66" s="1" t="str">
        <f aca="false">IF($BC66=BX$14,$BG66,"")</f>
        <v/>
      </c>
    </row>
    <row r="67" customFormat="false" ht="15" hidden="false" customHeight="false" outlineLevel="0" collapsed="false">
      <c r="A67" s="0" t="s">
        <v>77</v>
      </c>
      <c r="B67" s="0" t="n">
        <v>46</v>
      </c>
      <c r="C67" s="0" t="n">
        <v>1</v>
      </c>
      <c r="D67" s="0" t="n">
        <v>23</v>
      </c>
      <c r="E67" s="0" t="s">
        <v>209</v>
      </c>
      <c r="F67" s="0" t="n">
        <v>60.12</v>
      </c>
      <c r="G67" s="0" t="n">
        <v>1</v>
      </c>
      <c r="H67" s="0" t="s">
        <v>97</v>
      </c>
      <c r="I67" s="0" t="s">
        <v>210</v>
      </c>
      <c r="J67" s="0" t="n">
        <v>-966845888</v>
      </c>
      <c r="K67" s="0" t="s">
        <v>81</v>
      </c>
      <c r="L67" s="0" t="s">
        <v>211</v>
      </c>
      <c r="M67" s="12" t="n">
        <v>0.604305555555556</v>
      </c>
      <c r="N67" s="13" t="n">
        <v>0.187638888888889</v>
      </c>
      <c r="O67" s="0" t="s">
        <v>99</v>
      </c>
      <c r="P67" s="0" t="n">
        <v>1</v>
      </c>
      <c r="Q67" s="0" t="n">
        <v>1</v>
      </c>
      <c r="R67" s="0" t="n">
        <v>1</v>
      </c>
      <c r="S67" s="0" t="n">
        <v>1</v>
      </c>
      <c r="T67" s="0" t="s">
        <v>84</v>
      </c>
      <c r="U67" s="0" t="s">
        <v>28</v>
      </c>
      <c r="V67" s="0" t="n">
        <v>53</v>
      </c>
      <c r="Z67" s="0" t="n">
        <v>5</v>
      </c>
      <c r="AA67" s="0" t="n">
        <v>1</v>
      </c>
      <c r="AB67" s="0" t="n">
        <v>20</v>
      </c>
      <c r="AN67" s="0" t="n">
        <v>7</v>
      </c>
      <c r="AO67" s="0" t="n">
        <v>1056</v>
      </c>
      <c r="AP67" s="0" t="n">
        <v>960</v>
      </c>
      <c r="AQ67" s="0" t="s">
        <v>85</v>
      </c>
      <c r="AR67" s="0" t="s">
        <v>37</v>
      </c>
      <c r="AS67" s="0" t="s">
        <v>56</v>
      </c>
      <c r="AT67" s="0" t="n">
        <v>0</v>
      </c>
      <c r="AV67" s="0" t="n">
        <v>-2</v>
      </c>
      <c r="AW67" s="0" t="n">
        <v>2</v>
      </c>
      <c r="AX67" s="0" t="n">
        <v>220165</v>
      </c>
      <c r="AY67" s="0" t="s">
        <v>189</v>
      </c>
      <c r="AZ67" s="0" t="n">
        <v>315</v>
      </c>
      <c r="BA67" s="0" t="n">
        <v>220480</v>
      </c>
      <c r="BC67" s="0" t="str">
        <f aca="false">$AP67&amp;LEFT($AS67,1)</f>
        <v>960T</v>
      </c>
      <c r="BD67" s="0" t="str">
        <f aca="false">AS67</f>
        <v>Target</v>
      </c>
      <c r="BE67" s="1" t="str">
        <f aca="false">IF($BD67="catch",IF($AL67&gt;0,1,""),"")</f>
        <v/>
      </c>
      <c r="BF67" s="1" t="str">
        <f aca="false">IF(AND($AZ67&gt;0,$AZ67&lt;$BC$11),1,"")</f>
        <v/>
      </c>
      <c r="BG67" s="1" t="str">
        <f aca="false">IF($BD67="Target",IF($AZ67=0,1,""),"")</f>
        <v/>
      </c>
      <c r="BH67" s="22" t="n">
        <f aca="false">IF($BD67="Catch","", IF($AZ67&lt;$BC$11,"",$AZ67))</f>
        <v>315</v>
      </c>
      <c r="BI67" s="1" t="str">
        <f aca="false">IF($BC67=BI$14,$BH67,"")</f>
        <v/>
      </c>
      <c r="BJ67" s="1" t="str">
        <f aca="false">IF($BC67=BJ$14,$BH67,"")</f>
        <v/>
      </c>
      <c r="BK67" s="1" t="str">
        <f aca="false">IF($BC67=BK$14,$BH67,"")</f>
        <v/>
      </c>
      <c r="BL67" s="1" t="str">
        <f aca="false">IF($BC67=BL$14,$BH67,"")</f>
        <v/>
      </c>
      <c r="BM67" s="1" t="str">
        <f aca="false">IF($BC67=BM$14,$BH67,"")</f>
        <v/>
      </c>
      <c r="BN67" s="1" t="str">
        <f aca="false">IF($BC67=BN$14,$BH67,"")</f>
        <v/>
      </c>
      <c r="BO67" s="1" t="n">
        <f aca="false">IF($BC67=BO$14,$BH67,"")</f>
        <v>315</v>
      </c>
      <c r="BP67" s="1"/>
      <c r="BR67" s="1" t="str">
        <f aca="false">IF($BC67=BR$14,$BG67,"")</f>
        <v/>
      </c>
      <c r="BS67" s="1" t="str">
        <f aca="false">IF($BC67=BS$14,$BG67,"")</f>
        <v/>
      </c>
      <c r="BT67" s="1" t="str">
        <f aca="false">IF($BC67=BT$14,$BG67,"")</f>
        <v/>
      </c>
      <c r="BU67" s="1" t="str">
        <f aca="false">IF($BC67=BU$14,$BG67,"")</f>
        <v/>
      </c>
      <c r="BV67" s="1" t="str">
        <f aca="false">IF($BC67=BV$14,$BG67,"")</f>
        <v/>
      </c>
      <c r="BW67" s="1" t="str">
        <f aca="false">IF($BC67=BW$14,$BG67,"")</f>
        <v/>
      </c>
      <c r="BX67" s="1" t="str">
        <f aca="false">IF($BC67=BX$14,$BG67,"")</f>
        <v/>
      </c>
    </row>
    <row r="68" customFormat="false" ht="15" hidden="false" customHeight="false" outlineLevel="0" collapsed="false">
      <c r="A68" s="0" t="s">
        <v>77</v>
      </c>
      <c r="B68" s="0" t="n">
        <v>46</v>
      </c>
      <c r="C68" s="0" t="n">
        <v>1</v>
      </c>
      <c r="D68" s="0" t="n">
        <v>23</v>
      </c>
      <c r="E68" s="0" t="s">
        <v>209</v>
      </c>
      <c r="F68" s="0" t="n">
        <v>60.12</v>
      </c>
      <c r="G68" s="0" t="n">
        <v>1</v>
      </c>
      <c r="H68" s="0" t="s">
        <v>97</v>
      </c>
      <c r="I68" s="0" t="s">
        <v>210</v>
      </c>
      <c r="J68" s="0" t="n">
        <v>-966845888</v>
      </c>
      <c r="K68" s="0" t="s">
        <v>81</v>
      </c>
      <c r="L68" s="0" t="s">
        <v>211</v>
      </c>
      <c r="M68" s="12" t="n">
        <v>0.604305555555556</v>
      </c>
      <c r="N68" s="13" t="n">
        <v>0.187638888888889</v>
      </c>
      <c r="O68" s="0" t="s">
        <v>99</v>
      </c>
      <c r="P68" s="0" t="n">
        <v>1</v>
      </c>
      <c r="Q68" s="0" t="n">
        <v>1</v>
      </c>
      <c r="R68" s="0" t="n">
        <v>1</v>
      </c>
      <c r="S68" s="0" t="n">
        <v>1</v>
      </c>
      <c r="T68" s="0" t="s">
        <v>84</v>
      </c>
      <c r="U68" s="0" t="s">
        <v>28</v>
      </c>
      <c r="V68" s="0" t="n">
        <v>54</v>
      </c>
      <c r="Z68" s="0" t="n">
        <v>25</v>
      </c>
      <c r="AA68" s="0" t="n">
        <v>1</v>
      </c>
      <c r="AB68" s="0" t="n">
        <v>21</v>
      </c>
      <c r="AN68" s="0" t="n">
        <v>1</v>
      </c>
      <c r="AO68" s="0" t="n">
        <v>1392</v>
      </c>
      <c r="AP68" s="0" t="n">
        <v>600</v>
      </c>
      <c r="AQ68" s="0" t="s">
        <v>85</v>
      </c>
      <c r="AR68" s="0" t="s">
        <v>37</v>
      </c>
      <c r="AS68" s="0" t="s">
        <v>56</v>
      </c>
      <c r="AT68" s="0" t="n">
        <v>0</v>
      </c>
      <c r="AV68" s="0" t="n">
        <v>4</v>
      </c>
      <c r="AW68" s="0" t="n">
        <v>-4</v>
      </c>
      <c r="AX68" s="0" t="n">
        <v>223991</v>
      </c>
      <c r="AY68" s="0" t="s">
        <v>189</v>
      </c>
      <c r="AZ68" s="0" t="n">
        <v>202</v>
      </c>
      <c r="BA68" s="0" t="n">
        <v>224193</v>
      </c>
      <c r="BC68" s="0" t="str">
        <f aca="false">$AP68&amp;LEFT($AS68,1)</f>
        <v>600T</v>
      </c>
      <c r="BD68" s="0" t="str">
        <f aca="false">AS68</f>
        <v>Target</v>
      </c>
      <c r="BE68" s="1" t="str">
        <f aca="false">IF($BD68="catch",IF($AL68&gt;0,1,""),"")</f>
        <v/>
      </c>
      <c r="BF68" s="1" t="str">
        <f aca="false">IF(AND($AZ68&gt;0,$AZ68&lt;$BC$11),1,"")</f>
        <v/>
      </c>
      <c r="BG68" s="1" t="str">
        <f aca="false">IF($BD68="Target",IF($AZ68=0,1,""),"")</f>
        <v/>
      </c>
      <c r="BH68" s="22" t="n">
        <f aca="false">IF($BD68="Catch","", IF($AZ68&lt;$BC$11,"",$AZ68))</f>
        <v>202</v>
      </c>
      <c r="BI68" s="1" t="str">
        <f aca="false">IF($BC68=BI$14,$BH68,"")</f>
        <v/>
      </c>
      <c r="BJ68" s="1" t="str">
        <f aca="false">IF($BC68=BJ$14,$BH68,"")</f>
        <v/>
      </c>
      <c r="BK68" s="1" t="str">
        <f aca="false">IF($BC68=BK$14,$BH68,"")</f>
        <v/>
      </c>
      <c r="BL68" s="1" t="n">
        <f aca="false">IF($BC68=BL$14,$BH68,"")</f>
        <v>202</v>
      </c>
      <c r="BM68" s="1" t="str">
        <f aca="false">IF($BC68=BM$14,$BH68,"")</f>
        <v/>
      </c>
      <c r="BN68" s="1" t="str">
        <f aca="false">IF($BC68=BN$14,$BH68,"")</f>
        <v/>
      </c>
      <c r="BO68" s="1" t="str">
        <f aca="false">IF($BC68=BO$14,$BH68,"")</f>
        <v/>
      </c>
      <c r="BP68" s="1"/>
      <c r="BR68" s="1" t="str">
        <f aca="false">IF($BC68=BR$14,$BG68,"")</f>
        <v/>
      </c>
      <c r="BS68" s="1" t="str">
        <f aca="false">IF($BC68=BS$14,$BG68,"")</f>
        <v/>
      </c>
      <c r="BT68" s="1" t="str">
        <f aca="false">IF($BC68=BT$14,$BG68,"")</f>
        <v/>
      </c>
      <c r="BU68" s="1" t="str">
        <f aca="false">IF($BC68=BU$14,$BG68,"")</f>
        <v/>
      </c>
      <c r="BV68" s="1" t="str">
        <f aca="false">IF($BC68=BV$14,$BG68,"")</f>
        <v/>
      </c>
      <c r="BW68" s="1" t="str">
        <f aca="false">IF($BC68=BW$14,$BG68,"")</f>
        <v/>
      </c>
      <c r="BX68" s="1" t="str">
        <f aca="false">IF($BC68=BX$14,$BG68,"")</f>
        <v/>
      </c>
    </row>
    <row r="69" customFormat="false" ht="15" hidden="false" customHeight="false" outlineLevel="0" collapsed="false">
      <c r="A69" s="0" t="s">
        <v>77</v>
      </c>
      <c r="B69" s="0" t="n">
        <v>46</v>
      </c>
      <c r="C69" s="0" t="n">
        <v>1</v>
      </c>
      <c r="D69" s="0" t="n">
        <v>23</v>
      </c>
      <c r="E69" s="0" t="s">
        <v>209</v>
      </c>
      <c r="F69" s="0" t="n">
        <v>60.12</v>
      </c>
      <c r="G69" s="0" t="n">
        <v>1</v>
      </c>
      <c r="H69" s="0" t="s">
        <v>97</v>
      </c>
      <c r="I69" s="0" t="s">
        <v>210</v>
      </c>
      <c r="J69" s="0" t="n">
        <v>-966845888</v>
      </c>
      <c r="K69" s="0" t="s">
        <v>81</v>
      </c>
      <c r="L69" s="0" t="s">
        <v>211</v>
      </c>
      <c r="M69" s="12" t="n">
        <v>0.604305555555556</v>
      </c>
      <c r="N69" s="13" t="n">
        <v>0.187638888888889</v>
      </c>
      <c r="O69" s="0" t="s">
        <v>99</v>
      </c>
      <c r="P69" s="0" t="n">
        <v>1</v>
      </c>
      <c r="Q69" s="0" t="n">
        <v>1</v>
      </c>
      <c r="R69" s="0" t="n">
        <v>1</v>
      </c>
      <c r="S69" s="0" t="n">
        <v>1</v>
      </c>
      <c r="T69" s="0" t="s">
        <v>84</v>
      </c>
      <c r="U69" s="0" t="s">
        <v>28</v>
      </c>
      <c r="V69" s="0" t="n">
        <v>55</v>
      </c>
      <c r="Z69" s="0" t="n">
        <v>31</v>
      </c>
      <c r="AA69" s="0" t="n">
        <v>1</v>
      </c>
      <c r="AB69" s="0" t="n">
        <v>22</v>
      </c>
      <c r="AN69" s="0" t="n">
        <v>4</v>
      </c>
      <c r="AO69" s="0" t="n">
        <v>1083</v>
      </c>
      <c r="AP69" s="0" t="n">
        <v>480</v>
      </c>
      <c r="AQ69" s="0" t="s">
        <v>85</v>
      </c>
      <c r="AR69" s="0" t="s">
        <v>37</v>
      </c>
      <c r="AS69" s="0" t="s">
        <v>56</v>
      </c>
      <c r="AT69" s="0" t="n">
        <v>0</v>
      </c>
      <c r="AV69" s="0" t="n">
        <v>-3</v>
      </c>
      <c r="AW69" s="0" t="n">
        <v>3</v>
      </c>
      <c r="AX69" s="0" t="n">
        <v>227401</v>
      </c>
      <c r="AY69" s="0" t="s">
        <v>189</v>
      </c>
      <c r="AZ69" s="0" t="n">
        <v>195</v>
      </c>
      <c r="BA69" s="0" t="n">
        <v>227596</v>
      </c>
      <c r="BC69" s="0" t="str">
        <f aca="false">$AP69&amp;LEFT($AS69,1)</f>
        <v>480T</v>
      </c>
      <c r="BD69" s="0" t="str">
        <f aca="false">AS69</f>
        <v>Target</v>
      </c>
      <c r="BE69" s="1" t="str">
        <f aca="false">IF($BD69="catch",IF($AL69&gt;0,1,""),"")</f>
        <v/>
      </c>
      <c r="BF69" s="1" t="str">
        <f aca="false">IF(AND($AZ69&gt;0,$AZ69&lt;$BC$11),1,"")</f>
        <v/>
      </c>
      <c r="BG69" s="1" t="str">
        <f aca="false">IF($BD69="Target",IF($AZ69=0,1,""),"")</f>
        <v/>
      </c>
      <c r="BH69" s="22" t="n">
        <f aca="false">IF($BD69="Catch","", IF($AZ69&lt;$BC$11,"",$AZ69))</f>
        <v>195</v>
      </c>
      <c r="BI69" s="1" t="str">
        <f aca="false">IF($BC69=BI$14,$BH69,"")</f>
        <v/>
      </c>
      <c r="BJ69" s="1" t="str">
        <f aca="false">IF($BC69=BJ$14,$BH69,"")</f>
        <v/>
      </c>
      <c r="BK69" s="1" t="n">
        <f aca="false">IF($BC69=BK$14,$BH69,"")</f>
        <v>195</v>
      </c>
      <c r="BL69" s="1" t="str">
        <f aca="false">IF($BC69=BL$14,$BH69,"")</f>
        <v/>
      </c>
      <c r="BM69" s="1" t="str">
        <f aca="false">IF($BC69=BM$14,$BH69,"")</f>
        <v/>
      </c>
      <c r="BN69" s="1" t="str">
        <f aca="false">IF($BC69=BN$14,$BH69,"")</f>
        <v/>
      </c>
      <c r="BO69" s="1" t="str">
        <f aca="false">IF($BC69=BO$14,$BH69,"")</f>
        <v/>
      </c>
      <c r="BP69" s="1"/>
      <c r="BR69" s="1" t="str">
        <f aca="false">IF($BC69=BR$14,$BG69,"")</f>
        <v/>
      </c>
      <c r="BS69" s="1" t="str">
        <f aca="false">IF($BC69=BS$14,$BG69,"")</f>
        <v/>
      </c>
      <c r="BT69" s="1" t="str">
        <f aca="false">IF($BC69=BT$14,$BG69,"")</f>
        <v/>
      </c>
      <c r="BU69" s="1" t="str">
        <f aca="false">IF($BC69=BU$14,$BG69,"")</f>
        <v/>
      </c>
      <c r="BV69" s="1" t="str">
        <f aca="false">IF($BC69=BV$14,$BG69,"")</f>
        <v/>
      </c>
      <c r="BW69" s="1" t="str">
        <f aca="false">IF($BC69=BW$14,$BG69,"")</f>
        <v/>
      </c>
      <c r="BX69" s="1" t="str">
        <f aca="false">IF($BC69=BX$14,$BG69,"")</f>
        <v/>
      </c>
    </row>
    <row r="70" customFormat="false" ht="15" hidden="false" customHeight="false" outlineLevel="0" collapsed="false">
      <c r="A70" s="0" t="s">
        <v>77</v>
      </c>
      <c r="B70" s="0" t="n">
        <v>46</v>
      </c>
      <c r="C70" s="0" t="n">
        <v>1</v>
      </c>
      <c r="D70" s="0" t="n">
        <v>23</v>
      </c>
      <c r="E70" s="0" t="s">
        <v>209</v>
      </c>
      <c r="F70" s="0" t="n">
        <v>60.12</v>
      </c>
      <c r="G70" s="0" t="n">
        <v>1</v>
      </c>
      <c r="H70" s="0" t="s">
        <v>97</v>
      </c>
      <c r="I70" s="0" t="s">
        <v>210</v>
      </c>
      <c r="J70" s="0" t="n">
        <v>-966845888</v>
      </c>
      <c r="K70" s="0" t="s">
        <v>81</v>
      </c>
      <c r="L70" s="0" t="s">
        <v>211</v>
      </c>
      <c r="M70" s="12" t="n">
        <v>0.604305555555556</v>
      </c>
      <c r="N70" s="13" t="n">
        <v>0.187638888888889</v>
      </c>
      <c r="O70" s="0" t="s">
        <v>99</v>
      </c>
      <c r="P70" s="0" t="n">
        <v>1</v>
      </c>
      <c r="Q70" s="0" t="n">
        <v>1</v>
      </c>
      <c r="R70" s="0" t="n">
        <v>1</v>
      </c>
      <c r="S70" s="0" t="n">
        <v>1</v>
      </c>
      <c r="T70" s="0" t="s">
        <v>84</v>
      </c>
      <c r="U70" s="0" t="s">
        <v>28</v>
      </c>
      <c r="V70" s="0" t="n">
        <v>56</v>
      </c>
      <c r="Z70" s="0" t="n">
        <v>30</v>
      </c>
      <c r="AA70" s="0" t="n">
        <v>1</v>
      </c>
      <c r="AB70" s="0" t="n">
        <v>23</v>
      </c>
      <c r="AN70" s="0" t="n">
        <v>4</v>
      </c>
      <c r="AO70" s="0" t="n">
        <v>1230</v>
      </c>
      <c r="AP70" s="0" t="n">
        <v>480</v>
      </c>
      <c r="AQ70" s="0" t="s">
        <v>85</v>
      </c>
      <c r="AR70" s="0" t="s">
        <v>37</v>
      </c>
      <c r="AS70" s="0" t="s">
        <v>56</v>
      </c>
      <c r="AT70" s="0" t="n">
        <v>0</v>
      </c>
      <c r="AV70" s="0" t="n">
        <v>4</v>
      </c>
      <c r="AW70" s="0" t="n">
        <v>-4</v>
      </c>
      <c r="AX70" s="0" t="n">
        <v>230944</v>
      </c>
      <c r="AY70" s="0" t="s">
        <v>189</v>
      </c>
      <c r="AZ70" s="0" t="n">
        <v>178</v>
      </c>
      <c r="BA70" s="0" t="n">
        <v>231122</v>
      </c>
      <c r="BC70" s="0" t="str">
        <f aca="false">$AP70&amp;LEFT($AS70,1)</f>
        <v>480T</v>
      </c>
      <c r="BD70" s="0" t="str">
        <f aca="false">AS70</f>
        <v>Target</v>
      </c>
      <c r="BE70" s="1" t="str">
        <f aca="false">IF($BD70="catch",IF($AL70&gt;0,1,""),"")</f>
        <v/>
      </c>
      <c r="BF70" s="1" t="str">
        <f aca="false">IF(AND($AZ70&gt;0,$AZ70&lt;$BC$11),1,"")</f>
        <v/>
      </c>
      <c r="BG70" s="1" t="str">
        <f aca="false">IF($BD70="Target",IF($AZ70=0,1,""),"")</f>
        <v/>
      </c>
      <c r="BH70" s="22" t="n">
        <f aca="false">IF($BD70="Catch","", IF($AZ70&lt;$BC$11,"",$AZ70))</f>
        <v>178</v>
      </c>
      <c r="BI70" s="1" t="str">
        <f aca="false">IF($BC70=BI$14,$BH70,"")</f>
        <v/>
      </c>
      <c r="BJ70" s="1" t="str">
        <f aca="false">IF($BC70=BJ$14,$BH70,"")</f>
        <v/>
      </c>
      <c r="BK70" s="1" t="n">
        <f aca="false">IF($BC70=BK$14,$BH70,"")</f>
        <v>178</v>
      </c>
      <c r="BL70" s="1" t="str">
        <f aca="false">IF($BC70=BL$14,$BH70,"")</f>
        <v/>
      </c>
      <c r="BM70" s="1" t="str">
        <f aca="false">IF($BC70=BM$14,$BH70,"")</f>
        <v/>
      </c>
      <c r="BN70" s="1" t="str">
        <f aca="false">IF($BC70=BN$14,$BH70,"")</f>
        <v/>
      </c>
      <c r="BO70" s="1" t="str">
        <f aca="false">IF($BC70=BO$14,$BH70,"")</f>
        <v/>
      </c>
      <c r="BP70" s="1"/>
      <c r="BR70" s="1" t="str">
        <f aca="false">IF($BC70=BR$14,$BG70,"")</f>
        <v/>
      </c>
      <c r="BS70" s="1" t="str">
        <f aca="false">IF($BC70=BS$14,$BG70,"")</f>
        <v/>
      </c>
      <c r="BT70" s="1" t="str">
        <f aca="false">IF($BC70=BT$14,$BG70,"")</f>
        <v/>
      </c>
      <c r="BU70" s="1" t="str">
        <f aca="false">IF($BC70=BU$14,$BG70,"")</f>
        <v/>
      </c>
      <c r="BV70" s="1" t="str">
        <f aca="false">IF($BC70=BV$14,$BG70,"")</f>
        <v/>
      </c>
      <c r="BW70" s="1" t="str">
        <f aca="false">IF($BC70=BW$14,$BG70,"")</f>
        <v/>
      </c>
      <c r="BX70" s="1" t="str">
        <f aca="false">IF($BC70=BX$14,$BG70,"")</f>
        <v/>
      </c>
    </row>
    <row r="71" customFormat="false" ht="15" hidden="false" customHeight="false" outlineLevel="0" collapsed="false">
      <c r="A71" s="0" t="s">
        <v>77</v>
      </c>
      <c r="B71" s="0" t="n">
        <v>46</v>
      </c>
      <c r="C71" s="0" t="n">
        <v>1</v>
      </c>
      <c r="D71" s="0" t="n">
        <v>23</v>
      </c>
      <c r="E71" s="0" t="s">
        <v>209</v>
      </c>
      <c r="F71" s="0" t="n">
        <v>60.12</v>
      </c>
      <c r="G71" s="0" t="n">
        <v>1</v>
      </c>
      <c r="H71" s="0" t="s">
        <v>97</v>
      </c>
      <c r="I71" s="0" t="s">
        <v>210</v>
      </c>
      <c r="J71" s="0" t="n">
        <v>-966845888</v>
      </c>
      <c r="K71" s="0" t="s">
        <v>81</v>
      </c>
      <c r="L71" s="0" t="s">
        <v>211</v>
      </c>
      <c r="M71" s="12" t="n">
        <v>0.604305555555556</v>
      </c>
      <c r="N71" s="13" t="n">
        <v>0.187638888888889</v>
      </c>
      <c r="O71" s="0" t="s">
        <v>99</v>
      </c>
      <c r="P71" s="0" t="n">
        <v>1</v>
      </c>
      <c r="Q71" s="0" t="n">
        <v>1</v>
      </c>
      <c r="R71" s="0" t="n">
        <v>1</v>
      </c>
      <c r="S71" s="0" t="n">
        <v>1</v>
      </c>
      <c r="T71" s="0" t="s">
        <v>84</v>
      </c>
      <c r="U71" s="0" t="s">
        <v>28</v>
      </c>
      <c r="V71" s="0" t="n">
        <v>57</v>
      </c>
      <c r="Z71" s="0" t="n">
        <v>32</v>
      </c>
      <c r="AA71" s="0" t="n">
        <v>1</v>
      </c>
      <c r="AB71" s="0" t="n">
        <v>24</v>
      </c>
      <c r="AN71" s="0" t="n">
        <v>1</v>
      </c>
      <c r="AO71" s="0" t="n">
        <v>1064</v>
      </c>
      <c r="AP71" s="0" t="n">
        <v>600</v>
      </c>
      <c r="AQ71" s="0" t="s">
        <v>85</v>
      </c>
      <c r="AR71" s="0" t="s">
        <v>37</v>
      </c>
      <c r="AS71" s="0" t="s">
        <v>56</v>
      </c>
      <c r="AT71" s="0" t="n">
        <v>0</v>
      </c>
      <c r="AV71" s="0" t="n">
        <v>-1</v>
      </c>
      <c r="AW71" s="0" t="n">
        <v>1</v>
      </c>
      <c r="AX71" s="0" t="n">
        <v>234453</v>
      </c>
      <c r="AY71" s="0" t="s">
        <v>189</v>
      </c>
      <c r="AZ71" s="0" t="n">
        <v>185</v>
      </c>
      <c r="BA71" s="0" t="n">
        <v>234638</v>
      </c>
      <c r="BC71" s="0" t="str">
        <f aca="false">$AP71&amp;LEFT($AS71,1)</f>
        <v>600T</v>
      </c>
      <c r="BD71" s="0" t="str">
        <f aca="false">AS71</f>
        <v>Target</v>
      </c>
      <c r="BE71" s="1" t="str">
        <f aca="false">IF($BD71="catch",IF($AL71&gt;0,1,""),"")</f>
        <v/>
      </c>
      <c r="BF71" s="1" t="str">
        <f aca="false">IF(AND($AZ71&gt;0,$AZ71&lt;$BC$11),1,"")</f>
        <v/>
      </c>
      <c r="BG71" s="1" t="str">
        <f aca="false">IF($BD71="Target",IF($AZ71=0,1,""),"")</f>
        <v/>
      </c>
      <c r="BH71" s="22" t="n">
        <f aca="false">IF($BD71="Catch","", IF($AZ71&lt;$BC$11,"",$AZ71))</f>
        <v>185</v>
      </c>
      <c r="BI71" s="1" t="str">
        <f aca="false">IF($BC71=BI$14,$BH71,"")</f>
        <v/>
      </c>
      <c r="BJ71" s="1" t="str">
        <f aca="false">IF($BC71=BJ$14,$BH71,"")</f>
        <v/>
      </c>
      <c r="BK71" s="1" t="str">
        <f aca="false">IF($BC71=BK$14,$BH71,"")</f>
        <v/>
      </c>
      <c r="BL71" s="1" t="n">
        <f aca="false">IF($BC71=BL$14,$BH71,"")</f>
        <v>185</v>
      </c>
      <c r="BM71" s="1" t="str">
        <f aca="false">IF($BC71=BM$14,$BH71,"")</f>
        <v/>
      </c>
      <c r="BN71" s="1" t="str">
        <f aca="false">IF($BC71=BN$14,$BH71,"")</f>
        <v/>
      </c>
      <c r="BO71" s="1" t="str">
        <f aca="false">IF($BC71=BO$14,$BH71,"")</f>
        <v/>
      </c>
      <c r="BP71" s="1"/>
      <c r="BR71" s="1" t="str">
        <f aca="false">IF($BC71=BR$14,$BG71,"")</f>
        <v/>
      </c>
      <c r="BS71" s="1" t="str">
        <f aca="false">IF($BC71=BS$14,$BG71,"")</f>
        <v/>
      </c>
      <c r="BT71" s="1" t="str">
        <f aca="false">IF($BC71=BT$14,$BG71,"")</f>
        <v/>
      </c>
      <c r="BU71" s="1" t="str">
        <f aca="false">IF($BC71=BU$14,$BG71,"")</f>
        <v/>
      </c>
      <c r="BV71" s="1" t="str">
        <f aca="false">IF($BC71=BV$14,$BG71,"")</f>
        <v/>
      </c>
      <c r="BW71" s="1" t="str">
        <f aca="false">IF($BC71=BW$14,$BG71,"")</f>
        <v/>
      </c>
      <c r="BX71" s="1" t="str">
        <f aca="false">IF($BC71=BX$14,$BG71,"")</f>
        <v/>
      </c>
    </row>
    <row r="72" customFormat="false" ht="15" hidden="false" customHeight="false" outlineLevel="0" collapsed="false">
      <c r="A72" s="0" t="s">
        <v>77</v>
      </c>
      <c r="B72" s="0" t="n">
        <v>46</v>
      </c>
      <c r="C72" s="0" t="n">
        <v>1</v>
      </c>
      <c r="D72" s="0" t="n">
        <v>23</v>
      </c>
      <c r="E72" s="0" t="s">
        <v>209</v>
      </c>
      <c r="F72" s="0" t="n">
        <v>60.12</v>
      </c>
      <c r="G72" s="0" t="n">
        <v>1</v>
      </c>
      <c r="H72" s="0" t="s">
        <v>97</v>
      </c>
      <c r="I72" s="0" t="s">
        <v>210</v>
      </c>
      <c r="J72" s="0" t="n">
        <v>-966845888</v>
      </c>
      <c r="K72" s="0" t="s">
        <v>81</v>
      </c>
      <c r="L72" s="0" t="s">
        <v>211</v>
      </c>
      <c r="M72" s="12" t="n">
        <v>0.604305555555556</v>
      </c>
      <c r="N72" s="13" t="n">
        <v>0.187638888888889</v>
      </c>
      <c r="O72" s="0" t="s">
        <v>99</v>
      </c>
      <c r="P72" s="0" t="n">
        <v>1</v>
      </c>
      <c r="Q72" s="0" t="n">
        <v>1</v>
      </c>
      <c r="R72" s="0" t="n">
        <v>1</v>
      </c>
      <c r="S72" s="0" t="n">
        <v>1</v>
      </c>
      <c r="T72" s="0" t="s">
        <v>84</v>
      </c>
      <c r="U72" s="0" t="s">
        <v>28</v>
      </c>
      <c r="V72" s="0" t="n">
        <v>58</v>
      </c>
      <c r="Z72" s="0" t="n">
        <v>1</v>
      </c>
      <c r="AA72" s="0" t="n">
        <v>1</v>
      </c>
      <c r="AB72" s="0" t="n">
        <v>25</v>
      </c>
      <c r="AN72" s="0" t="n">
        <v>6</v>
      </c>
      <c r="AO72" s="0" t="n">
        <v>1329</v>
      </c>
      <c r="AP72" s="0" t="n">
        <v>840</v>
      </c>
      <c r="AQ72" s="0" t="s">
        <v>85</v>
      </c>
      <c r="AR72" s="0" t="s">
        <v>37</v>
      </c>
      <c r="AS72" s="0" t="s">
        <v>56</v>
      </c>
      <c r="AT72" s="0" t="n">
        <v>0</v>
      </c>
      <c r="AV72" s="0" t="n">
        <v>-1</v>
      </c>
      <c r="AW72" s="0" t="n">
        <v>1</v>
      </c>
      <c r="AX72" s="0" t="n">
        <v>238462</v>
      </c>
      <c r="AY72" s="0" t="s">
        <v>189</v>
      </c>
      <c r="AZ72" s="0" t="n">
        <v>176</v>
      </c>
      <c r="BA72" s="0" t="n">
        <v>238638</v>
      </c>
      <c r="BC72" s="0" t="str">
        <f aca="false">$AP72&amp;LEFT($AS72,1)</f>
        <v>840T</v>
      </c>
      <c r="BD72" s="0" t="str">
        <f aca="false">AS72</f>
        <v>Target</v>
      </c>
      <c r="BE72" s="1" t="str">
        <f aca="false">IF($BD72="catch",IF($AL72&gt;0,1,""),"")</f>
        <v/>
      </c>
      <c r="BF72" s="1" t="str">
        <f aca="false">IF(AND($AZ72&gt;0,$AZ72&lt;$BC$11),1,"")</f>
        <v/>
      </c>
      <c r="BG72" s="1" t="str">
        <f aca="false">IF($BD72="Target",IF($AZ72=0,1,""),"")</f>
        <v/>
      </c>
      <c r="BH72" s="22" t="n">
        <f aca="false">IF($BD72="Catch","", IF($AZ72&lt;$BC$11,"",$AZ72))</f>
        <v>176</v>
      </c>
      <c r="BI72" s="1" t="str">
        <f aca="false">IF($BC72=BI$14,$BH72,"")</f>
        <v/>
      </c>
      <c r="BJ72" s="1" t="str">
        <f aca="false">IF($BC72=BJ$14,$BH72,"")</f>
        <v/>
      </c>
      <c r="BK72" s="1" t="str">
        <f aca="false">IF($BC72=BK$14,$BH72,"")</f>
        <v/>
      </c>
      <c r="BL72" s="1" t="str">
        <f aca="false">IF($BC72=BL$14,$BH72,"")</f>
        <v/>
      </c>
      <c r="BM72" s="1" t="str">
        <f aca="false">IF($BC72=BM$14,$BH72,"")</f>
        <v/>
      </c>
      <c r="BN72" s="1" t="n">
        <f aca="false">IF($BC72=BN$14,$BH72,"")</f>
        <v>176</v>
      </c>
      <c r="BO72" s="1" t="str">
        <f aca="false">IF($BC72=BO$14,$BH72,"")</f>
        <v/>
      </c>
      <c r="BP72" s="1"/>
      <c r="BR72" s="1" t="str">
        <f aca="false">IF($BC72=BR$14,$BG72,"")</f>
        <v/>
      </c>
      <c r="BS72" s="1" t="str">
        <f aca="false">IF($BC72=BS$14,$BG72,"")</f>
        <v/>
      </c>
      <c r="BT72" s="1" t="str">
        <f aca="false">IF($BC72=BT$14,$BG72,"")</f>
        <v/>
      </c>
      <c r="BU72" s="1" t="str">
        <f aca="false">IF($BC72=BU$14,$BG72,"")</f>
        <v/>
      </c>
      <c r="BV72" s="1" t="str">
        <f aca="false">IF($BC72=BV$14,$BG72,"")</f>
        <v/>
      </c>
      <c r="BW72" s="1" t="str">
        <f aca="false">IF($BC72=BW$14,$BG72,"")</f>
        <v/>
      </c>
      <c r="BX72" s="1" t="str">
        <f aca="false">IF($BC72=BX$14,$BG72,"")</f>
        <v/>
      </c>
    </row>
    <row r="73" customFormat="false" ht="15" hidden="false" customHeight="false" outlineLevel="0" collapsed="false">
      <c r="A73" s="0" t="s">
        <v>77</v>
      </c>
      <c r="B73" s="0" t="n">
        <v>46</v>
      </c>
      <c r="C73" s="0" t="n">
        <v>1</v>
      </c>
      <c r="D73" s="0" t="n">
        <v>23</v>
      </c>
      <c r="E73" s="0" t="s">
        <v>209</v>
      </c>
      <c r="F73" s="0" t="n">
        <v>60.12</v>
      </c>
      <c r="G73" s="0" t="n">
        <v>1</v>
      </c>
      <c r="H73" s="0" t="s">
        <v>97</v>
      </c>
      <c r="I73" s="0" t="s">
        <v>210</v>
      </c>
      <c r="J73" s="0" t="n">
        <v>-966845888</v>
      </c>
      <c r="K73" s="0" t="s">
        <v>81</v>
      </c>
      <c r="L73" s="0" t="s">
        <v>211</v>
      </c>
      <c r="M73" s="12" t="n">
        <v>0.604305555555556</v>
      </c>
      <c r="N73" s="13" t="n">
        <v>0.187638888888889</v>
      </c>
      <c r="O73" s="0" t="s">
        <v>99</v>
      </c>
      <c r="P73" s="0" t="n">
        <v>1</v>
      </c>
      <c r="Q73" s="0" t="n">
        <v>1</v>
      </c>
      <c r="R73" s="0" t="n">
        <v>1</v>
      </c>
      <c r="S73" s="0" t="n">
        <v>1</v>
      </c>
      <c r="T73" s="0" t="s">
        <v>84</v>
      </c>
      <c r="U73" s="0" t="s">
        <v>28</v>
      </c>
      <c r="V73" s="0" t="n">
        <v>59</v>
      </c>
      <c r="Z73" s="0" t="n">
        <v>26</v>
      </c>
      <c r="AA73" s="0" t="n">
        <v>1</v>
      </c>
      <c r="AB73" s="0" t="n">
        <v>26</v>
      </c>
      <c r="AN73" s="0" t="n">
        <v>7</v>
      </c>
      <c r="AO73" s="0" t="n">
        <v>1436</v>
      </c>
      <c r="AP73" s="0" t="n">
        <v>960</v>
      </c>
      <c r="AQ73" s="0" t="s">
        <v>85</v>
      </c>
      <c r="AR73" s="0" t="s">
        <v>37</v>
      </c>
      <c r="AS73" s="0" t="s">
        <v>56</v>
      </c>
      <c r="AT73" s="0" t="n">
        <v>0</v>
      </c>
      <c r="AV73" s="0" t="n">
        <v>-6</v>
      </c>
      <c r="AW73" s="0" t="n">
        <v>6</v>
      </c>
      <c r="AX73" s="0" t="n">
        <v>242703</v>
      </c>
      <c r="AY73" s="0" t="s">
        <v>189</v>
      </c>
      <c r="AZ73" s="0" t="n">
        <v>194</v>
      </c>
      <c r="BA73" s="0" t="n">
        <v>242897</v>
      </c>
      <c r="BC73" s="0" t="str">
        <f aca="false">$AP73&amp;LEFT($AS73,1)</f>
        <v>960T</v>
      </c>
      <c r="BD73" s="0" t="str">
        <f aca="false">AS73</f>
        <v>Target</v>
      </c>
      <c r="BE73" s="1" t="str">
        <f aca="false">IF($BD73="catch",IF($AL73&gt;0,1,""),"")</f>
        <v/>
      </c>
      <c r="BF73" s="1" t="str">
        <f aca="false">IF(AND($AZ73&gt;0,$AZ73&lt;$BC$11),1,"")</f>
        <v/>
      </c>
      <c r="BG73" s="1" t="str">
        <f aca="false">IF($BD73="Target",IF($AZ73=0,1,""),"")</f>
        <v/>
      </c>
      <c r="BH73" s="22" t="n">
        <f aca="false">IF($BD73="Catch","", IF($AZ73&lt;$BC$11,"",$AZ73))</f>
        <v>194</v>
      </c>
      <c r="BI73" s="1" t="str">
        <f aca="false">IF($BC73=BI$14,$BH73,"")</f>
        <v/>
      </c>
      <c r="BJ73" s="1" t="str">
        <f aca="false">IF($BC73=BJ$14,$BH73,"")</f>
        <v/>
      </c>
      <c r="BK73" s="1" t="str">
        <f aca="false">IF($BC73=BK$14,$BH73,"")</f>
        <v/>
      </c>
      <c r="BL73" s="1" t="str">
        <f aca="false">IF($BC73=BL$14,$BH73,"")</f>
        <v/>
      </c>
      <c r="BM73" s="1" t="str">
        <f aca="false">IF($BC73=BM$14,$BH73,"")</f>
        <v/>
      </c>
      <c r="BN73" s="1" t="str">
        <f aca="false">IF($BC73=BN$14,$BH73,"")</f>
        <v/>
      </c>
      <c r="BO73" s="1" t="n">
        <f aca="false">IF($BC73=BO$14,$BH73,"")</f>
        <v>194</v>
      </c>
      <c r="BP73" s="1"/>
      <c r="BR73" s="1" t="str">
        <f aca="false">IF($BC73=BR$14,$BG73,"")</f>
        <v/>
      </c>
      <c r="BS73" s="1" t="str">
        <f aca="false">IF($BC73=BS$14,$BG73,"")</f>
        <v/>
      </c>
      <c r="BT73" s="1" t="str">
        <f aca="false">IF($BC73=BT$14,$BG73,"")</f>
        <v/>
      </c>
      <c r="BU73" s="1" t="str">
        <f aca="false">IF($BC73=BU$14,$BG73,"")</f>
        <v/>
      </c>
      <c r="BV73" s="1" t="str">
        <f aca="false">IF($BC73=BV$14,$BG73,"")</f>
        <v/>
      </c>
      <c r="BW73" s="1" t="str">
        <f aca="false">IF($BC73=BW$14,$BG73,"")</f>
        <v/>
      </c>
      <c r="BX73" s="1" t="str">
        <f aca="false">IF($BC73=BX$14,$BG73,"")</f>
        <v/>
      </c>
    </row>
    <row r="74" customFormat="false" ht="15" hidden="false" customHeight="false" outlineLevel="0" collapsed="false">
      <c r="A74" s="0" t="s">
        <v>77</v>
      </c>
      <c r="B74" s="0" t="n">
        <v>46</v>
      </c>
      <c r="C74" s="0" t="n">
        <v>1</v>
      </c>
      <c r="D74" s="0" t="n">
        <v>23</v>
      </c>
      <c r="E74" s="0" t="s">
        <v>209</v>
      </c>
      <c r="F74" s="0" t="n">
        <v>60.12</v>
      </c>
      <c r="G74" s="0" t="n">
        <v>1</v>
      </c>
      <c r="H74" s="0" t="s">
        <v>97</v>
      </c>
      <c r="I74" s="0" t="s">
        <v>210</v>
      </c>
      <c r="J74" s="0" t="n">
        <v>-966845888</v>
      </c>
      <c r="K74" s="0" t="s">
        <v>81</v>
      </c>
      <c r="L74" s="0" t="s">
        <v>211</v>
      </c>
      <c r="M74" s="12" t="n">
        <v>0.604305555555556</v>
      </c>
      <c r="N74" s="13" t="n">
        <v>0.187638888888889</v>
      </c>
      <c r="O74" s="0" t="s">
        <v>99</v>
      </c>
      <c r="P74" s="0" t="n">
        <v>1</v>
      </c>
      <c r="Q74" s="0" t="n">
        <v>1</v>
      </c>
      <c r="R74" s="0" t="n">
        <v>1</v>
      </c>
      <c r="S74" s="0" t="n">
        <v>1</v>
      </c>
      <c r="T74" s="0" t="s">
        <v>84</v>
      </c>
      <c r="U74" s="0" t="s">
        <v>28</v>
      </c>
      <c r="V74" s="0" t="n">
        <v>60</v>
      </c>
      <c r="Z74" s="0" t="n">
        <v>7</v>
      </c>
      <c r="AA74" s="0" t="n">
        <v>1</v>
      </c>
      <c r="AB74" s="0" t="n">
        <v>27</v>
      </c>
      <c r="AF74" s="0" t="n">
        <v>1</v>
      </c>
      <c r="AH74" s="0" t="n">
        <v>-5</v>
      </c>
      <c r="AI74" s="0" t="n">
        <v>5</v>
      </c>
      <c r="AJ74" s="0" t="n">
        <v>246147</v>
      </c>
      <c r="AL74" s="0" t="n">
        <v>0</v>
      </c>
      <c r="AM74" s="0" t="n">
        <v>0</v>
      </c>
      <c r="AN74" s="0" t="n">
        <v>8</v>
      </c>
      <c r="AO74" s="0" t="n">
        <v>1005</v>
      </c>
      <c r="AP74" s="0" t="n">
        <v>600</v>
      </c>
      <c r="AQ74" s="0" t="s">
        <v>87</v>
      </c>
      <c r="AR74" s="0" t="s">
        <v>37</v>
      </c>
      <c r="AS74" s="0" t="s">
        <v>88</v>
      </c>
      <c r="BC74" s="0" t="str">
        <f aca="false">$AP74&amp;LEFT($AS74,1)</f>
        <v>600C</v>
      </c>
      <c r="BD74" s="0" t="str">
        <f aca="false">AS74</f>
        <v>Catch</v>
      </c>
      <c r="BE74" s="1" t="str">
        <f aca="false">IF($BD74="catch",IF($AL74&gt;0,1,""),"")</f>
        <v/>
      </c>
      <c r="BF74" s="1" t="str">
        <f aca="false">IF(AND($AZ74&gt;0,$AZ74&lt;$BC$11),1,"")</f>
        <v/>
      </c>
      <c r="BG74" s="1" t="str">
        <f aca="false">IF($BD74="Target",IF($AZ74=0,1,""),"")</f>
        <v/>
      </c>
      <c r="BH74" s="22" t="str">
        <f aca="false">IF($BD74="Catch","", IF($AZ74&lt;$BC$11,"",$AZ74))</f>
        <v/>
      </c>
      <c r="BI74" s="1" t="str">
        <f aca="false">IF($BC74=BI$14,$BH74,"")</f>
        <v/>
      </c>
      <c r="BJ74" s="1" t="str">
        <f aca="false">IF($BC74=BJ$14,$BH74,"")</f>
        <v/>
      </c>
      <c r="BK74" s="1" t="str">
        <f aca="false">IF($BC74=BK$14,$BH74,"")</f>
        <v/>
      </c>
      <c r="BL74" s="1" t="str">
        <f aca="false">IF($BC74=BL$14,$BH74,"")</f>
        <v/>
      </c>
      <c r="BM74" s="1" t="str">
        <f aca="false">IF($BC74=BM$14,$BH74,"")</f>
        <v/>
      </c>
      <c r="BN74" s="1" t="str">
        <f aca="false">IF($BC74=BN$14,$BH74,"")</f>
        <v/>
      </c>
      <c r="BO74" s="1" t="str">
        <f aca="false">IF($BC74=BO$14,$BH74,"")</f>
        <v/>
      </c>
      <c r="BP74" s="1"/>
      <c r="BR74" s="1" t="str">
        <f aca="false">IF($BC74=BR$14,$BG74,"")</f>
        <v/>
      </c>
      <c r="BS74" s="1" t="str">
        <f aca="false">IF($BC74=BS$14,$BG74,"")</f>
        <v/>
      </c>
      <c r="BT74" s="1" t="str">
        <f aca="false">IF($BC74=BT$14,$BG74,"")</f>
        <v/>
      </c>
      <c r="BU74" s="1" t="str">
        <f aca="false">IF($BC74=BU$14,$BG74,"")</f>
        <v/>
      </c>
      <c r="BV74" s="1" t="str">
        <f aca="false">IF($BC74=BV$14,$BG74,"")</f>
        <v/>
      </c>
      <c r="BW74" s="1" t="str">
        <f aca="false">IF($BC74=BW$14,$BG74,"")</f>
        <v/>
      </c>
      <c r="BX74" s="1" t="str">
        <f aca="false">IF($BC74=BX$14,$BG74,"")</f>
        <v/>
      </c>
    </row>
    <row r="75" customFormat="false" ht="15" hidden="false" customHeight="false" outlineLevel="0" collapsed="false">
      <c r="A75" s="0" t="s">
        <v>77</v>
      </c>
      <c r="B75" s="0" t="n">
        <v>46</v>
      </c>
      <c r="C75" s="0" t="n">
        <v>1</v>
      </c>
      <c r="D75" s="0" t="n">
        <v>23</v>
      </c>
      <c r="E75" s="0" t="s">
        <v>209</v>
      </c>
      <c r="F75" s="0" t="n">
        <v>60.12</v>
      </c>
      <c r="G75" s="0" t="n">
        <v>1</v>
      </c>
      <c r="H75" s="0" t="s">
        <v>97</v>
      </c>
      <c r="I75" s="0" t="s">
        <v>210</v>
      </c>
      <c r="J75" s="0" t="n">
        <v>-966845888</v>
      </c>
      <c r="K75" s="0" t="s">
        <v>81</v>
      </c>
      <c r="L75" s="0" t="s">
        <v>211</v>
      </c>
      <c r="M75" s="12" t="n">
        <v>0.604305555555556</v>
      </c>
      <c r="N75" s="13" t="n">
        <v>0.187638888888889</v>
      </c>
      <c r="O75" s="0" t="s">
        <v>99</v>
      </c>
      <c r="P75" s="0" t="n">
        <v>1</v>
      </c>
      <c r="Q75" s="0" t="n">
        <v>1</v>
      </c>
      <c r="R75" s="0" t="n">
        <v>1</v>
      </c>
      <c r="S75" s="0" t="n">
        <v>1</v>
      </c>
      <c r="T75" s="0" t="s">
        <v>84</v>
      </c>
      <c r="U75" s="0" t="s">
        <v>28</v>
      </c>
      <c r="V75" s="0" t="n">
        <v>61</v>
      </c>
      <c r="Z75" s="0" t="n">
        <v>10</v>
      </c>
      <c r="AA75" s="0" t="n">
        <v>1</v>
      </c>
      <c r="AB75" s="0" t="n">
        <v>28</v>
      </c>
      <c r="AN75" s="0" t="n">
        <v>1</v>
      </c>
      <c r="AO75" s="0" t="n">
        <v>1105</v>
      </c>
      <c r="AP75" s="0" t="n">
        <v>600</v>
      </c>
      <c r="AQ75" s="0" t="s">
        <v>85</v>
      </c>
      <c r="AR75" s="0" t="s">
        <v>37</v>
      </c>
      <c r="AS75" s="0" t="s">
        <v>56</v>
      </c>
      <c r="AT75" s="0" t="n">
        <v>0</v>
      </c>
      <c r="AV75" s="0" t="n">
        <v>-3</v>
      </c>
      <c r="AW75" s="0" t="n">
        <v>3</v>
      </c>
      <c r="AX75" s="0" t="n">
        <v>249690</v>
      </c>
      <c r="AY75" s="0" t="s">
        <v>189</v>
      </c>
      <c r="AZ75" s="0" t="n">
        <v>204</v>
      </c>
      <c r="BA75" s="0" t="n">
        <v>249894</v>
      </c>
      <c r="BC75" s="0" t="str">
        <f aca="false">$AP75&amp;LEFT($AS75,1)</f>
        <v>600T</v>
      </c>
      <c r="BD75" s="0" t="str">
        <f aca="false">AS75</f>
        <v>Target</v>
      </c>
      <c r="BE75" s="1" t="str">
        <f aca="false">IF($BD75="catch",IF($AL75&gt;0,1,""),"")</f>
        <v/>
      </c>
      <c r="BF75" s="1" t="str">
        <f aca="false">IF(AND($AZ75&gt;0,$AZ75&lt;$BC$11),1,"")</f>
        <v/>
      </c>
      <c r="BG75" s="1" t="str">
        <f aca="false">IF($BD75="Target",IF($AZ75=0,1,""),"")</f>
        <v/>
      </c>
      <c r="BH75" s="22" t="n">
        <f aca="false">IF($BD75="Catch","", IF($AZ75&lt;$BC$11,"",$AZ75))</f>
        <v>204</v>
      </c>
      <c r="BI75" s="1" t="str">
        <f aca="false">IF($BC75=BI$14,$BH75,"")</f>
        <v/>
      </c>
      <c r="BJ75" s="1" t="str">
        <f aca="false">IF($BC75=BJ$14,$BH75,"")</f>
        <v/>
      </c>
      <c r="BK75" s="1" t="str">
        <f aca="false">IF($BC75=BK$14,$BH75,"")</f>
        <v/>
      </c>
      <c r="BL75" s="1" t="n">
        <f aca="false">IF($BC75=BL$14,$BH75,"")</f>
        <v>204</v>
      </c>
      <c r="BM75" s="1" t="str">
        <f aca="false">IF($BC75=BM$14,$BH75,"")</f>
        <v/>
      </c>
      <c r="BN75" s="1" t="str">
        <f aca="false">IF($BC75=BN$14,$BH75,"")</f>
        <v/>
      </c>
      <c r="BO75" s="1" t="str">
        <f aca="false">IF($BC75=BO$14,$BH75,"")</f>
        <v/>
      </c>
      <c r="BP75" s="1"/>
      <c r="BR75" s="1" t="str">
        <f aca="false">IF($BC75=BR$14,$BG75,"")</f>
        <v/>
      </c>
      <c r="BS75" s="1" t="str">
        <f aca="false">IF($BC75=BS$14,$BG75,"")</f>
        <v/>
      </c>
      <c r="BT75" s="1" t="str">
        <f aca="false">IF($BC75=BT$14,$BG75,"")</f>
        <v/>
      </c>
      <c r="BU75" s="1" t="str">
        <f aca="false">IF($BC75=BU$14,$BG75,"")</f>
        <v/>
      </c>
      <c r="BV75" s="1" t="str">
        <f aca="false">IF($BC75=BV$14,$BG75,"")</f>
        <v/>
      </c>
      <c r="BW75" s="1" t="str">
        <f aca="false">IF($BC75=BW$14,$BG75,"")</f>
        <v/>
      </c>
      <c r="BX75" s="1" t="str">
        <f aca="false">IF($BC75=BX$14,$BG75,"")</f>
        <v/>
      </c>
    </row>
    <row r="76" customFormat="false" ht="15" hidden="false" customHeight="false" outlineLevel="0" collapsed="false">
      <c r="A76" s="0" t="s">
        <v>77</v>
      </c>
      <c r="B76" s="0" t="n">
        <v>46</v>
      </c>
      <c r="C76" s="0" t="n">
        <v>1</v>
      </c>
      <c r="D76" s="0" t="n">
        <v>23</v>
      </c>
      <c r="E76" s="0" t="s">
        <v>209</v>
      </c>
      <c r="F76" s="0" t="n">
        <v>60.12</v>
      </c>
      <c r="G76" s="0" t="n">
        <v>1</v>
      </c>
      <c r="H76" s="0" t="s">
        <v>97</v>
      </c>
      <c r="I76" s="0" t="s">
        <v>210</v>
      </c>
      <c r="J76" s="0" t="n">
        <v>-966845888</v>
      </c>
      <c r="K76" s="0" t="s">
        <v>81</v>
      </c>
      <c r="L76" s="0" t="s">
        <v>211</v>
      </c>
      <c r="M76" s="12" t="n">
        <v>0.604305555555556</v>
      </c>
      <c r="N76" s="13" t="n">
        <v>0.187638888888889</v>
      </c>
      <c r="O76" s="0" t="s">
        <v>99</v>
      </c>
      <c r="P76" s="0" t="n">
        <v>1</v>
      </c>
      <c r="Q76" s="0" t="n">
        <v>1</v>
      </c>
      <c r="R76" s="0" t="n">
        <v>1</v>
      </c>
      <c r="S76" s="0" t="n">
        <v>1</v>
      </c>
      <c r="T76" s="0" t="s">
        <v>84</v>
      </c>
      <c r="U76" s="0" t="s">
        <v>28</v>
      </c>
      <c r="V76" s="0" t="n">
        <v>62</v>
      </c>
      <c r="Z76" s="0" t="n">
        <v>15</v>
      </c>
      <c r="AA76" s="0" t="n">
        <v>1</v>
      </c>
      <c r="AB76" s="0" t="n">
        <v>29</v>
      </c>
      <c r="AN76" s="0" t="n">
        <v>1</v>
      </c>
      <c r="AO76" s="0" t="n">
        <v>1414</v>
      </c>
      <c r="AP76" s="0" t="n">
        <v>600</v>
      </c>
      <c r="AQ76" s="0" t="s">
        <v>85</v>
      </c>
      <c r="AR76" s="0" t="s">
        <v>37</v>
      </c>
      <c r="AS76" s="0" t="s">
        <v>56</v>
      </c>
      <c r="AT76" s="0" t="n">
        <v>0</v>
      </c>
      <c r="AV76" s="0" t="n">
        <v>-7</v>
      </c>
      <c r="AW76" s="0" t="n">
        <v>7</v>
      </c>
      <c r="AX76" s="0" t="n">
        <v>253548</v>
      </c>
      <c r="AY76" s="0" t="s">
        <v>189</v>
      </c>
      <c r="AZ76" s="0" t="n">
        <v>190</v>
      </c>
      <c r="BA76" s="0" t="n">
        <v>253738</v>
      </c>
      <c r="BC76" s="0" t="str">
        <f aca="false">$AP76&amp;LEFT($AS76,1)</f>
        <v>600T</v>
      </c>
      <c r="BD76" s="0" t="str">
        <f aca="false">AS76</f>
        <v>Target</v>
      </c>
      <c r="BE76" s="1" t="str">
        <f aca="false">IF($BD76="catch",IF($AL76&gt;0,1,""),"")</f>
        <v/>
      </c>
      <c r="BF76" s="1" t="str">
        <f aca="false">IF(AND($AZ76&gt;0,$AZ76&lt;$BC$11),1,"")</f>
        <v/>
      </c>
      <c r="BG76" s="1" t="str">
        <f aca="false">IF($BD76="Target",IF($AZ76=0,1,""),"")</f>
        <v/>
      </c>
      <c r="BH76" s="22" t="n">
        <f aca="false">IF($BD76="Catch","", IF($AZ76&lt;$BC$11,"",$AZ76))</f>
        <v>190</v>
      </c>
      <c r="BI76" s="1" t="str">
        <f aca="false">IF($BC76=BI$14,$BH76,"")</f>
        <v/>
      </c>
      <c r="BJ76" s="1" t="str">
        <f aca="false">IF($BC76=BJ$14,$BH76,"")</f>
        <v/>
      </c>
      <c r="BK76" s="1" t="str">
        <f aca="false">IF($BC76=BK$14,$BH76,"")</f>
        <v/>
      </c>
      <c r="BL76" s="1" t="n">
        <f aca="false">IF($BC76=BL$14,$BH76,"")</f>
        <v>190</v>
      </c>
      <c r="BM76" s="1" t="str">
        <f aca="false">IF($BC76=BM$14,$BH76,"")</f>
        <v/>
      </c>
      <c r="BN76" s="1" t="str">
        <f aca="false">IF($BC76=BN$14,$BH76,"")</f>
        <v/>
      </c>
      <c r="BO76" s="1" t="str">
        <f aca="false">IF($BC76=BO$14,$BH76,"")</f>
        <v/>
      </c>
      <c r="BP76" s="1"/>
      <c r="BR76" s="1" t="str">
        <f aca="false">IF($BC76=BR$14,$BG76,"")</f>
        <v/>
      </c>
      <c r="BS76" s="1" t="str">
        <f aca="false">IF($BC76=BS$14,$BG76,"")</f>
        <v/>
      </c>
      <c r="BT76" s="1" t="str">
        <f aca="false">IF($BC76=BT$14,$BG76,"")</f>
        <v/>
      </c>
      <c r="BU76" s="1" t="str">
        <f aca="false">IF($BC76=BU$14,$BG76,"")</f>
        <v/>
      </c>
      <c r="BV76" s="1" t="str">
        <f aca="false">IF($BC76=BV$14,$BG76,"")</f>
        <v/>
      </c>
      <c r="BW76" s="1" t="str">
        <f aca="false">IF($BC76=BW$14,$BG76,"")</f>
        <v/>
      </c>
      <c r="BX76" s="1" t="str">
        <f aca="false">IF($BC76=BX$14,$BG76,"")</f>
        <v/>
      </c>
    </row>
    <row r="77" customFormat="false" ht="15" hidden="false" customHeight="false" outlineLevel="0" collapsed="false">
      <c r="A77" s="0" t="s">
        <v>77</v>
      </c>
      <c r="B77" s="0" t="n">
        <v>46</v>
      </c>
      <c r="C77" s="0" t="n">
        <v>1</v>
      </c>
      <c r="D77" s="0" t="n">
        <v>23</v>
      </c>
      <c r="E77" s="0" t="s">
        <v>209</v>
      </c>
      <c r="F77" s="0" t="n">
        <v>60.12</v>
      </c>
      <c r="G77" s="0" t="n">
        <v>1</v>
      </c>
      <c r="H77" s="0" t="s">
        <v>97</v>
      </c>
      <c r="I77" s="0" t="s">
        <v>210</v>
      </c>
      <c r="J77" s="0" t="n">
        <v>-966845888</v>
      </c>
      <c r="K77" s="0" t="s">
        <v>81</v>
      </c>
      <c r="L77" s="0" t="s">
        <v>211</v>
      </c>
      <c r="M77" s="12" t="n">
        <v>0.604305555555556</v>
      </c>
      <c r="N77" s="13" t="n">
        <v>0.187638888888889</v>
      </c>
      <c r="O77" s="0" t="s">
        <v>99</v>
      </c>
      <c r="P77" s="0" t="n">
        <v>1</v>
      </c>
      <c r="Q77" s="0" t="n">
        <v>1</v>
      </c>
      <c r="R77" s="0" t="n">
        <v>1</v>
      </c>
      <c r="S77" s="0" t="n">
        <v>1</v>
      </c>
      <c r="T77" s="0" t="s">
        <v>84</v>
      </c>
      <c r="U77" s="0" t="s">
        <v>28</v>
      </c>
      <c r="V77" s="0" t="n">
        <v>63</v>
      </c>
      <c r="Z77" s="0" t="n">
        <v>11</v>
      </c>
      <c r="AA77" s="0" t="n">
        <v>1</v>
      </c>
      <c r="AB77" s="0" t="n">
        <v>30</v>
      </c>
      <c r="AN77" s="0" t="n">
        <v>6</v>
      </c>
      <c r="AO77" s="0" t="n">
        <v>1222</v>
      </c>
      <c r="AP77" s="0" t="n">
        <v>840</v>
      </c>
      <c r="AQ77" s="0" t="s">
        <v>85</v>
      </c>
      <c r="AR77" s="0" t="s">
        <v>37</v>
      </c>
      <c r="AS77" s="0" t="s">
        <v>56</v>
      </c>
      <c r="AT77" s="0" t="n">
        <v>0</v>
      </c>
      <c r="AV77" s="0" t="n">
        <v>2</v>
      </c>
      <c r="AW77" s="0" t="n">
        <v>-2</v>
      </c>
      <c r="AX77" s="0" t="n">
        <v>257441</v>
      </c>
      <c r="AY77" s="0" t="s">
        <v>189</v>
      </c>
      <c r="AZ77" s="0" t="n">
        <v>182</v>
      </c>
      <c r="BA77" s="0" t="n">
        <v>257623</v>
      </c>
      <c r="BC77" s="0" t="str">
        <f aca="false">$AP77&amp;LEFT($AS77,1)</f>
        <v>840T</v>
      </c>
      <c r="BD77" s="0" t="str">
        <f aca="false">AS77</f>
        <v>Target</v>
      </c>
      <c r="BE77" s="1" t="str">
        <f aca="false">IF($BD77="catch",IF($AL77&gt;0,1,""),"")</f>
        <v/>
      </c>
      <c r="BF77" s="1" t="str">
        <f aca="false">IF(AND($AZ77&gt;0,$AZ77&lt;$BC$11),1,"")</f>
        <v/>
      </c>
      <c r="BG77" s="1" t="str">
        <f aca="false">IF($BD77="Target",IF($AZ77=0,1,""),"")</f>
        <v/>
      </c>
      <c r="BH77" s="22" t="n">
        <f aca="false">IF($BD77="Catch","", IF($AZ77&lt;$BC$11,"",$AZ77))</f>
        <v>182</v>
      </c>
      <c r="BI77" s="1" t="str">
        <f aca="false">IF($BC77=BI$14,$BH77,"")</f>
        <v/>
      </c>
      <c r="BJ77" s="1" t="str">
        <f aca="false">IF($BC77=BJ$14,$BH77,"")</f>
        <v/>
      </c>
      <c r="BK77" s="1" t="str">
        <f aca="false">IF($BC77=BK$14,$BH77,"")</f>
        <v/>
      </c>
      <c r="BL77" s="1" t="str">
        <f aca="false">IF($BC77=BL$14,$BH77,"")</f>
        <v/>
      </c>
      <c r="BM77" s="1" t="str">
        <f aca="false">IF($BC77=BM$14,$BH77,"")</f>
        <v/>
      </c>
      <c r="BN77" s="1" t="n">
        <f aca="false">IF($BC77=BN$14,$BH77,"")</f>
        <v>182</v>
      </c>
      <c r="BO77" s="1" t="str">
        <f aca="false">IF($BC77=BO$14,$BH77,"")</f>
        <v/>
      </c>
      <c r="BP77" s="1"/>
      <c r="BR77" s="1" t="str">
        <f aca="false">IF($BC77=BR$14,$BG77,"")</f>
        <v/>
      </c>
      <c r="BS77" s="1" t="str">
        <f aca="false">IF($BC77=BS$14,$BG77,"")</f>
        <v/>
      </c>
      <c r="BT77" s="1" t="str">
        <f aca="false">IF($BC77=BT$14,$BG77,"")</f>
        <v/>
      </c>
      <c r="BU77" s="1" t="str">
        <f aca="false">IF($BC77=BU$14,$BG77,"")</f>
        <v/>
      </c>
      <c r="BV77" s="1" t="str">
        <f aca="false">IF($BC77=BV$14,$BG77,"")</f>
        <v/>
      </c>
      <c r="BW77" s="1" t="str">
        <f aca="false">IF($BC77=BW$14,$BG77,"")</f>
        <v/>
      </c>
      <c r="BX77" s="1" t="str">
        <f aca="false">IF($BC77=BX$14,$BG77,"")</f>
        <v/>
      </c>
    </row>
    <row r="78" customFormat="false" ht="15" hidden="false" customHeight="false" outlineLevel="0" collapsed="false">
      <c r="A78" s="0" t="s">
        <v>77</v>
      </c>
      <c r="B78" s="0" t="n">
        <v>46</v>
      </c>
      <c r="C78" s="0" t="n">
        <v>1</v>
      </c>
      <c r="D78" s="0" t="n">
        <v>23</v>
      </c>
      <c r="E78" s="0" t="s">
        <v>209</v>
      </c>
      <c r="F78" s="0" t="n">
        <v>60.12</v>
      </c>
      <c r="G78" s="0" t="n">
        <v>1</v>
      </c>
      <c r="H78" s="0" t="s">
        <v>97</v>
      </c>
      <c r="I78" s="0" t="s">
        <v>210</v>
      </c>
      <c r="J78" s="0" t="n">
        <v>-966845888</v>
      </c>
      <c r="K78" s="0" t="s">
        <v>81</v>
      </c>
      <c r="L78" s="0" t="s">
        <v>211</v>
      </c>
      <c r="M78" s="12" t="n">
        <v>0.604305555555556</v>
      </c>
      <c r="N78" s="13" t="n">
        <v>0.187638888888889</v>
      </c>
      <c r="O78" s="0" t="s">
        <v>99</v>
      </c>
      <c r="P78" s="0" t="n">
        <v>1</v>
      </c>
      <c r="Q78" s="0" t="n">
        <v>1</v>
      </c>
      <c r="R78" s="0" t="n">
        <v>1</v>
      </c>
      <c r="S78" s="0" t="n">
        <v>1</v>
      </c>
      <c r="T78" s="0" t="s">
        <v>84</v>
      </c>
      <c r="U78" s="0" t="s">
        <v>28</v>
      </c>
      <c r="V78" s="0" t="n">
        <v>64</v>
      </c>
      <c r="Z78" s="0" t="n">
        <v>13</v>
      </c>
      <c r="AA78" s="0" t="n">
        <v>1</v>
      </c>
      <c r="AB78" s="0" t="n">
        <v>31</v>
      </c>
      <c r="AN78" s="0" t="n">
        <v>6</v>
      </c>
      <c r="AO78" s="0" t="n">
        <v>1294</v>
      </c>
      <c r="AP78" s="0" t="n">
        <v>840</v>
      </c>
      <c r="AQ78" s="0" t="s">
        <v>85</v>
      </c>
      <c r="AR78" s="0" t="s">
        <v>37</v>
      </c>
      <c r="AS78" s="0" t="s">
        <v>56</v>
      </c>
      <c r="AT78" s="0" t="n">
        <v>0</v>
      </c>
      <c r="AV78" s="0" t="n">
        <v>1</v>
      </c>
      <c r="AW78" s="0" t="n">
        <v>-1</v>
      </c>
      <c r="AX78" s="0" t="n">
        <v>261416</v>
      </c>
      <c r="AY78" s="0" t="s">
        <v>189</v>
      </c>
      <c r="AZ78" s="0" t="n">
        <v>182</v>
      </c>
      <c r="BA78" s="0" t="n">
        <v>261598</v>
      </c>
      <c r="BC78" s="0" t="str">
        <f aca="false">$AP78&amp;LEFT($AS78,1)</f>
        <v>840T</v>
      </c>
      <c r="BD78" s="0" t="str">
        <f aca="false">AS78</f>
        <v>Target</v>
      </c>
      <c r="BE78" s="1" t="str">
        <f aca="false">IF($BD78="catch",IF($AL78&gt;0,1,""),"")</f>
        <v/>
      </c>
      <c r="BF78" s="1" t="str">
        <f aca="false">IF(AND($AZ78&gt;0,$AZ78&lt;$BC$11),1,"")</f>
        <v/>
      </c>
      <c r="BG78" s="1" t="str">
        <f aca="false">IF($BD78="Target",IF($AZ78=0,1,""),"")</f>
        <v/>
      </c>
      <c r="BH78" s="22" t="n">
        <f aca="false">IF($BD78="Catch","", IF($AZ78&lt;$BC$11,"",$AZ78))</f>
        <v>182</v>
      </c>
      <c r="BI78" s="1" t="str">
        <f aca="false">IF($BC78=BI$14,$BH78,"")</f>
        <v/>
      </c>
      <c r="BJ78" s="1" t="str">
        <f aca="false">IF($BC78=BJ$14,$BH78,"")</f>
        <v/>
      </c>
      <c r="BK78" s="1" t="str">
        <f aca="false">IF($BC78=BK$14,$BH78,"")</f>
        <v/>
      </c>
      <c r="BL78" s="1" t="str">
        <f aca="false">IF($BC78=BL$14,$BH78,"")</f>
        <v/>
      </c>
      <c r="BM78" s="1" t="str">
        <f aca="false">IF($BC78=BM$14,$BH78,"")</f>
        <v/>
      </c>
      <c r="BN78" s="1" t="n">
        <f aca="false">IF($BC78=BN$14,$BH78,"")</f>
        <v>182</v>
      </c>
      <c r="BO78" s="1" t="str">
        <f aca="false">IF($BC78=BO$14,$BH78,"")</f>
        <v/>
      </c>
      <c r="BP78" s="1"/>
      <c r="BR78" s="1" t="str">
        <f aca="false">IF($BC78=BR$14,$BG78,"")</f>
        <v/>
      </c>
      <c r="BS78" s="1" t="str">
        <f aca="false">IF($BC78=BS$14,$BG78,"")</f>
        <v/>
      </c>
      <c r="BT78" s="1" t="str">
        <f aca="false">IF($BC78=BT$14,$BG78,"")</f>
        <v/>
      </c>
      <c r="BU78" s="1" t="str">
        <f aca="false">IF($BC78=BU$14,$BG78,"")</f>
        <v/>
      </c>
      <c r="BV78" s="1" t="str">
        <f aca="false">IF($BC78=BV$14,$BG78,"")</f>
        <v/>
      </c>
      <c r="BW78" s="1" t="str">
        <f aca="false">IF($BC78=BW$14,$BG78,"")</f>
        <v/>
      </c>
      <c r="BX78" s="1" t="str">
        <f aca="false">IF($BC78=BX$14,$BG78,"")</f>
        <v/>
      </c>
    </row>
    <row r="79" customFormat="false" ht="15" hidden="false" customHeight="false" outlineLevel="0" collapsed="false">
      <c r="A79" s="0" t="s">
        <v>77</v>
      </c>
      <c r="B79" s="0" t="n">
        <v>46</v>
      </c>
      <c r="C79" s="0" t="n">
        <v>1</v>
      </c>
      <c r="D79" s="0" t="n">
        <v>23</v>
      </c>
      <c r="E79" s="0" t="s">
        <v>209</v>
      </c>
      <c r="F79" s="0" t="n">
        <v>60.12</v>
      </c>
      <c r="G79" s="0" t="n">
        <v>1</v>
      </c>
      <c r="H79" s="0" t="s">
        <v>97</v>
      </c>
      <c r="I79" s="0" t="s">
        <v>210</v>
      </c>
      <c r="J79" s="0" t="n">
        <v>-966845888</v>
      </c>
      <c r="K79" s="0" t="s">
        <v>81</v>
      </c>
      <c r="L79" s="0" t="s">
        <v>211</v>
      </c>
      <c r="M79" s="12" t="n">
        <v>0.604305555555556</v>
      </c>
      <c r="N79" s="13" t="n">
        <v>0.187638888888889</v>
      </c>
      <c r="O79" s="0" t="s">
        <v>99</v>
      </c>
      <c r="P79" s="0" t="n">
        <v>1</v>
      </c>
      <c r="Q79" s="0" t="n">
        <v>1</v>
      </c>
      <c r="R79" s="0" t="n">
        <v>1</v>
      </c>
      <c r="S79" s="0" t="n">
        <v>1</v>
      </c>
      <c r="T79" s="0" t="s">
        <v>84</v>
      </c>
      <c r="U79" s="0" t="s">
        <v>28</v>
      </c>
      <c r="V79" s="0" t="n">
        <v>65</v>
      </c>
      <c r="Z79" s="0" t="n">
        <v>23</v>
      </c>
      <c r="AA79" s="0" t="n">
        <v>1</v>
      </c>
      <c r="AB79" s="0" t="n">
        <v>32</v>
      </c>
      <c r="AN79" s="0" t="n">
        <v>1</v>
      </c>
      <c r="AO79" s="0" t="n">
        <v>1054</v>
      </c>
      <c r="AP79" s="0" t="n">
        <v>600</v>
      </c>
      <c r="AQ79" s="0" t="s">
        <v>85</v>
      </c>
      <c r="AR79" s="0" t="s">
        <v>37</v>
      </c>
      <c r="AS79" s="0" t="s">
        <v>56</v>
      </c>
      <c r="AT79" s="0" t="n">
        <v>0</v>
      </c>
      <c r="AV79" s="0" t="n">
        <v>2</v>
      </c>
      <c r="AW79" s="0" t="n">
        <v>-2</v>
      </c>
      <c r="AX79" s="0" t="n">
        <v>264909</v>
      </c>
      <c r="AY79" s="0" t="s">
        <v>189</v>
      </c>
      <c r="AZ79" s="0" t="n">
        <v>191</v>
      </c>
      <c r="BA79" s="0" t="n">
        <v>265100</v>
      </c>
      <c r="BC79" s="0" t="str">
        <f aca="false">$AP79&amp;LEFT($AS79,1)</f>
        <v>600T</v>
      </c>
      <c r="BD79" s="0" t="str">
        <f aca="false">AS79</f>
        <v>Target</v>
      </c>
      <c r="BE79" s="1" t="str">
        <f aca="false">IF($BD79="catch",IF($AL79&gt;0,1,""),"")</f>
        <v/>
      </c>
      <c r="BF79" s="1" t="str">
        <f aca="false">IF(AND($AZ79&gt;0,$AZ79&lt;$BC$11),1,"")</f>
        <v/>
      </c>
      <c r="BG79" s="1" t="str">
        <f aca="false">IF($BD79="Target",IF($AZ79=0,1,""),"")</f>
        <v/>
      </c>
      <c r="BH79" s="22" t="n">
        <f aca="false">IF($BD79="Catch","", IF($AZ79&lt;$BC$11,"",$AZ79))</f>
        <v>191</v>
      </c>
      <c r="BI79" s="1" t="str">
        <f aca="false">IF($BC79=BI$14,$BH79,"")</f>
        <v/>
      </c>
      <c r="BJ79" s="1" t="str">
        <f aca="false">IF($BC79=BJ$14,$BH79,"")</f>
        <v/>
      </c>
      <c r="BK79" s="1" t="str">
        <f aca="false">IF($BC79=BK$14,$BH79,"")</f>
        <v/>
      </c>
      <c r="BL79" s="1" t="n">
        <f aca="false">IF($BC79=BL$14,$BH79,"")</f>
        <v>191</v>
      </c>
      <c r="BM79" s="1" t="str">
        <f aca="false">IF($BC79=BM$14,$BH79,"")</f>
        <v/>
      </c>
      <c r="BN79" s="1" t="str">
        <f aca="false">IF($BC79=BN$14,$BH79,"")</f>
        <v/>
      </c>
      <c r="BO79" s="1" t="str">
        <f aca="false">IF($BC79=BO$14,$BH79,"")</f>
        <v/>
      </c>
      <c r="BP79" s="1"/>
      <c r="BR79" s="1" t="str">
        <f aca="false">IF($BC79=BR$14,$BG79,"")</f>
        <v/>
      </c>
      <c r="BS79" s="1" t="str">
        <f aca="false">IF($BC79=BS$14,$BG79,"")</f>
        <v/>
      </c>
      <c r="BT79" s="1" t="str">
        <f aca="false">IF($BC79=BT$14,$BG79,"")</f>
        <v/>
      </c>
      <c r="BU79" s="1" t="str">
        <f aca="false">IF($BC79=BU$14,$BG79,"")</f>
        <v/>
      </c>
      <c r="BV79" s="1" t="str">
        <f aca="false">IF($BC79=BV$14,$BG79,"")</f>
        <v/>
      </c>
      <c r="BW79" s="1" t="str">
        <f aca="false">IF($BC79=BW$14,$BG79,"")</f>
        <v/>
      </c>
      <c r="BX79" s="1" t="str">
        <f aca="false">IF($BC79=BX$14,$BG79,"")</f>
        <v/>
      </c>
    </row>
    <row r="80" customFormat="false" ht="15" hidden="false" customHeight="false" outlineLevel="0" collapsed="false">
      <c r="A80" s="0" t="s">
        <v>77</v>
      </c>
      <c r="B80" s="0" t="n">
        <v>46</v>
      </c>
      <c r="C80" s="0" t="n">
        <v>1</v>
      </c>
      <c r="D80" s="0" t="n">
        <v>23</v>
      </c>
      <c r="E80" s="0" t="s">
        <v>209</v>
      </c>
      <c r="F80" s="0" t="n">
        <v>60.12</v>
      </c>
      <c r="G80" s="0" t="n">
        <v>1</v>
      </c>
      <c r="H80" s="0" t="s">
        <v>97</v>
      </c>
      <c r="I80" s="0" t="s">
        <v>210</v>
      </c>
      <c r="J80" s="0" t="n">
        <v>-966845888</v>
      </c>
      <c r="K80" s="0" t="s">
        <v>81</v>
      </c>
      <c r="L80" s="0" t="s">
        <v>211</v>
      </c>
      <c r="M80" s="12" t="n">
        <v>0.604305555555556</v>
      </c>
      <c r="N80" s="13" t="n">
        <v>0.187638888888889</v>
      </c>
      <c r="O80" s="0" t="s">
        <v>99</v>
      </c>
      <c r="P80" s="0" t="n">
        <v>1</v>
      </c>
      <c r="Q80" s="0" t="n">
        <v>1</v>
      </c>
      <c r="R80" s="0" t="n">
        <v>1</v>
      </c>
      <c r="S80" s="0" t="n">
        <v>1</v>
      </c>
      <c r="T80" s="0" t="s">
        <v>84</v>
      </c>
      <c r="U80" s="0" t="s">
        <v>28</v>
      </c>
      <c r="V80" s="0" t="n">
        <v>66</v>
      </c>
      <c r="Z80" s="0" t="n">
        <v>3</v>
      </c>
      <c r="AA80" s="0" t="n">
        <v>1</v>
      </c>
      <c r="AB80" s="0" t="n">
        <v>33</v>
      </c>
      <c r="AN80" s="0" t="n">
        <v>3</v>
      </c>
      <c r="AO80" s="0" t="n">
        <v>1094</v>
      </c>
      <c r="AP80" s="0" t="n">
        <v>360</v>
      </c>
      <c r="AQ80" s="0" t="s">
        <v>85</v>
      </c>
      <c r="AR80" s="0" t="s">
        <v>37</v>
      </c>
      <c r="AS80" s="0" t="s">
        <v>56</v>
      </c>
      <c r="AT80" s="0" t="n">
        <v>0</v>
      </c>
      <c r="AV80" s="0" t="n">
        <v>2</v>
      </c>
      <c r="AW80" s="0" t="n">
        <v>-2</v>
      </c>
      <c r="AX80" s="0" t="n">
        <v>268203</v>
      </c>
      <c r="AY80" s="0" t="s">
        <v>189</v>
      </c>
      <c r="AZ80" s="0" t="n">
        <v>208</v>
      </c>
      <c r="BA80" s="0" t="n">
        <v>268411</v>
      </c>
      <c r="BC80" s="0" t="str">
        <f aca="false">$AP80&amp;LEFT($AS80,1)</f>
        <v>360T</v>
      </c>
      <c r="BD80" s="0" t="str">
        <f aca="false">AS80</f>
        <v>Target</v>
      </c>
      <c r="BE80" s="1" t="str">
        <f aca="false">IF($BD80="catch",IF($AL80&gt;0,1,""),"")</f>
        <v/>
      </c>
      <c r="BF80" s="1" t="str">
        <f aca="false">IF(AND($AZ80&gt;0,$AZ80&lt;$BC$11),1,"")</f>
        <v/>
      </c>
      <c r="BG80" s="1" t="str">
        <f aca="false">IF($BD80="Target",IF($AZ80=0,1,""),"")</f>
        <v/>
      </c>
      <c r="BH80" s="22" t="n">
        <f aca="false">IF($BD80="Catch","", IF($AZ80&lt;$BC$11,"",$AZ80))</f>
        <v>208</v>
      </c>
      <c r="BI80" s="1" t="str">
        <f aca="false">IF($BC80=BI$14,$BH80,"")</f>
        <v/>
      </c>
      <c r="BJ80" s="1" t="n">
        <f aca="false">IF($BC80=BJ$14,$BH80,"")</f>
        <v>208</v>
      </c>
      <c r="BK80" s="1" t="str">
        <f aca="false">IF($BC80=BK$14,$BH80,"")</f>
        <v/>
      </c>
      <c r="BL80" s="1" t="str">
        <f aca="false">IF($BC80=BL$14,$BH80,"")</f>
        <v/>
      </c>
      <c r="BM80" s="1" t="str">
        <f aca="false">IF($BC80=BM$14,$BH80,"")</f>
        <v/>
      </c>
      <c r="BN80" s="1" t="str">
        <f aca="false">IF($BC80=BN$14,$BH80,"")</f>
        <v/>
      </c>
      <c r="BO80" s="1" t="str">
        <f aca="false">IF($BC80=BO$14,$BH80,"")</f>
        <v/>
      </c>
      <c r="BP80" s="1"/>
      <c r="BR80" s="1" t="str">
        <f aca="false">IF($BC80=BR$14,$BG80,"")</f>
        <v/>
      </c>
      <c r="BS80" s="1" t="str">
        <f aca="false">IF($BC80=BS$14,$BG80,"")</f>
        <v/>
      </c>
      <c r="BT80" s="1" t="str">
        <f aca="false">IF($BC80=BT$14,$BG80,"")</f>
        <v/>
      </c>
      <c r="BU80" s="1" t="str">
        <f aca="false">IF($BC80=BU$14,$BG80,"")</f>
        <v/>
      </c>
      <c r="BV80" s="1" t="str">
        <f aca="false">IF($BC80=BV$14,$BG80,"")</f>
        <v/>
      </c>
      <c r="BW80" s="1" t="str">
        <f aca="false">IF($BC80=BW$14,$BG80,"")</f>
        <v/>
      </c>
      <c r="BX80" s="1" t="str">
        <f aca="false">IF($BC80=BX$14,$BG80,"")</f>
        <v/>
      </c>
    </row>
    <row r="81" customFormat="false" ht="15" hidden="false" customHeight="false" outlineLevel="0" collapsed="false">
      <c r="A81" s="0" t="s">
        <v>77</v>
      </c>
      <c r="B81" s="0" t="n">
        <v>46</v>
      </c>
      <c r="C81" s="0" t="n">
        <v>1</v>
      </c>
      <c r="D81" s="0" t="n">
        <v>23</v>
      </c>
      <c r="E81" s="0" t="s">
        <v>209</v>
      </c>
      <c r="F81" s="0" t="n">
        <v>60.12</v>
      </c>
      <c r="G81" s="0" t="n">
        <v>1</v>
      </c>
      <c r="H81" s="0" t="s">
        <v>97</v>
      </c>
      <c r="I81" s="0" t="s">
        <v>210</v>
      </c>
      <c r="J81" s="0" t="n">
        <v>-966845888</v>
      </c>
      <c r="K81" s="0" t="s">
        <v>81</v>
      </c>
      <c r="L81" s="0" t="s">
        <v>211</v>
      </c>
      <c r="M81" s="12" t="n">
        <v>0.604305555555556</v>
      </c>
      <c r="N81" s="13" t="n">
        <v>0.187638888888889</v>
      </c>
      <c r="O81" s="0" t="s">
        <v>99</v>
      </c>
      <c r="P81" s="0" t="n">
        <v>1</v>
      </c>
      <c r="Q81" s="0" t="n">
        <v>1</v>
      </c>
      <c r="R81" s="0" t="n">
        <v>1</v>
      </c>
      <c r="S81" s="0" t="n">
        <v>1</v>
      </c>
      <c r="T81" s="0" t="s">
        <v>84</v>
      </c>
      <c r="U81" s="0" t="s">
        <v>28</v>
      </c>
      <c r="V81" s="0" t="n">
        <v>67</v>
      </c>
      <c r="AC81" s="0" t="n">
        <v>23</v>
      </c>
      <c r="AD81" s="0" t="n">
        <v>1</v>
      </c>
      <c r="AE81" s="0" t="n">
        <v>1</v>
      </c>
      <c r="AN81" s="0" t="n">
        <v>1</v>
      </c>
      <c r="AO81" s="0" t="n">
        <v>1390</v>
      </c>
      <c r="AP81" s="0" t="n">
        <v>600</v>
      </c>
      <c r="AQ81" s="0" t="s">
        <v>85</v>
      </c>
      <c r="AR81" s="0" t="s">
        <v>40</v>
      </c>
      <c r="AS81" s="0" t="s">
        <v>56</v>
      </c>
      <c r="AT81" s="0" t="n">
        <v>0</v>
      </c>
      <c r="AV81" s="0" t="n">
        <v>-1</v>
      </c>
      <c r="AW81" s="0" t="n">
        <v>1</v>
      </c>
      <c r="AX81" s="0" t="n">
        <v>342355</v>
      </c>
      <c r="AY81" s="0" t="s">
        <v>189</v>
      </c>
      <c r="AZ81" s="0" t="n">
        <v>177</v>
      </c>
      <c r="BA81" s="0" t="n">
        <v>342532</v>
      </c>
      <c r="BC81" s="0" t="str">
        <f aca="false">$AP81&amp;LEFT($AS81,1)</f>
        <v>600T</v>
      </c>
      <c r="BD81" s="0" t="str">
        <f aca="false">AS81</f>
        <v>Target</v>
      </c>
      <c r="BE81" s="1" t="str">
        <f aca="false">IF($BD81="catch",IF($AL81&gt;0,1,""),"")</f>
        <v/>
      </c>
      <c r="BF81" s="1" t="str">
        <f aca="false">IF(AND($AZ81&gt;0,$AZ81&lt;$BC$11),1,"")</f>
        <v/>
      </c>
      <c r="BG81" s="1" t="str">
        <f aca="false">IF($BD81="Target",IF($AZ81=0,1,""),"")</f>
        <v/>
      </c>
      <c r="BH81" s="22" t="n">
        <f aca="false">IF($BD81="Catch","", IF($AZ81&lt;$BC$11,"",$AZ81))</f>
        <v>177</v>
      </c>
      <c r="BI81" s="1" t="str">
        <f aca="false">IF($BC81=BI$14,$BH81,"")</f>
        <v/>
      </c>
      <c r="BJ81" s="1" t="str">
        <f aca="false">IF($BC81=BJ$14,$BH81,"")</f>
        <v/>
      </c>
      <c r="BK81" s="1" t="str">
        <f aca="false">IF($BC81=BK$14,$BH81,"")</f>
        <v/>
      </c>
      <c r="BL81" s="1" t="n">
        <f aca="false">IF($BC81=BL$14,$BH81,"")</f>
        <v>177</v>
      </c>
      <c r="BM81" s="1" t="str">
        <f aca="false">IF($BC81=BM$14,$BH81,"")</f>
        <v/>
      </c>
      <c r="BN81" s="1" t="str">
        <f aca="false">IF($BC81=BN$14,$BH81,"")</f>
        <v/>
      </c>
      <c r="BO81" s="1" t="str">
        <f aca="false">IF($BC81=BO$14,$BH81,"")</f>
        <v/>
      </c>
      <c r="BP81" s="1"/>
      <c r="BR81" s="1" t="str">
        <f aca="false">IF($BC81=BR$14,$BG81,"")</f>
        <v/>
      </c>
      <c r="BS81" s="1" t="str">
        <f aca="false">IF($BC81=BS$14,$BG81,"")</f>
        <v/>
      </c>
      <c r="BT81" s="1" t="str">
        <f aca="false">IF($BC81=BT$14,$BG81,"")</f>
        <v/>
      </c>
      <c r="BU81" s="1" t="str">
        <f aca="false">IF($BC81=BU$14,$BG81,"")</f>
        <v/>
      </c>
      <c r="BV81" s="1" t="str">
        <f aca="false">IF($BC81=BV$14,$BG81,"")</f>
        <v/>
      </c>
      <c r="BW81" s="1" t="str">
        <f aca="false">IF($BC81=BW$14,$BG81,"")</f>
        <v/>
      </c>
      <c r="BX81" s="1" t="str">
        <f aca="false">IF($BC81=BX$14,$BG81,"")</f>
        <v/>
      </c>
    </row>
    <row r="82" customFormat="false" ht="15" hidden="false" customHeight="false" outlineLevel="0" collapsed="false">
      <c r="A82" s="0" t="s">
        <v>77</v>
      </c>
      <c r="B82" s="0" t="n">
        <v>46</v>
      </c>
      <c r="C82" s="0" t="n">
        <v>1</v>
      </c>
      <c r="D82" s="0" t="n">
        <v>23</v>
      </c>
      <c r="E82" s="0" t="s">
        <v>209</v>
      </c>
      <c r="F82" s="0" t="n">
        <v>60.12</v>
      </c>
      <c r="G82" s="0" t="n">
        <v>1</v>
      </c>
      <c r="H82" s="0" t="s">
        <v>97</v>
      </c>
      <c r="I82" s="0" t="s">
        <v>210</v>
      </c>
      <c r="J82" s="0" t="n">
        <v>-966845888</v>
      </c>
      <c r="K82" s="0" t="s">
        <v>81</v>
      </c>
      <c r="L82" s="0" t="s">
        <v>211</v>
      </c>
      <c r="M82" s="12" t="n">
        <v>0.604305555555556</v>
      </c>
      <c r="N82" s="13" t="n">
        <v>0.187638888888889</v>
      </c>
      <c r="O82" s="0" t="s">
        <v>99</v>
      </c>
      <c r="P82" s="0" t="n">
        <v>1</v>
      </c>
      <c r="Q82" s="0" t="n">
        <v>1</v>
      </c>
      <c r="R82" s="0" t="n">
        <v>1</v>
      </c>
      <c r="S82" s="0" t="n">
        <v>1</v>
      </c>
      <c r="T82" s="0" t="s">
        <v>84</v>
      </c>
      <c r="U82" s="0" t="s">
        <v>28</v>
      </c>
      <c r="V82" s="0" t="n">
        <v>68</v>
      </c>
      <c r="AC82" s="0" t="n">
        <v>12</v>
      </c>
      <c r="AD82" s="0" t="n">
        <v>1</v>
      </c>
      <c r="AE82" s="0" t="n">
        <v>2</v>
      </c>
      <c r="AN82" s="0" t="n">
        <v>6</v>
      </c>
      <c r="AO82" s="0" t="n">
        <v>1059</v>
      </c>
      <c r="AP82" s="0" t="n">
        <v>840</v>
      </c>
      <c r="AQ82" s="0" t="s">
        <v>85</v>
      </c>
      <c r="AR82" s="0" t="s">
        <v>40</v>
      </c>
      <c r="AS82" s="0" t="s">
        <v>56</v>
      </c>
      <c r="AT82" s="0" t="n">
        <v>0</v>
      </c>
      <c r="AV82" s="0" t="n">
        <v>-4</v>
      </c>
      <c r="AW82" s="0" t="n">
        <v>4</v>
      </c>
      <c r="AX82" s="0" t="n">
        <v>346097</v>
      </c>
      <c r="AY82" s="0" t="s">
        <v>189</v>
      </c>
      <c r="AZ82" s="0" t="n">
        <v>186</v>
      </c>
      <c r="BA82" s="0" t="n">
        <v>346283</v>
      </c>
      <c r="BC82" s="0" t="str">
        <f aca="false">$AP82&amp;LEFT($AS82,1)</f>
        <v>840T</v>
      </c>
      <c r="BD82" s="0" t="str">
        <f aca="false">AS82</f>
        <v>Target</v>
      </c>
      <c r="BE82" s="1" t="str">
        <f aca="false">IF($BD82="catch",IF($AL82&gt;0,1,""),"")</f>
        <v/>
      </c>
      <c r="BF82" s="1" t="str">
        <f aca="false">IF(AND($AZ82&gt;0,$AZ82&lt;$BC$11),1,"")</f>
        <v/>
      </c>
      <c r="BG82" s="1" t="str">
        <f aca="false">IF($BD82="Target",IF($AZ82=0,1,""),"")</f>
        <v/>
      </c>
      <c r="BH82" s="22" t="n">
        <f aca="false">IF($BD82="Catch","", IF($AZ82&lt;$BC$11,"",$AZ82))</f>
        <v>186</v>
      </c>
      <c r="BI82" s="1" t="str">
        <f aca="false">IF($BC82=BI$14,$BH82,"")</f>
        <v/>
      </c>
      <c r="BJ82" s="1" t="str">
        <f aca="false">IF($BC82=BJ$14,$BH82,"")</f>
        <v/>
      </c>
      <c r="BK82" s="1" t="str">
        <f aca="false">IF($BC82=BK$14,$BH82,"")</f>
        <v/>
      </c>
      <c r="BL82" s="1" t="str">
        <f aca="false">IF($BC82=BL$14,$BH82,"")</f>
        <v/>
      </c>
      <c r="BM82" s="1" t="str">
        <f aca="false">IF($BC82=BM$14,$BH82,"")</f>
        <v/>
      </c>
      <c r="BN82" s="1" t="n">
        <f aca="false">IF($BC82=BN$14,$BH82,"")</f>
        <v>186</v>
      </c>
      <c r="BO82" s="1" t="str">
        <f aca="false">IF($BC82=BO$14,$BH82,"")</f>
        <v/>
      </c>
      <c r="BP82" s="1"/>
      <c r="BR82" s="1" t="str">
        <f aca="false">IF($BC82=BR$14,$BG82,"")</f>
        <v/>
      </c>
      <c r="BS82" s="1" t="str">
        <f aca="false">IF($BC82=BS$14,$BG82,"")</f>
        <v/>
      </c>
      <c r="BT82" s="1" t="str">
        <f aca="false">IF($BC82=BT$14,$BG82,"")</f>
        <v/>
      </c>
      <c r="BU82" s="1" t="str">
        <f aca="false">IF($BC82=BU$14,$BG82,"")</f>
        <v/>
      </c>
      <c r="BV82" s="1" t="str">
        <f aca="false">IF($BC82=BV$14,$BG82,"")</f>
        <v/>
      </c>
      <c r="BW82" s="1" t="str">
        <f aca="false">IF($BC82=BW$14,$BG82,"")</f>
        <v/>
      </c>
      <c r="BX82" s="1" t="str">
        <f aca="false">IF($BC82=BX$14,$BG82,"")</f>
        <v/>
      </c>
    </row>
    <row r="83" customFormat="false" ht="15" hidden="false" customHeight="false" outlineLevel="0" collapsed="false">
      <c r="A83" s="0" t="s">
        <v>77</v>
      </c>
      <c r="B83" s="0" t="n">
        <v>46</v>
      </c>
      <c r="C83" s="0" t="n">
        <v>1</v>
      </c>
      <c r="D83" s="0" t="n">
        <v>23</v>
      </c>
      <c r="E83" s="0" t="s">
        <v>209</v>
      </c>
      <c r="F83" s="0" t="n">
        <v>60.12</v>
      </c>
      <c r="G83" s="0" t="n">
        <v>1</v>
      </c>
      <c r="H83" s="0" t="s">
        <v>97</v>
      </c>
      <c r="I83" s="0" t="s">
        <v>210</v>
      </c>
      <c r="J83" s="0" t="n">
        <v>-966845888</v>
      </c>
      <c r="K83" s="0" t="s">
        <v>81</v>
      </c>
      <c r="L83" s="0" t="s">
        <v>211</v>
      </c>
      <c r="M83" s="12" t="n">
        <v>0.604305555555556</v>
      </c>
      <c r="N83" s="13" t="n">
        <v>0.187638888888889</v>
      </c>
      <c r="O83" s="0" t="s">
        <v>99</v>
      </c>
      <c r="P83" s="0" t="n">
        <v>1</v>
      </c>
      <c r="Q83" s="0" t="n">
        <v>1</v>
      </c>
      <c r="R83" s="0" t="n">
        <v>1</v>
      </c>
      <c r="S83" s="0" t="n">
        <v>1</v>
      </c>
      <c r="T83" s="0" t="s">
        <v>84</v>
      </c>
      <c r="U83" s="0" t="s">
        <v>28</v>
      </c>
      <c r="V83" s="0" t="n">
        <v>69</v>
      </c>
      <c r="AC83" s="0" t="n">
        <v>33</v>
      </c>
      <c r="AD83" s="0" t="n">
        <v>1</v>
      </c>
      <c r="AE83" s="0" t="n">
        <v>3</v>
      </c>
      <c r="AN83" s="0" t="n">
        <v>1</v>
      </c>
      <c r="AO83" s="0" t="n">
        <v>1081</v>
      </c>
      <c r="AP83" s="0" t="n">
        <v>600</v>
      </c>
      <c r="AQ83" s="0" t="s">
        <v>85</v>
      </c>
      <c r="AR83" s="0" t="s">
        <v>40</v>
      </c>
      <c r="AS83" s="0" t="s">
        <v>56</v>
      </c>
      <c r="AT83" s="0" t="n">
        <v>0</v>
      </c>
      <c r="AV83" s="0" t="n">
        <v>-10</v>
      </c>
      <c r="AW83" s="0" t="n">
        <v>10</v>
      </c>
      <c r="AX83" s="0" t="n">
        <v>349624</v>
      </c>
      <c r="AY83" s="0" t="s">
        <v>189</v>
      </c>
      <c r="AZ83" s="0" t="n">
        <v>176</v>
      </c>
      <c r="BA83" s="0" t="n">
        <v>349800</v>
      </c>
      <c r="BC83" s="0" t="str">
        <f aca="false">$AP83&amp;LEFT($AS83,1)</f>
        <v>600T</v>
      </c>
      <c r="BD83" s="0" t="str">
        <f aca="false">AS83</f>
        <v>Target</v>
      </c>
      <c r="BE83" s="1" t="str">
        <f aca="false">IF($BD83="catch",IF($AL83&gt;0,1,""),"")</f>
        <v/>
      </c>
      <c r="BF83" s="1" t="str">
        <f aca="false">IF(AND($AZ83&gt;0,$AZ83&lt;$BC$11),1,"")</f>
        <v/>
      </c>
      <c r="BG83" s="1" t="str">
        <f aca="false">IF($BD83="Target",IF($AZ83=0,1,""),"")</f>
        <v/>
      </c>
      <c r="BH83" s="22" t="n">
        <f aca="false">IF($BD83="Catch","", IF($AZ83&lt;$BC$11,"",$AZ83))</f>
        <v>176</v>
      </c>
      <c r="BI83" s="1" t="str">
        <f aca="false">IF($BC83=BI$14,$BH83,"")</f>
        <v/>
      </c>
      <c r="BJ83" s="1" t="str">
        <f aca="false">IF($BC83=BJ$14,$BH83,"")</f>
        <v/>
      </c>
      <c r="BK83" s="1" t="str">
        <f aca="false">IF($BC83=BK$14,$BH83,"")</f>
        <v/>
      </c>
      <c r="BL83" s="1" t="n">
        <f aca="false">IF($BC83=BL$14,$BH83,"")</f>
        <v>176</v>
      </c>
      <c r="BM83" s="1" t="str">
        <f aca="false">IF($BC83=BM$14,$BH83,"")</f>
        <v/>
      </c>
      <c r="BN83" s="1" t="str">
        <f aca="false">IF($BC83=BN$14,$BH83,"")</f>
        <v/>
      </c>
      <c r="BO83" s="1" t="str">
        <f aca="false">IF($BC83=BO$14,$BH83,"")</f>
        <v/>
      </c>
      <c r="BP83" s="1"/>
      <c r="BR83" s="1" t="str">
        <f aca="false">IF($BC83=BR$14,$BG83,"")</f>
        <v/>
      </c>
      <c r="BS83" s="1" t="str">
        <f aca="false">IF($BC83=BS$14,$BG83,"")</f>
        <v/>
      </c>
      <c r="BT83" s="1" t="str">
        <f aca="false">IF($BC83=BT$14,$BG83,"")</f>
        <v/>
      </c>
      <c r="BU83" s="1" t="str">
        <f aca="false">IF($BC83=BU$14,$BG83,"")</f>
        <v/>
      </c>
      <c r="BV83" s="1" t="str">
        <f aca="false">IF($BC83=BV$14,$BG83,"")</f>
        <v/>
      </c>
      <c r="BW83" s="1" t="str">
        <f aca="false">IF($BC83=BW$14,$BG83,"")</f>
        <v/>
      </c>
      <c r="BX83" s="1" t="str">
        <f aca="false">IF($BC83=BX$14,$BG83,"")</f>
        <v/>
      </c>
    </row>
    <row r="84" customFormat="false" ht="15" hidden="false" customHeight="false" outlineLevel="0" collapsed="false">
      <c r="A84" s="0" t="s">
        <v>77</v>
      </c>
      <c r="B84" s="0" t="n">
        <v>46</v>
      </c>
      <c r="C84" s="0" t="n">
        <v>1</v>
      </c>
      <c r="D84" s="0" t="n">
        <v>23</v>
      </c>
      <c r="E84" s="0" t="s">
        <v>209</v>
      </c>
      <c r="F84" s="0" t="n">
        <v>60.12</v>
      </c>
      <c r="G84" s="0" t="n">
        <v>1</v>
      </c>
      <c r="H84" s="0" t="s">
        <v>97</v>
      </c>
      <c r="I84" s="0" t="s">
        <v>210</v>
      </c>
      <c r="J84" s="0" t="n">
        <v>-966845888</v>
      </c>
      <c r="K84" s="0" t="s">
        <v>81</v>
      </c>
      <c r="L84" s="0" t="s">
        <v>211</v>
      </c>
      <c r="M84" s="12" t="n">
        <v>0.604305555555556</v>
      </c>
      <c r="N84" s="13" t="n">
        <v>0.187638888888889</v>
      </c>
      <c r="O84" s="0" t="s">
        <v>99</v>
      </c>
      <c r="P84" s="0" t="n">
        <v>1</v>
      </c>
      <c r="Q84" s="0" t="n">
        <v>1</v>
      </c>
      <c r="R84" s="0" t="n">
        <v>1</v>
      </c>
      <c r="S84" s="0" t="n">
        <v>1</v>
      </c>
      <c r="T84" s="0" t="s">
        <v>84</v>
      </c>
      <c r="U84" s="0" t="s">
        <v>28</v>
      </c>
      <c r="V84" s="0" t="n">
        <v>70</v>
      </c>
      <c r="AC84" s="0" t="n">
        <v>26</v>
      </c>
      <c r="AD84" s="0" t="n">
        <v>1</v>
      </c>
      <c r="AE84" s="0" t="n">
        <v>4</v>
      </c>
      <c r="AN84" s="0" t="n">
        <v>1</v>
      </c>
      <c r="AO84" s="0" t="n">
        <v>1158</v>
      </c>
      <c r="AP84" s="0" t="n">
        <v>600</v>
      </c>
      <c r="AQ84" s="0" t="s">
        <v>85</v>
      </c>
      <c r="AR84" s="0" t="s">
        <v>40</v>
      </c>
      <c r="AS84" s="0" t="s">
        <v>56</v>
      </c>
      <c r="AT84" s="0" t="n">
        <v>0</v>
      </c>
      <c r="AV84" s="0" t="n">
        <v>-4</v>
      </c>
      <c r="AW84" s="0" t="n">
        <v>4</v>
      </c>
      <c r="AX84" s="0" t="n">
        <v>353216</v>
      </c>
      <c r="AY84" s="0" t="s">
        <v>189</v>
      </c>
      <c r="AZ84" s="0" t="n">
        <v>204</v>
      </c>
      <c r="BA84" s="0" t="n">
        <v>353420</v>
      </c>
      <c r="BC84" s="0" t="str">
        <f aca="false">$AP84&amp;LEFT($AS84,1)</f>
        <v>600T</v>
      </c>
      <c r="BD84" s="0" t="str">
        <f aca="false">AS84</f>
        <v>Target</v>
      </c>
      <c r="BE84" s="1" t="str">
        <f aca="false">IF($BD84="catch",IF($AL84&gt;0,1,""),"")</f>
        <v/>
      </c>
      <c r="BF84" s="1" t="str">
        <f aca="false">IF(AND($AZ84&gt;0,$AZ84&lt;$BC$11),1,"")</f>
        <v/>
      </c>
      <c r="BG84" s="1" t="str">
        <f aca="false">IF($BD84="Target",IF($AZ84=0,1,""),"")</f>
        <v/>
      </c>
      <c r="BH84" s="22" t="n">
        <f aca="false">IF($BD84="Catch","", IF($AZ84&lt;$BC$11,"",$AZ84))</f>
        <v>204</v>
      </c>
      <c r="BI84" s="1" t="str">
        <f aca="false">IF($BC84=BI$14,$BH84,"")</f>
        <v/>
      </c>
      <c r="BJ84" s="1" t="str">
        <f aca="false">IF($BC84=BJ$14,$BH84,"")</f>
        <v/>
      </c>
      <c r="BK84" s="1" t="str">
        <f aca="false">IF($BC84=BK$14,$BH84,"")</f>
        <v/>
      </c>
      <c r="BL84" s="1" t="n">
        <f aca="false">IF($BC84=BL$14,$BH84,"")</f>
        <v>204</v>
      </c>
      <c r="BM84" s="1" t="str">
        <f aca="false">IF($BC84=BM$14,$BH84,"")</f>
        <v/>
      </c>
      <c r="BN84" s="1" t="str">
        <f aca="false">IF($BC84=BN$14,$BH84,"")</f>
        <v/>
      </c>
      <c r="BO84" s="1" t="str">
        <f aca="false">IF($BC84=BO$14,$BH84,"")</f>
        <v/>
      </c>
      <c r="BP84" s="1"/>
      <c r="BR84" s="1" t="str">
        <f aca="false">IF($BC84=BR$14,$BG84,"")</f>
        <v/>
      </c>
      <c r="BS84" s="1" t="str">
        <f aca="false">IF($BC84=BS$14,$BG84,"")</f>
        <v/>
      </c>
      <c r="BT84" s="1" t="str">
        <f aca="false">IF($BC84=BT$14,$BG84,"")</f>
        <v/>
      </c>
      <c r="BU84" s="1" t="str">
        <f aca="false">IF($BC84=BU$14,$BG84,"")</f>
        <v/>
      </c>
      <c r="BV84" s="1" t="str">
        <f aca="false">IF($BC84=BV$14,$BG84,"")</f>
        <v/>
      </c>
      <c r="BW84" s="1" t="str">
        <f aca="false">IF($BC84=BW$14,$BG84,"")</f>
        <v/>
      </c>
      <c r="BX84" s="1" t="str">
        <f aca="false">IF($BC84=BX$14,$BG84,"")</f>
        <v/>
      </c>
    </row>
    <row r="85" customFormat="false" ht="15" hidden="false" customHeight="false" outlineLevel="0" collapsed="false">
      <c r="A85" s="0" t="s">
        <v>77</v>
      </c>
      <c r="B85" s="0" t="n">
        <v>46</v>
      </c>
      <c r="C85" s="0" t="n">
        <v>1</v>
      </c>
      <c r="D85" s="0" t="n">
        <v>23</v>
      </c>
      <c r="E85" s="0" t="s">
        <v>209</v>
      </c>
      <c r="F85" s="0" t="n">
        <v>60.12</v>
      </c>
      <c r="G85" s="0" t="n">
        <v>1</v>
      </c>
      <c r="H85" s="0" t="s">
        <v>97</v>
      </c>
      <c r="I85" s="0" t="s">
        <v>210</v>
      </c>
      <c r="J85" s="0" t="n">
        <v>-966845888</v>
      </c>
      <c r="K85" s="0" t="s">
        <v>81</v>
      </c>
      <c r="L85" s="0" t="s">
        <v>211</v>
      </c>
      <c r="M85" s="12" t="n">
        <v>0.604305555555556</v>
      </c>
      <c r="N85" s="13" t="n">
        <v>0.187638888888889</v>
      </c>
      <c r="O85" s="0" t="s">
        <v>99</v>
      </c>
      <c r="P85" s="0" t="n">
        <v>1</v>
      </c>
      <c r="Q85" s="0" t="n">
        <v>1</v>
      </c>
      <c r="R85" s="0" t="n">
        <v>1</v>
      </c>
      <c r="S85" s="0" t="n">
        <v>1</v>
      </c>
      <c r="T85" s="0" t="s">
        <v>84</v>
      </c>
      <c r="U85" s="0" t="s">
        <v>28</v>
      </c>
      <c r="V85" s="0" t="n">
        <v>71</v>
      </c>
      <c r="AC85" s="0" t="n">
        <v>3</v>
      </c>
      <c r="AD85" s="0" t="n">
        <v>1</v>
      </c>
      <c r="AE85" s="0" t="n">
        <v>5</v>
      </c>
      <c r="AN85" s="0" t="n">
        <v>7</v>
      </c>
      <c r="AO85" s="0" t="n">
        <v>1433</v>
      </c>
      <c r="AP85" s="0" t="n">
        <v>960</v>
      </c>
      <c r="AQ85" s="0" t="s">
        <v>85</v>
      </c>
      <c r="AR85" s="0" t="s">
        <v>40</v>
      </c>
      <c r="AS85" s="0" t="s">
        <v>56</v>
      </c>
      <c r="AT85" s="0" t="n">
        <v>0</v>
      </c>
      <c r="AV85" s="0" t="n">
        <v>4</v>
      </c>
      <c r="AW85" s="0" t="n">
        <v>-4</v>
      </c>
      <c r="AX85" s="0" t="n">
        <v>357441</v>
      </c>
      <c r="AY85" s="0" t="s">
        <v>189</v>
      </c>
      <c r="AZ85" s="0" t="n">
        <v>180</v>
      </c>
      <c r="BA85" s="0" t="n">
        <v>357621</v>
      </c>
      <c r="BC85" s="0" t="str">
        <f aca="false">$AP85&amp;LEFT($AS85,1)</f>
        <v>960T</v>
      </c>
      <c r="BD85" s="0" t="str">
        <f aca="false">AS85</f>
        <v>Target</v>
      </c>
      <c r="BE85" s="1" t="str">
        <f aca="false">IF($BD85="catch",IF($AL85&gt;0,1,""),"")</f>
        <v/>
      </c>
      <c r="BF85" s="1" t="str">
        <f aca="false">IF(AND($AZ85&gt;0,$AZ85&lt;$BC$11),1,"")</f>
        <v/>
      </c>
      <c r="BG85" s="1" t="str">
        <f aca="false">IF($BD85="Target",IF($AZ85=0,1,""),"")</f>
        <v/>
      </c>
      <c r="BH85" s="22" t="n">
        <f aca="false">IF($BD85="Catch","", IF($AZ85&lt;$BC$11,"",$AZ85))</f>
        <v>180</v>
      </c>
      <c r="BI85" s="1" t="str">
        <f aca="false">IF($BC85=BI$14,$BH85,"")</f>
        <v/>
      </c>
      <c r="BJ85" s="1" t="str">
        <f aca="false">IF($BC85=BJ$14,$BH85,"")</f>
        <v/>
      </c>
      <c r="BK85" s="1" t="str">
        <f aca="false">IF($BC85=BK$14,$BH85,"")</f>
        <v/>
      </c>
      <c r="BL85" s="1" t="str">
        <f aca="false">IF($BC85=BL$14,$BH85,"")</f>
        <v/>
      </c>
      <c r="BM85" s="1" t="str">
        <f aca="false">IF($BC85=BM$14,$BH85,"")</f>
        <v/>
      </c>
      <c r="BN85" s="1" t="str">
        <f aca="false">IF($BC85=BN$14,$BH85,"")</f>
        <v/>
      </c>
      <c r="BO85" s="1" t="n">
        <f aca="false">IF($BC85=BO$14,$BH85,"")</f>
        <v>180</v>
      </c>
      <c r="BP85" s="1"/>
      <c r="BR85" s="1" t="str">
        <f aca="false">IF($BC85=BR$14,$BG85,"")</f>
        <v/>
      </c>
      <c r="BS85" s="1" t="str">
        <f aca="false">IF($BC85=BS$14,$BG85,"")</f>
        <v/>
      </c>
      <c r="BT85" s="1" t="str">
        <f aca="false">IF($BC85=BT$14,$BG85,"")</f>
        <v/>
      </c>
      <c r="BU85" s="1" t="str">
        <f aca="false">IF($BC85=BU$14,$BG85,"")</f>
        <v/>
      </c>
      <c r="BV85" s="1" t="str">
        <f aca="false">IF($BC85=BV$14,$BG85,"")</f>
        <v/>
      </c>
      <c r="BW85" s="1" t="str">
        <f aca="false">IF($BC85=BW$14,$BG85,"")</f>
        <v/>
      </c>
      <c r="BX85" s="1" t="str">
        <f aca="false">IF($BC85=BX$14,$BG85,"")</f>
        <v/>
      </c>
    </row>
    <row r="86" customFormat="false" ht="15" hidden="false" customHeight="false" outlineLevel="0" collapsed="false">
      <c r="A86" s="0" t="s">
        <v>77</v>
      </c>
      <c r="B86" s="0" t="n">
        <v>46</v>
      </c>
      <c r="C86" s="0" t="n">
        <v>1</v>
      </c>
      <c r="D86" s="0" t="n">
        <v>23</v>
      </c>
      <c r="E86" s="0" t="s">
        <v>209</v>
      </c>
      <c r="F86" s="0" t="n">
        <v>60.12</v>
      </c>
      <c r="G86" s="0" t="n">
        <v>1</v>
      </c>
      <c r="H86" s="0" t="s">
        <v>97</v>
      </c>
      <c r="I86" s="0" t="s">
        <v>210</v>
      </c>
      <c r="J86" s="0" t="n">
        <v>-966845888</v>
      </c>
      <c r="K86" s="0" t="s">
        <v>81</v>
      </c>
      <c r="L86" s="0" t="s">
        <v>211</v>
      </c>
      <c r="M86" s="12" t="n">
        <v>0.604305555555556</v>
      </c>
      <c r="N86" s="13" t="n">
        <v>0.187638888888889</v>
      </c>
      <c r="O86" s="0" t="s">
        <v>99</v>
      </c>
      <c r="P86" s="0" t="n">
        <v>1</v>
      </c>
      <c r="Q86" s="0" t="n">
        <v>1</v>
      </c>
      <c r="R86" s="0" t="n">
        <v>1</v>
      </c>
      <c r="S86" s="0" t="n">
        <v>1</v>
      </c>
      <c r="T86" s="0" t="s">
        <v>84</v>
      </c>
      <c r="U86" s="0" t="s">
        <v>28</v>
      </c>
      <c r="V86" s="0" t="n">
        <v>72</v>
      </c>
      <c r="AC86" s="0" t="n">
        <v>15</v>
      </c>
      <c r="AD86" s="0" t="n">
        <v>1</v>
      </c>
      <c r="AE86" s="0" t="n">
        <v>6</v>
      </c>
      <c r="AN86" s="0" t="n">
        <v>6</v>
      </c>
      <c r="AO86" s="0" t="n">
        <v>1361</v>
      </c>
      <c r="AP86" s="0" t="n">
        <v>840</v>
      </c>
      <c r="AQ86" s="0" t="s">
        <v>85</v>
      </c>
      <c r="AR86" s="0" t="s">
        <v>40</v>
      </c>
      <c r="AS86" s="0" t="s">
        <v>56</v>
      </c>
      <c r="AT86" s="0" t="n">
        <v>0</v>
      </c>
      <c r="AV86" s="0" t="n">
        <v>3</v>
      </c>
      <c r="AW86" s="0" t="n">
        <v>-3</v>
      </c>
      <c r="AX86" s="0" t="n">
        <v>361483</v>
      </c>
      <c r="AY86" s="0" t="s">
        <v>189</v>
      </c>
      <c r="AZ86" s="0" t="n">
        <v>175</v>
      </c>
      <c r="BA86" s="0" t="n">
        <v>361658</v>
      </c>
      <c r="BC86" s="0" t="str">
        <f aca="false">$AP86&amp;LEFT($AS86,1)</f>
        <v>840T</v>
      </c>
      <c r="BD86" s="0" t="str">
        <f aca="false">AS86</f>
        <v>Target</v>
      </c>
      <c r="BE86" s="1" t="str">
        <f aca="false">IF($BD86="catch",IF($AL86&gt;0,1,""),"")</f>
        <v/>
      </c>
      <c r="BF86" s="1" t="str">
        <f aca="false">IF(AND($AZ86&gt;0,$AZ86&lt;$BC$11),1,"")</f>
        <v/>
      </c>
      <c r="BG86" s="1" t="str">
        <f aca="false">IF($BD86="Target",IF($AZ86=0,1,""),"")</f>
        <v/>
      </c>
      <c r="BH86" s="22" t="n">
        <f aca="false">IF($BD86="Catch","", IF($AZ86&lt;$BC$11,"",$AZ86))</f>
        <v>175</v>
      </c>
      <c r="BI86" s="1" t="str">
        <f aca="false">IF($BC86=BI$14,$BH86,"")</f>
        <v/>
      </c>
      <c r="BJ86" s="1" t="str">
        <f aca="false">IF($BC86=BJ$14,$BH86,"")</f>
        <v/>
      </c>
      <c r="BK86" s="1" t="str">
        <f aca="false">IF($BC86=BK$14,$BH86,"")</f>
        <v/>
      </c>
      <c r="BL86" s="1" t="str">
        <f aca="false">IF($BC86=BL$14,$BH86,"")</f>
        <v/>
      </c>
      <c r="BM86" s="1" t="str">
        <f aca="false">IF($BC86=BM$14,$BH86,"")</f>
        <v/>
      </c>
      <c r="BN86" s="1" t="n">
        <f aca="false">IF($BC86=BN$14,$BH86,"")</f>
        <v>175</v>
      </c>
      <c r="BO86" s="1" t="str">
        <f aca="false">IF($BC86=BO$14,$BH86,"")</f>
        <v/>
      </c>
      <c r="BP86" s="1"/>
      <c r="BR86" s="1" t="str">
        <f aca="false">IF($BC86=BR$14,$BG86,"")</f>
        <v/>
      </c>
      <c r="BS86" s="1" t="str">
        <f aca="false">IF($BC86=BS$14,$BG86,"")</f>
        <v/>
      </c>
      <c r="BT86" s="1" t="str">
        <f aca="false">IF($BC86=BT$14,$BG86,"")</f>
        <v/>
      </c>
      <c r="BU86" s="1" t="str">
        <f aca="false">IF($BC86=BU$14,$BG86,"")</f>
        <v/>
      </c>
      <c r="BV86" s="1" t="str">
        <f aca="false">IF($BC86=BV$14,$BG86,"")</f>
        <v/>
      </c>
      <c r="BW86" s="1" t="str">
        <f aca="false">IF($BC86=BW$14,$BG86,"")</f>
        <v/>
      </c>
      <c r="BX86" s="1" t="str">
        <f aca="false">IF($BC86=BX$14,$BG86,"")</f>
        <v/>
      </c>
    </row>
    <row r="87" customFormat="false" ht="15" hidden="false" customHeight="false" outlineLevel="0" collapsed="false">
      <c r="A87" s="0" t="s">
        <v>77</v>
      </c>
      <c r="B87" s="0" t="n">
        <v>46</v>
      </c>
      <c r="C87" s="0" t="n">
        <v>1</v>
      </c>
      <c r="D87" s="0" t="n">
        <v>23</v>
      </c>
      <c r="E87" s="0" t="s">
        <v>209</v>
      </c>
      <c r="F87" s="0" t="n">
        <v>60.12</v>
      </c>
      <c r="G87" s="0" t="n">
        <v>1</v>
      </c>
      <c r="H87" s="0" t="s">
        <v>97</v>
      </c>
      <c r="I87" s="0" t="s">
        <v>210</v>
      </c>
      <c r="J87" s="0" t="n">
        <v>-966845888</v>
      </c>
      <c r="K87" s="0" t="s">
        <v>81</v>
      </c>
      <c r="L87" s="0" t="s">
        <v>211</v>
      </c>
      <c r="M87" s="12" t="n">
        <v>0.604305555555556</v>
      </c>
      <c r="N87" s="13" t="n">
        <v>0.187638888888889</v>
      </c>
      <c r="O87" s="0" t="s">
        <v>99</v>
      </c>
      <c r="P87" s="0" t="n">
        <v>1</v>
      </c>
      <c r="Q87" s="0" t="n">
        <v>1</v>
      </c>
      <c r="R87" s="0" t="n">
        <v>1</v>
      </c>
      <c r="S87" s="0" t="n">
        <v>1</v>
      </c>
      <c r="T87" s="0" t="s">
        <v>84</v>
      </c>
      <c r="U87" s="0" t="s">
        <v>28</v>
      </c>
      <c r="V87" s="0" t="n">
        <v>73</v>
      </c>
      <c r="AC87" s="0" t="n">
        <v>28</v>
      </c>
      <c r="AD87" s="0" t="n">
        <v>1</v>
      </c>
      <c r="AE87" s="0" t="n">
        <v>7</v>
      </c>
      <c r="AN87" s="0" t="n">
        <v>3</v>
      </c>
      <c r="AO87" s="0" t="n">
        <v>1308</v>
      </c>
      <c r="AP87" s="0" t="n">
        <v>360</v>
      </c>
      <c r="AQ87" s="0" t="s">
        <v>85</v>
      </c>
      <c r="AR87" s="0" t="s">
        <v>40</v>
      </c>
      <c r="AS87" s="0" t="s">
        <v>56</v>
      </c>
      <c r="AT87" s="0" t="n">
        <v>0</v>
      </c>
      <c r="AV87" s="0" t="n">
        <v>1</v>
      </c>
      <c r="AW87" s="0" t="n">
        <v>-1</v>
      </c>
      <c r="AX87" s="0" t="n">
        <v>364993</v>
      </c>
      <c r="AY87" s="0" t="s">
        <v>189</v>
      </c>
      <c r="AZ87" s="0" t="n">
        <v>218</v>
      </c>
      <c r="BA87" s="0" t="n">
        <v>365211</v>
      </c>
      <c r="BC87" s="0" t="str">
        <f aca="false">$AP87&amp;LEFT($AS87,1)</f>
        <v>360T</v>
      </c>
      <c r="BD87" s="0" t="str">
        <f aca="false">AS87</f>
        <v>Target</v>
      </c>
      <c r="BE87" s="1" t="str">
        <f aca="false">IF($BD87="catch",IF($AL87&gt;0,1,""),"")</f>
        <v/>
      </c>
      <c r="BF87" s="1" t="str">
        <f aca="false">IF(AND($AZ87&gt;0,$AZ87&lt;$BC$11),1,"")</f>
        <v/>
      </c>
      <c r="BG87" s="1" t="str">
        <f aca="false">IF($BD87="Target",IF($AZ87=0,1,""),"")</f>
        <v/>
      </c>
      <c r="BH87" s="22" t="n">
        <f aca="false">IF($BD87="Catch","", IF($AZ87&lt;$BC$11,"",$AZ87))</f>
        <v>218</v>
      </c>
      <c r="BI87" s="1" t="str">
        <f aca="false">IF($BC87=BI$14,$BH87,"")</f>
        <v/>
      </c>
      <c r="BJ87" s="1" t="n">
        <f aca="false">IF($BC87=BJ$14,$BH87,"")</f>
        <v>218</v>
      </c>
      <c r="BK87" s="1" t="str">
        <f aca="false">IF($BC87=BK$14,$BH87,"")</f>
        <v/>
      </c>
      <c r="BL87" s="1" t="str">
        <f aca="false">IF($BC87=BL$14,$BH87,"")</f>
        <v/>
      </c>
      <c r="BM87" s="1" t="str">
        <f aca="false">IF($BC87=BM$14,$BH87,"")</f>
        <v/>
      </c>
      <c r="BN87" s="1" t="str">
        <f aca="false">IF($BC87=BN$14,$BH87,"")</f>
        <v/>
      </c>
      <c r="BO87" s="1" t="str">
        <f aca="false">IF($BC87=BO$14,$BH87,"")</f>
        <v/>
      </c>
      <c r="BP87" s="1"/>
      <c r="BR87" s="1" t="str">
        <f aca="false">IF($BC87=BR$14,$BG87,"")</f>
        <v/>
      </c>
      <c r="BS87" s="1" t="str">
        <f aca="false">IF($BC87=BS$14,$BG87,"")</f>
        <v/>
      </c>
      <c r="BT87" s="1" t="str">
        <f aca="false">IF($BC87=BT$14,$BG87,"")</f>
        <v/>
      </c>
      <c r="BU87" s="1" t="str">
        <f aca="false">IF($BC87=BU$14,$BG87,"")</f>
        <v/>
      </c>
      <c r="BV87" s="1" t="str">
        <f aca="false">IF($BC87=BV$14,$BG87,"")</f>
        <v/>
      </c>
      <c r="BW87" s="1" t="str">
        <f aca="false">IF($BC87=BW$14,$BG87,"")</f>
        <v/>
      </c>
      <c r="BX87" s="1" t="str">
        <f aca="false">IF($BC87=BX$14,$BG87,"")</f>
        <v/>
      </c>
    </row>
    <row r="88" customFormat="false" ht="15" hidden="false" customHeight="false" outlineLevel="0" collapsed="false">
      <c r="A88" s="0" t="s">
        <v>77</v>
      </c>
      <c r="B88" s="0" t="n">
        <v>46</v>
      </c>
      <c r="C88" s="0" t="n">
        <v>1</v>
      </c>
      <c r="D88" s="0" t="n">
        <v>23</v>
      </c>
      <c r="E88" s="0" t="s">
        <v>209</v>
      </c>
      <c r="F88" s="0" t="n">
        <v>60.12</v>
      </c>
      <c r="G88" s="0" t="n">
        <v>1</v>
      </c>
      <c r="H88" s="0" t="s">
        <v>97</v>
      </c>
      <c r="I88" s="0" t="s">
        <v>210</v>
      </c>
      <c r="J88" s="0" t="n">
        <v>-966845888</v>
      </c>
      <c r="K88" s="0" t="s">
        <v>81</v>
      </c>
      <c r="L88" s="0" t="s">
        <v>211</v>
      </c>
      <c r="M88" s="12" t="n">
        <v>0.604305555555556</v>
      </c>
      <c r="N88" s="13" t="n">
        <v>0.187638888888889</v>
      </c>
      <c r="O88" s="0" t="s">
        <v>99</v>
      </c>
      <c r="P88" s="0" t="n">
        <v>1</v>
      </c>
      <c r="Q88" s="0" t="n">
        <v>1</v>
      </c>
      <c r="R88" s="0" t="n">
        <v>1</v>
      </c>
      <c r="S88" s="0" t="n">
        <v>1</v>
      </c>
      <c r="T88" s="0" t="s">
        <v>84</v>
      </c>
      <c r="U88" s="0" t="s">
        <v>28</v>
      </c>
      <c r="V88" s="0" t="n">
        <v>74</v>
      </c>
      <c r="AC88" s="0" t="n">
        <v>5</v>
      </c>
      <c r="AD88" s="0" t="n">
        <v>1</v>
      </c>
      <c r="AE88" s="0" t="n">
        <v>8</v>
      </c>
      <c r="AN88" s="0" t="n">
        <v>4</v>
      </c>
      <c r="AO88" s="0" t="n">
        <v>1468</v>
      </c>
      <c r="AP88" s="0" t="n">
        <v>480</v>
      </c>
      <c r="AQ88" s="0" t="s">
        <v>85</v>
      </c>
      <c r="AR88" s="0" t="s">
        <v>40</v>
      </c>
      <c r="AS88" s="0" t="s">
        <v>56</v>
      </c>
      <c r="AT88" s="0" t="n">
        <v>0</v>
      </c>
      <c r="AV88" s="0" t="n">
        <v>-3</v>
      </c>
      <c r="AW88" s="0" t="n">
        <v>3</v>
      </c>
      <c r="AX88" s="0" t="n">
        <v>368785</v>
      </c>
      <c r="AY88" s="0" t="s">
        <v>189</v>
      </c>
      <c r="AZ88" s="0" t="n">
        <v>189</v>
      </c>
      <c r="BA88" s="0" t="n">
        <v>368974</v>
      </c>
      <c r="BC88" s="0" t="str">
        <f aca="false">$AP88&amp;LEFT($AS88,1)</f>
        <v>480T</v>
      </c>
      <c r="BD88" s="0" t="str">
        <f aca="false">AS88</f>
        <v>Target</v>
      </c>
      <c r="BE88" s="1" t="str">
        <f aca="false">IF($BD88="catch",IF($AL88&gt;0,1,""),"")</f>
        <v/>
      </c>
      <c r="BF88" s="1" t="str">
        <f aca="false">IF(AND($AZ88&gt;0,$AZ88&lt;$BC$11),1,"")</f>
        <v/>
      </c>
      <c r="BG88" s="1" t="str">
        <f aca="false">IF($BD88="Target",IF($AZ88=0,1,""),"")</f>
        <v/>
      </c>
      <c r="BH88" s="22" t="n">
        <f aca="false">IF($BD88="Catch","", IF($AZ88&lt;$BC$11,"",$AZ88))</f>
        <v>189</v>
      </c>
      <c r="BI88" s="1" t="str">
        <f aca="false">IF($BC88=BI$14,$BH88,"")</f>
        <v/>
      </c>
      <c r="BJ88" s="1" t="str">
        <f aca="false">IF($BC88=BJ$14,$BH88,"")</f>
        <v/>
      </c>
      <c r="BK88" s="1" t="n">
        <f aca="false">IF($BC88=BK$14,$BH88,"")</f>
        <v>189</v>
      </c>
      <c r="BL88" s="1" t="str">
        <f aca="false">IF($BC88=BL$14,$BH88,"")</f>
        <v/>
      </c>
      <c r="BM88" s="1" t="str">
        <f aca="false">IF($BC88=BM$14,$BH88,"")</f>
        <v/>
      </c>
      <c r="BN88" s="1" t="str">
        <f aca="false">IF($BC88=BN$14,$BH88,"")</f>
        <v/>
      </c>
      <c r="BO88" s="1" t="str">
        <f aca="false">IF($BC88=BO$14,$BH88,"")</f>
        <v/>
      </c>
      <c r="BP88" s="1"/>
      <c r="BR88" s="1" t="str">
        <f aca="false">IF($BC88=BR$14,$BG88,"")</f>
        <v/>
      </c>
      <c r="BS88" s="1" t="str">
        <f aca="false">IF($BC88=BS$14,$BG88,"")</f>
        <v/>
      </c>
      <c r="BT88" s="1" t="str">
        <f aca="false">IF($BC88=BT$14,$BG88,"")</f>
        <v/>
      </c>
      <c r="BU88" s="1" t="str">
        <f aca="false">IF($BC88=BU$14,$BG88,"")</f>
        <v/>
      </c>
      <c r="BV88" s="1" t="str">
        <f aca="false">IF($BC88=BV$14,$BG88,"")</f>
        <v/>
      </c>
      <c r="BW88" s="1" t="str">
        <f aca="false">IF($BC88=BW$14,$BG88,"")</f>
        <v/>
      </c>
      <c r="BX88" s="1" t="str">
        <f aca="false">IF($BC88=BX$14,$BG88,"")</f>
        <v/>
      </c>
    </row>
    <row r="89" customFormat="false" ht="15" hidden="false" customHeight="false" outlineLevel="0" collapsed="false">
      <c r="A89" s="0" t="s">
        <v>77</v>
      </c>
      <c r="B89" s="0" t="n">
        <v>46</v>
      </c>
      <c r="C89" s="0" t="n">
        <v>1</v>
      </c>
      <c r="D89" s="0" t="n">
        <v>23</v>
      </c>
      <c r="E89" s="0" t="s">
        <v>209</v>
      </c>
      <c r="F89" s="0" t="n">
        <v>60.12</v>
      </c>
      <c r="G89" s="0" t="n">
        <v>1</v>
      </c>
      <c r="H89" s="0" t="s">
        <v>97</v>
      </c>
      <c r="I89" s="0" t="s">
        <v>210</v>
      </c>
      <c r="J89" s="0" t="n">
        <v>-966845888</v>
      </c>
      <c r="K89" s="0" t="s">
        <v>81</v>
      </c>
      <c r="L89" s="0" t="s">
        <v>211</v>
      </c>
      <c r="M89" s="12" t="n">
        <v>0.604305555555556</v>
      </c>
      <c r="N89" s="13" t="n">
        <v>0.187638888888889</v>
      </c>
      <c r="O89" s="0" t="s">
        <v>99</v>
      </c>
      <c r="P89" s="0" t="n">
        <v>1</v>
      </c>
      <c r="Q89" s="0" t="n">
        <v>1</v>
      </c>
      <c r="R89" s="0" t="n">
        <v>1</v>
      </c>
      <c r="S89" s="0" t="n">
        <v>1</v>
      </c>
      <c r="T89" s="0" t="s">
        <v>84</v>
      </c>
      <c r="U89" s="0" t="s">
        <v>28</v>
      </c>
      <c r="V89" s="0" t="n">
        <v>75</v>
      </c>
      <c r="AC89" s="0" t="n">
        <v>27</v>
      </c>
      <c r="AD89" s="0" t="n">
        <v>1</v>
      </c>
      <c r="AE89" s="0" t="n">
        <v>9</v>
      </c>
      <c r="AN89" s="0" t="n">
        <v>1</v>
      </c>
      <c r="AO89" s="0" t="n">
        <v>1184</v>
      </c>
      <c r="AP89" s="0" t="n">
        <v>600</v>
      </c>
      <c r="AQ89" s="0" t="s">
        <v>85</v>
      </c>
      <c r="AR89" s="0" t="s">
        <v>40</v>
      </c>
      <c r="AS89" s="0" t="s">
        <v>56</v>
      </c>
      <c r="AT89" s="0" t="n">
        <v>0</v>
      </c>
      <c r="AV89" s="0" t="n">
        <v>-5</v>
      </c>
      <c r="AW89" s="0" t="n">
        <v>5</v>
      </c>
      <c r="AX89" s="0" t="n">
        <v>372411</v>
      </c>
      <c r="AY89" s="0" t="s">
        <v>189</v>
      </c>
      <c r="AZ89" s="0" t="n">
        <v>154</v>
      </c>
      <c r="BA89" s="0" t="n">
        <v>372565</v>
      </c>
      <c r="BC89" s="0" t="str">
        <f aca="false">$AP89&amp;LEFT($AS89,1)</f>
        <v>600T</v>
      </c>
      <c r="BD89" s="0" t="str">
        <f aca="false">AS89</f>
        <v>Target</v>
      </c>
      <c r="BE89" s="1" t="str">
        <f aca="false">IF($BD89="catch",IF($AL89&gt;0,1,""),"")</f>
        <v/>
      </c>
      <c r="BF89" s="1" t="str">
        <f aca="false">IF(AND($AZ89&gt;0,$AZ89&lt;$BC$11),1,"")</f>
        <v/>
      </c>
      <c r="BG89" s="1" t="str">
        <f aca="false">IF($BD89="Target",IF($AZ89=0,1,""),"")</f>
        <v/>
      </c>
      <c r="BH89" s="22" t="n">
        <f aca="false">IF($BD89="Catch","", IF($AZ89&lt;$BC$11,"",$AZ89))</f>
        <v>154</v>
      </c>
      <c r="BI89" s="1" t="str">
        <f aca="false">IF($BC89=BI$14,$BH89,"")</f>
        <v/>
      </c>
      <c r="BJ89" s="1" t="str">
        <f aca="false">IF($BC89=BJ$14,$BH89,"")</f>
        <v/>
      </c>
      <c r="BK89" s="1" t="str">
        <f aca="false">IF($BC89=BK$14,$BH89,"")</f>
        <v/>
      </c>
      <c r="BL89" s="1" t="n">
        <f aca="false">IF($BC89=BL$14,$BH89,"")</f>
        <v>154</v>
      </c>
      <c r="BM89" s="1" t="str">
        <f aca="false">IF($BC89=BM$14,$BH89,"")</f>
        <v/>
      </c>
      <c r="BN89" s="1" t="str">
        <f aca="false">IF($BC89=BN$14,$BH89,"")</f>
        <v/>
      </c>
      <c r="BO89" s="1" t="str">
        <f aca="false">IF($BC89=BO$14,$BH89,"")</f>
        <v/>
      </c>
      <c r="BP89" s="1"/>
      <c r="BR89" s="1" t="str">
        <f aca="false">IF($BC89=BR$14,$BG89,"")</f>
        <v/>
      </c>
      <c r="BS89" s="1" t="str">
        <f aca="false">IF($BC89=BS$14,$BG89,"")</f>
        <v/>
      </c>
      <c r="BT89" s="1" t="str">
        <f aca="false">IF($BC89=BT$14,$BG89,"")</f>
        <v/>
      </c>
      <c r="BU89" s="1" t="str">
        <f aca="false">IF($BC89=BU$14,$BG89,"")</f>
        <v/>
      </c>
      <c r="BV89" s="1" t="str">
        <f aca="false">IF($BC89=BV$14,$BG89,"")</f>
        <v/>
      </c>
      <c r="BW89" s="1" t="str">
        <f aca="false">IF($BC89=BW$14,$BG89,"")</f>
        <v/>
      </c>
      <c r="BX89" s="1" t="str">
        <f aca="false">IF($BC89=BX$14,$BG89,"")</f>
        <v/>
      </c>
    </row>
    <row r="90" customFormat="false" ht="15" hidden="false" customHeight="false" outlineLevel="0" collapsed="false">
      <c r="A90" s="0" t="s">
        <v>77</v>
      </c>
      <c r="B90" s="0" t="n">
        <v>46</v>
      </c>
      <c r="C90" s="0" t="n">
        <v>1</v>
      </c>
      <c r="D90" s="0" t="n">
        <v>23</v>
      </c>
      <c r="E90" s="0" t="s">
        <v>209</v>
      </c>
      <c r="F90" s="0" t="n">
        <v>60.12</v>
      </c>
      <c r="G90" s="0" t="n">
        <v>1</v>
      </c>
      <c r="H90" s="0" t="s">
        <v>97</v>
      </c>
      <c r="I90" s="0" t="s">
        <v>210</v>
      </c>
      <c r="J90" s="0" t="n">
        <v>-966845888</v>
      </c>
      <c r="K90" s="0" t="s">
        <v>81</v>
      </c>
      <c r="L90" s="0" t="s">
        <v>211</v>
      </c>
      <c r="M90" s="12" t="n">
        <v>0.604305555555556</v>
      </c>
      <c r="N90" s="13" t="n">
        <v>0.187638888888889</v>
      </c>
      <c r="O90" s="0" t="s">
        <v>99</v>
      </c>
      <c r="P90" s="0" t="n">
        <v>1</v>
      </c>
      <c r="Q90" s="0" t="n">
        <v>1</v>
      </c>
      <c r="R90" s="0" t="n">
        <v>1</v>
      </c>
      <c r="S90" s="0" t="n">
        <v>1</v>
      </c>
      <c r="T90" s="0" t="s">
        <v>84</v>
      </c>
      <c r="U90" s="0" t="s">
        <v>28</v>
      </c>
      <c r="V90" s="0" t="n">
        <v>76</v>
      </c>
      <c r="AC90" s="0" t="n">
        <v>22</v>
      </c>
      <c r="AD90" s="0" t="n">
        <v>1</v>
      </c>
      <c r="AE90" s="0" t="n">
        <v>10</v>
      </c>
      <c r="AN90" s="0" t="n">
        <v>1</v>
      </c>
      <c r="AO90" s="0" t="n">
        <v>1318</v>
      </c>
      <c r="AP90" s="0" t="n">
        <v>600</v>
      </c>
      <c r="AQ90" s="0" t="s">
        <v>85</v>
      </c>
      <c r="AR90" s="0" t="s">
        <v>40</v>
      </c>
      <c r="AS90" s="0" t="s">
        <v>56</v>
      </c>
      <c r="AT90" s="0" t="n">
        <v>0</v>
      </c>
      <c r="AV90" s="0" t="n">
        <v>-7</v>
      </c>
      <c r="AW90" s="0" t="n">
        <v>7</v>
      </c>
      <c r="AX90" s="0" t="n">
        <v>376171</v>
      </c>
      <c r="AY90" s="0" t="s">
        <v>189</v>
      </c>
      <c r="AZ90" s="0" t="n">
        <v>172</v>
      </c>
      <c r="BA90" s="0" t="n">
        <v>376343</v>
      </c>
      <c r="BC90" s="0" t="str">
        <f aca="false">$AP90&amp;LEFT($AS90,1)</f>
        <v>600T</v>
      </c>
      <c r="BD90" s="0" t="str">
        <f aca="false">AS90</f>
        <v>Target</v>
      </c>
      <c r="BE90" s="1" t="str">
        <f aca="false">IF($BD90="catch",IF($AL90&gt;0,1,""),"")</f>
        <v/>
      </c>
      <c r="BF90" s="1" t="str">
        <f aca="false">IF(AND($AZ90&gt;0,$AZ90&lt;$BC$11),1,"")</f>
        <v/>
      </c>
      <c r="BG90" s="1" t="str">
        <f aca="false">IF($BD90="Target",IF($AZ90=0,1,""),"")</f>
        <v/>
      </c>
      <c r="BH90" s="22" t="n">
        <f aca="false">IF($BD90="Catch","", IF($AZ90&lt;$BC$11,"",$AZ90))</f>
        <v>172</v>
      </c>
      <c r="BI90" s="1" t="str">
        <f aca="false">IF($BC90=BI$14,$BH90,"")</f>
        <v/>
      </c>
      <c r="BJ90" s="1" t="str">
        <f aca="false">IF($BC90=BJ$14,$BH90,"")</f>
        <v/>
      </c>
      <c r="BK90" s="1" t="str">
        <f aca="false">IF($BC90=BK$14,$BH90,"")</f>
        <v/>
      </c>
      <c r="BL90" s="1" t="n">
        <f aca="false">IF($BC90=BL$14,$BH90,"")</f>
        <v>172</v>
      </c>
      <c r="BM90" s="1" t="str">
        <f aca="false">IF($BC90=BM$14,$BH90,"")</f>
        <v/>
      </c>
      <c r="BN90" s="1" t="str">
        <f aca="false">IF($BC90=BN$14,$BH90,"")</f>
        <v/>
      </c>
      <c r="BO90" s="1" t="str">
        <f aca="false">IF($BC90=BO$14,$BH90,"")</f>
        <v/>
      </c>
      <c r="BP90" s="1"/>
      <c r="BR90" s="1" t="str">
        <f aca="false">IF($BC90=BR$14,$BG90,"")</f>
        <v/>
      </c>
      <c r="BS90" s="1" t="str">
        <f aca="false">IF($BC90=BS$14,$BG90,"")</f>
        <v/>
      </c>
      <c r="BT90" s="1" t="str">
        <f aca="false">IF($BC90=BT$14,$BG90,"")</f>
        <v/>
      </c>
      <c r="BU90" s="1" t="str">
        <f aca="false">IF($BC90=BU$14,$BG90,"")</f>
        <v/>
      </c>
      <c r="BV90" s="1" t="str">
        <f aca="false">IF($BC90=BV$14,$BG90,"")</f>
        <v/>
      </c>
      <c r="BW90" s="1" t="str">
        <f aca="false">IF($BC90=BW$14,$BG90,"")</f>
        <v/>
      </c>
      <c r="BX90" s="1" t="str">
        <f aca="false">IF($BC90=BX$14,$BG90,"")</f>
        <v/>
      </c>
    </row>
    <row r="91" customFormat="false" ht="15" hidden="false" customHeight="false" outlineLevel="0" collapsed="false">
      <c r="A91" s="0" t="s">
        <v>77</v>
      </c>
      <c r="B91" s="0" t="n">
        <v>46</v>
      </c>
      <c r="C91" s="0" t="n">
        <v>1</v>
      </c>
      <c r="D91" s="0" t="n">
        <v>23</v>
      </c>
      <c r="E91" s="0" t="s">
        <v>209</v>
      </c>
      <c r="F91" s="0" t="n">
        <v>60.12</v>
      </c>
      <c r="G91" s="0" t="n">
        <v>1</v>
      </c>
      <c r="H91" s="0" t="s">
        <v>97</v>
      </c>
      <c r="I91" s="0" t="s">
        <v>210</v>
      </c>
      <c r="J91" s="0" t="n">
        <v>-966845888</v>
      </c>
      <c r="K91" s="0" t="s">
        <v>81</v>
      </c>
      <c r="L91" s="0" t="s">
        <v>211</v>
      </c>
      <c r="M91" s="12" t="n">
        <v>0.604305555555556</v>
      </c>
      <c r="N91" s="13" t="n">
        <v>0.187638888888889</v>
      </c>
      <c r="O91" s="0" t="s">
        <v>99</v>
      </c>
      <c r="P91" s="0" t="n">
        <v>1</v>
      </c>
      <c r="Q91" s="0" t="n">
        <v>1</v>
      </c>
      <c r="R91" s="0" t="n">
        <v>1</v>
      </c>
      <c r="S91" s="0" t="n">
        <v>1</v>
      </c>
      <c r="T91" s="0" t="s">
        <v>84</v>
      </c>
      <c r="U91" s="0" t="s">
        <v>28</v>
      </c>
      <c r="V91" s="0" t="n">
        <v>77</v>
      </c>
      <c r="AC91" s="0" t="n">
        <v>10</v>
      </c>
      <c r="AD91" s="0" t="n">
        <v>1</v>
      </c>
      <c r="AE91" s="0" t="n">
        <v>11</v>
      </c>
      <c r="AF91" s="0" t="n">
        <v>1</v>
      </c>
      <c r="AH91" s="0" t="n">
        <v>-8</v>
      </c>
      <c r="AI91" s="0" t="n">
        <v>8</v>
      </c>
      <c r="AJ91" s="0" t="n">
        <v>379930</v>
      </c>
      <c r="AL91" s="0" t="n">
        <v>0</v>
      </c>
      <c r="AM91" s="0" t="n">
        <v>0</v>
      </c>
      <c r="AN91" s="0" t="n">
        <v>8</v>
      </c>
      <c r="AO91" s="0" t="n">
        <v>1318</v>
      </c>
      <c r="AP91" s="0" t="n">
        <v>600</v>
      </c>
      <c r="AQ91" s="0" t="s">
        <v>87</v>
      </c>
      <c r="AR91" s="0" t="s">
        <v>40</v>
      </c>
      <c r="AS91" s="0" t="s">
        <v>88</v>
      </c>
      <c r="BC91" s="0" t="str">
        <f aca="false">$AP91&amp;LEFT($AS91,1)</f>
        <v>600C</v>
      </c>
      <c r="BD91" s="0" t="str">
        <f aca="false">AS91</f>
        <v>Catch</v>
      </c>
      <c r="BE91" s="1" t="str">
        <f aca="false">IF($BD91="catch",IF($AL91&gt;0,1,""),"")</f>
        <v/>
      </c>
      <c r="BF91" s="1" t="str">
        <f aca="false">IF(AND($AZ91&gt;0,$AZ91&lt;$BC$11),1,"")</f>
        <v/>
      </c>
      <c r="BG91" s="1" t="str">
        <f aca="false">IF($BD91="Target",IF($AZ91=0,1,""),"")</f>
        <v/>
      </c>
      <c r="BH91" s="22" t="str">
        <f aca="false">IF($BD91="Catch","", IF($AZ91&lt;$BC$11,"",$AZ91))</f>
        <v/>
      </c>
      <c r="BI91" s="1" t="str">
        <f aca="false">IF($BC91=BI$14,$BH91,"")</f>
        <v/>
      </c>
      <c r="BJ91" s="1" t="str">
        <f aca="false">IF($BC91=BJ$14,$BH91,"")</f>
        <v/>
      </c>
      <c r="BK91" s="1" t="str">
        <f aca="false">IF($BC91=BK$14,$BH91,"")</f>
        <v/>
      </c>
      <c r="BL91" s="1" t="str">
        <f aca="false">IF($BC91=BL$14,$BH91,"")</f>
        <v/>
      </c>
      <c r="BM91" s="1" t="str">
        <f aca="false">IF($BC91=BM$14,$BH91,"")</f>
        <v/>
      </c>
      <c r="BN91" s="1" t="str">
        <f aca="false">IF($BC91=BN$14,$BH91,"")</f>
        <v/>
      </c>
      <c r="BO91" s="1" t="str">
        <f aca="false">IF($BC91=BO$14,$BH91,"")</f>
        <v/>
      </c>
      <c r="BP91" s="1"/>
      <c r="BR91" s="1" t="str">
        <f aca="false">IF($BC91=BR$14,$BG91,"")</f>
        <v/>
      </c>
      <c r="BS91" s="1" t="str">
        <f aca="false">IF($BC91=BS$14,$BG91,"")</f>
        <v/>
      </c>
      <c r="BT91" s="1" t="str">
        <f aca="false">IF($BC91=BT$14,$BG91,"")</f>
        <v/>
      </c>
      <c r="BU91" s="1" t="str">
        <f aca="false">IF($BC91=BU$14,$BG91,"")</f>
        <v/>
      </c>
      <c r="BV91" s="1" t="str">
        <f aca="false">IF($BC91=BV$14,$BG91,"")</f>
        <v/>
      </c>
      <c r="BW91" s="1" t="str">
        <f aca="false">IF($BC91=BW$14,$BG91,"")</f>
        <v/>
      </c>
      <c r="BX91" s="1" t="str">
        <f aca="false">IF($BC91=BX$14,$BG91,"")</f>
        <v/>
      </c>
    </row>
    <row r="92" customFormat="false" ht="15" hidden="false" customHeight="false" outlineLevel="0" collapsed="false">
      <c r="A92" s="0" t="s">
        <v>77</v>
      </c>
      <c r="B92" s="0" t="n">
        <v>46</v>
      </c>
      <c r="C92" s="0" t="n">
        <v>1</v>
      </c>
      <c r="D92" s="0" t="n">
        <v>23</v>
      </c>
      <c r="E92" s="0" t="s">
        <v>209</v>
      </c>
      <c r="F92" s="0" t="n">
        <v>60.12</v>
      </c>
      <c r="G92" s="0" t="n">
        <v>1</v>
      </c>
      <c r="H92" s="0" t="s">
        <v>97</v>
      </c>
      <c r="I92" s="0" t="s">
        <v>210</v>
      </c>
      <c r="J92" s="0" t="n">
        <v>-966845888</v>
      </c>
      <c r="K92" s="0" t="s">
        <v>81</v>
      </c>
      <c r="L92" s="0" t="s">
        <v>211</v>
      </c>
      <c r="M92" s="12" t="n">
        <v>0.604305555555556</v>
      </c>
      <c r="N92" s="13" t="n">
        <v>0.187638888888889</v>
      </c>
      <c r="O92" s="0" t="s">
        <v>99</v>
      </c>
      <c r="P92" s="0" t="n">
        <v>1</v>
      </c>
      <c r="Q92" s="0" t="n">
        <v>1</v>
      </c>
      <c r="R92" s="0" t="n">
        <v>1</v>
      </c>
      <c r="S92" s="0" t="n">
        <v>1</v>
      </c>
      <c r="T92" s="0" t="s">
        <v>84</v>
      </c>
      <c r="U92" s="0" t="s">
        <v>28</v>
      </c>
      <c r="V92" s="0" t="n">
        <v>78</v>
      </c>
      <c r="AC92" s="0" t="n">
        <v>25</v>
      </c>
      <c r="AD92" s="0" t="n">
        <v>1</v>
      </c>
      <c r="AE92" s="0" t="n">
        <v>12</v>
      </c>
      <c r="AN92" s="0" t="n">
        <v>5</v>
      </c>
      <c r="AO92" s="0" t="n">
        <v>1367</v>
      </c>
      <c r="AP92" s="0" t="n">
        <v>720</v>
      </c>
      <c r="AQ92" s="0" t="s">
        <v>85</v>
      </c>
      <c r="AR92" s="0" t="s">
        <v>40</v>
      </c>
      <c r="AS92" s="0" t="s">
        <v>56</v>
      </c>
      <c r="AT92" s="0" t="n">
        <v>0</v>
      </c>
      <c r="AV92" s="0" t="n">
        <v>-6</v>
      </c>
      <c r="AW92" s="0" t="n">
        <v>6</v>
      </c>
      <c r="AX92" s="0" t="n">
        <v>383855</v>
      </c>
      <c r="AY92" s="0" t="s">
        <v>189</v>
      </c>
      <c r="AZ92" s="0" t="n">
        <v>203</v>
      </c>
      <c r="BA92" s="0" t="n">
        <v>384058</v>
      </c>
      <c r="BC92" s="0" t="str">
        <f aca="false">$AP92&amp;LEFT($AS92,1)</f>
        <v>720T</v>
      </c>
      <c r="BD92" s="0" t="str">
        <f aca="false">AS92</f>
        <v>Target</v>
      </c>
      <c r="BE92" s="1" t="str">
        <f aca="false">IF($BD92="catch",IF($AL92&gt;0,1,""),"")</f>
        <v/>
      </c>
      <c r="BF92" s="1" t="str">
        <f aca="false">IF(AND($AZ92&gt;0,$AZ92&lt;$BC$11),1,"")</f>
        <v/>
      </c>
      <c r="BG92" s="1" t="str">
        <f aca="false">IF($BD92="Target",IF($AZ92=0,1,""),"")</f>
        <v/>
      </c>
      <c r="BH92" s="22" t="n">
        <f aca="false">IF($BD92="Catch","", IF($AZ92&lt;$BC$11,"",$AZ92))</f>
        <v>203</v>
      </c>
      <c r="BI92" s="1" t="str">
        <f aca="false">IF($BC92=BI$14,$BH92,"")</f>
        <v/>
      </c>
      <c r="BJ92" s="1" t="str">
        <f aca="false">IF($BC92=BJ$14,$BH92,"")</f>
        <v/>
      </c>
      <c r="BK92" s="1" t="str">
        <f aca="false">IF($BC92=BK$14,$BH92,"")</f>
        <v/>
      </c>
      <c r="BL92" s="1" t="str">
        <f aca="false">IF($BC92=BL$14,$BH92,"")</f>
        <v/>
      </c>
      <c r="BM92" s="1" t="n">
        <f aca="false">IF($BC92=BM$14,$BH92,"")</f>
        <v>203</v>
      </c>
      <c r="BN92" s="1" t="str">
        <f aca="false">IF($BC92=BN$14,$BH92,"")</f>
        <v/>
      </c>
      <c r="BO92" s="1" t="str">
        <f aca="false">IF($BC92=BO$14,$BH92,"")</f>
        <v/>
      </c>
      <c r="BP92" s="1"/>
      <c r="BR92" s="1" t="str">
        <f aca="false">IF($BC92=BR$14,$BG92,"")</f>
        <v/>
      </c>
      <c r="BS92" s="1" t="str">
        <f aca="false">IF($BC92=BS$14,$BG92,"")</f>
        <v/>
      </c>
      <c r="BT92" s="1" t="str">
        <f aca="false">IF($BC92=BT$14,$BG92,"")</f>
        <v/>
      </c>
      <c r="BU92" s="1" t="str">
        <f aca="false">IF($BC92=BU$14,$BG92,"")</f>
        <v/>
      </c>
      <c r="BV92" s="1" t="str">
        <f aca="false">IF($BC92=BV$14,$BG92,"")</f>
        <v/>
      </c>
      <c r="BW92" s="1" t="str">
        <f aca="false">IF($BC92=BW$14,$BG92,"")</f>
        <v/>
      </c>
      <c r="BX92" s="1" t="str">
        <f aca="false">IF($BC92=BX$14,$BG92,"")</f>
        <v/>
      </c>
    </row>
    <row r="93" customFormat="false" ht="15" hidden="false" customHeight="false" outlineLevel="0" collapsed="false">
      <c r="A93" s="0" t="s">
        <v>77</v>
      </c>
      <c r="B93" s="0" t="n">
        <v>46</v>
      </c>
      <c r="C93" s="0" t="n">
        <v>1</v>
      </c>
      <c r="D93" s="0" t="n">
        <v>23</v>
      </c>
      <c r="E93" s="0" t="s">
        <v>209</v>
      </c>
      <c r="F93" s="0" t="n">
        <v>60.12</v>
      </c>
      <c r="G93" s="0" t="n">
        <v>1</v>
      </c>
      <c r="H93" s="0" t="s">
        <v>97</v>
      </c>
      <c r="I93" s="0" t="s">
        <v>210</v>
      </c>
      <c r="J93" s="0" t="n">
        <v>-966845888</v>
      </c>
      <c r="K93" s="0" t="s">
        <v>81</v>
      </c>
      <c r="L93" s="0" t="s">
        <v>211</v>
      </c>
      <c r="M93" s="12" t="n">
        <v>0.604305555555556</v>
      </c>
      <c r="N93" s="13" t="n">
        <v>0.187638888888889</v>
      </c>
      <c r="O93" s="0" t="s">
        <v>99</v>
      </c>
      <c r="P93" s="0" t="n">
        <v>1</v>
      </c>
      <c r="Q93" s="0" t="n">
        <v>1</v>
      </c>
      <c r="R93" s="0" t="n">
        <v>1</v>
      </c>
      <c r="S93" s="0" t="n">
        <v>1</v>
      </c>
      <c r="T93" s="0" t="s">
        <v>84</v>
      </c>
      <c r="U93" s="0" t="s">
        <v>28</v>
      </c>
      <c r="V93" s="0" t="n">
        <v>79</v>
      </c>
      <c r="AC93" s="0" t="n">
        <v>8</v>
      </c>
      <c r="AD93" s="0" t="n">
        <v>1</v>
      </c>
      <c r="AE93" s="0" t="n">
        <v>13</v>
      </c>
      <c r="AF93" s="0" t="n">
        <v>1</v>
      </c>
      <c r="AH93" s="0" t="n">
        <v>-5</v>
      </c>
      <c r="AI93" s="0" t="n">
        <v>5</v>
      </c>
      <c r="AJ93" s="0" t="n">
        <v>387747</v>
      </c>
      <c r="AL93" s="0" t="n">
        <v>0</v>
      </c>
      <c r="AM93" s="0" t="n">
        <v>0</v>
      </c>
      <c r="AN93" s="0" t="n">
        <v>8</v>
      </c>
      <c r="AO93" s="0" t="n">
        <v>1453</v>
      </c>
      <c r="AP93" s="0" t="n">
        <v>600</v>
      </c>
      <c r="AQ93" s="0" t="s">
        <v>87</v>
      </c>
      <c r="AR93" s="0" t="s">
        <v>40</v>
      </c>
      <c r="AS93" s="0" t="s">
        <v>88</v>
      </c>
      <c r="BC93" s="0" t="str">
        <f aca="false">$AP93&amp;LEFT($AS93,1)</f>
        <v>600C</v>
      </c>
      <c r="BD93" s="0" t="str">
        <f aca="false">AS93</f>
        <v>Catch</v>
      </c>
      <c r="BE93" s="1" t="str">
        <f aca="false">IF($BD93="catch",IF($AL93&gt;0,1,""),"")</f>
        <v/>
      </c>
      <c r="BF93" s="1" t="str">
        <f aca="false">IF(AND($AZ93&gt;0,$AZ93&lt;$BC$11),1,"")</f>
        <v/>
      </c>
      <c r="BG93" s="1" t="str">
        <f aca="false">IF($BD93="Target",IF($AZ93=0,1,""),"")</f>
        <v/>
      </c>
      <c r="BH93" s="22" t="str">
        <f aca="false">IF($BD93="Catch","", IF($AZ93&lt;$BC$11,"",$AZ93))</f>
        <v/>
      </c>
      <c r="BI93" s="1" t="str">
        <f aca="false">IF($BC93=BI$14,$BH93,"")</f>
        <v/>
      </c>
      <c r="BJ93" s="1" t="str">
        <f aca="false">IF($BC93=BJ$14,$BH93,"")</f>
        <v/>
      </c>
      <c r="BK93" s="1" t="str">
        <f aca="false">IF($BC93=BK$14,$BH93,"")</f>
        <v/>
      </c>
      <c r="BL93" s="1" t="str">
        <f aca="false">IF($BC93=BL$14,$BH93,"")</f>
        <v/>
      </c>
      <c r="BM93" s="1" t="str">
        <f aca="false">IF($BC93=BM$14,$BH93,"")</f>
        <v/>
      </c>
      <c r="BN93" s="1" t="str">
        <f aca="false">IF($BC93=BN$14,$BH93,"")</f>
        <v/>
      </c>
      <c r="BO93" s="1" t="str">
        <f aca="false">IF($BC93=BO$14,$BH93,"")</f>
        <v/>
      </c>
      <c r="BP93" s="1"/>
      <c r="BR93" s="1" t="str">
        <f aca="false">IF($BC93=BR$14,$BG93,"")</f>
        <v/>
      </c>
      <c r="BS93" s="1" t="str">
        <f aca="false">IF($BC93=BS$14,$BG93,"")</f>
        <v/>
      </c>
      <c r="BT93" s="1" t="str">
        <f aca="false">IF($BC93=BT$14,$BG93,"")</f>
        <v/>
      </c>
      <c r="BU93" s="1" t="str">
        <f aca="false">IF($BC93=BU$14,$BG93,"")</f>
        <v/>
      </c>
      <c r="BV93" s="1" t="str">
        <f aca="false">IF($BC93=BV$14,$BG93,"")</f>
        <v/>
      </c>
      <c r="BW93" s="1" t="str">
        <f aca="false">IF($BC93=BW$14,$BG93,"")</f>
        <v/>
      </c>
      <c r="BX93" s="1" t="str">
        <f aca="false">IF($BC93=BX$14,$BG93,"")</f>
        <v/>
      </c>
    </row>
    <row r="94" customFormat="false" ht="15" hidden="false" customHeight="false" outlineLevel="0" collapsed="false">
      <c r="A94" s="0" t="s">
        <v>77</v>
      </c>
      <c r="B94" s="0" t="n">
        <v>46</v>
      </c>
      <c r="C94" s="0" t="n">
        <v>1</v>
      </c>
      <c r="D94" s="0" t="n">
        <v>23</v>
      </c>
      <c r="E94" s="0" t="s">
        <v>209</v>
      </c>
      <c r="F94" s="0" t="n">
        <v>60.12</v>
      </c>
      <c r="G94" s="0" t="n">
        <v>1</v>
      </c>
      <c r="H94" s="0" t="s">
        <v>97</v>
      </c>
      <c r="I94" s="0" t="s">
        <v>210</v>
      </c>
      <c r="J94" s="0" t="n">
        <v>-966845888</v>
      </c>
      <c r="K94" s="0" t="s">
        <v>81</v>
      </c>
      <c r="L94" s="0" t="s">
        <v>211</v>
      </c>
      <c r="M94" s="12" t="n">
        <v>0.604305555555556</v>
      </c>
      <c r="N94" s="13" t="n">
        <v>0.187638888888889</v>
      </c>
      <c r="O94" s="0" t="s">
        <v>99</v>
      </c>
      <c r="P94" s="0" t="n">
        <v>1</v>
      </c>
      <c r="Q94" s="0" t="n">
        <v>1</v>
      </c>
      <c r="R94" s="0" t="n">
        <v>1</v>
      </c>
      <c r="S94" s="0" t="n">
        <v>1</v>
      </c>
      <c r="T94" s="0" t="s">
        <v>84</v>
      </c>
      <c r="U94" s="0" t="s">
        <v>28</v>
      </c>
      <c r="V94" s="0" t="n">
        <v>80</v>
      </c>
      <c r="AC94" s="0" t="n">
        <v>24</v>
      </c>
      <c r="AD94" s="0" t="n">
        <v>1</v>
      </c>
      <c r="AE94" s="0" t="n">
        <v>14</v>
      </c>
      <c r="AN94" s="0" t="n">
        <v>3</v>
      </c>
      <c r="AO94" s="0" t="n">
        <v>1455</v>
      </c>
      <c r="AP94" s="0" t="n">
        <v>360</v>
      </c>
      <c r="AQ94" s="0" t="s">
        <v>85</v>
      </c>
      <c r="AR94" s="0" t="s">
        <v>40</v>
      </c>
      <c r="AS94" s="0" t="s">
        <v>56</v>
      </c>
      <c r="AT94" s="0" t="n">
        <v>0</v>
      </c>
      <c r="AV94" s="0" t="n">
        <v>-10</v>
      </c>
      <c r="AW94" s="0" t="n">
        <v>10</v>
      </c>
      <c r="AX94" s="0" t="n">
        <v>391407</v>
      </c>
      <c r="AY94" s="0" t="s">
        <v>189</v>
      </c>
      <c r="AZ94" s="0" t="n">
        <v>187</v>
      </c>
      <c r="BA94" s="0" t="n">
        <v>391594</v>
      </c>
      <c r="BC94" s="0" t="str">
        <f aca="false">$AP94&amp;LEFT($AS94,1)</f>
        <v>360T</v>
      </c>
      <c r="BD94" s="0" t="str">
        <f aca="false">AS94</f>
        <v>Target</v>
      </c>
      <c r="BE94" s="1" t="str">
        <f aca="false">IF($BD94="catch",IF($AL94&gt;0,1,""),"")</f>
        <v/>
      </c>
      <c r="BF94" s="1" t="str">
        <f aca="false">IF(AND($AZ94&gt;0,$AZ94&lt;$BC$11),1,"")</f>
        <v/>
      </c>
      <c r="BG94" s="1" t="str">
        <f aca="false">IF($BD94="Target",IF($AZ94=0,1,""),"")</f>
        <v/>
      </c>
      <c r="BH94" s="22" t="n">
        <f aca="false">IF($BD94="Catch","", IF($AZ94&lt;$BC$11,"",$AZ94))</f>
        <v>187</v>
      </c>
      <c r="BI94" s="1" t="str">
        <f aca="false">IF($BC94=BI$14,$BH94,"")</f>
        <v/>
      </c>
      <c r="BJ94" s="1" t="n">
        <f aca="false">IF($BC94=BJ$14,$BH94,"")</f>
        <v>187</v>
      </c>
      <c r="BK94" s="1" t="str">
        <f aca="false">IF($BC94=BK$14,$BH94,"")</f>
        <v/>
      </c>
      <c r="BL94" s="1" t="str">
        <f aca="false">IF($BC94=BL$14,$BH94,"")</f>
        <v/>
      </c>
      <c r="BM94" s="1" t="str">
        <f aca="false">IF($BC94=BM$14,$BH94,"")</f>
        <v/>
      </c>
      <c r="BN94" s="1" t="str">
        <f aca="false">IF($BC94=BN$14,$BH94,"")</f>
        <v/>
      </c>
      <c r="BO94" s="1" t="str">
        <f aca="false">IF($BC94=BO$14,$BH94,"")</f>
        <v/>
      </c>
      <c r="BP94" s="1"/>
      <c r="BR94" s="1" t="str">
        <f aca="false">IF($BC94=BR$14,$BG94,"")</f>
        <v/>
      </c>
      <c r="BS94" s="1" t="str">
        <f aca="false">IF($BC94=BS$14,$BG94,"")</f>
        <v/>
      </c>
      <c r="BT94" s="1" t="str">
        <f aca="false">IF($BC94=BT$14,$BG94,"")</f>
        <v/>
      </c>
      <c r="BU94" s="1" t="str">
        <f aca="false">IF($BC94=BU$14,$BG94,"")</f>
        <v/>
      </c>
      <c r="BV94" s="1" t="str">
        <f aca="false">IF($BC94=BV$14,$BG94,"")</f>
        <v/>
      </c>
      <c r="BW94" s="1" t="str">
        <f aca="false">IF($BC94=BW$14,$BG94,"")</f>
        <v/>
      </c>
      <c r="BX94" s="1" t="str">
        <f aca="false">IF($BC94=BX$14,$BG94,"")</f>
        <v/>
      </c>
    </row>
    <row r="95" customFormat="false" ht="15" hidden="false" customHeight="false" outlineLevel="0" collapsed="false">
      <c r="A95" s="0" t="s">
        <v>77</v>
      </c>
      <c r="B95" s="0" t="n">
        <v>46</v>
      </c>
      <c r="C95" s="0" t="n">
        <v>1</v>
      </c>
      <c r="D95" s="0" t="n">
        <v>23</v>
      </c>
      <c r="E95" s="0" t="s">
        <v>209</v>
      </c>
      <c r="F95" s="0" t="n">
        <v>60.12</v>
      </c>
      <c r="G95" s="0" t="n">
        <v>1</v>
      </c>
      <c r="H95" s="0" t="s">
        <v>97</v>
      </c>
      <c r="I95" s="0" t="s">
        <v>210</v>
      </c>
      <c r="J95" s="0" t="n">
        <v>-966845888</v>
      </c>
      <c r="K95" s="0" t="s">
        <v>81</v>
      </c>
      <c r="L95" s="0" t="s">
        <v>211</v>
      </c>
      <c r="M95" s="12" t="n">
        <v>0.604305555555556</v>
      </c>
      <c r="N95" s="13" t="n">
        <v>0.187638888888889</v>
      </c>
      <c r="O95" s="0" t="s">
        <v>99</v>
      </c>
      <c r="P95" s="0" t="n">
        <v>1</v>
      </c>
      <c r="Q95" s="0" t="n">
        <v>1</v>
      </c>
      <c r="R95" s="0" t="n">
        <v>1</v>
      </c>
      <c r="S95" s="0" t="n">
        <v>1</v>
      </c>
      <c r="T95" s="0" t="s">
        <v>84</v>
      </c>
      <c r="U95" s="0" t="s">
        <v>28</v>
      </c>
      <c r="V95" s="0" t="n">
        <v>81</v>
      </c>
      <c r="AC95" s="0" t="n">
        <v>6</v>
      </c>
      <c r="AD95" s="0" t="n">
        <v>1</v>
      </c>
      <c r="AE95" s="0" t="n">
        <v>15</v>
      </c>
      <c r="AN95" s="0" t="n">
        <v>7</v>
      </c>
      <c r="AO95" s="0" t="n">
        <v>1412</v>
      </c>
      <c r="AP95" s="0" t="n">
        <v>960</v>
      </c>
      <c r="AQ95" s="0" t="s">
        <v>85</v>
      </c>
      <c r="AR95" s="0" t="s">
        <v>40</v>
      </c>
      <c r="AS95" s="0" t="s">
        <v>56</v>
      </c>
      <c r="AT95" s="0" t="n">
        <v>0</v>
      </c>
      <c r="AV95" s="0" t="n">
        <v>-6</v>
      </c>
      <c r="AW95" s="0" t="n">
        <v>6</v>
      </c>
      <c r="AX95" s="0" t="n">
        <v>395615</v>
      </c>
      <c r="AY95" s="0" t="s">
        <v>189</v>
      </c>
      <c r="AZ95" s="0" t="n">
        <v>203</v>
      </c>
      <c r="BA95" s="0" t="n">
        <v>395818</v>
      </c>
      <c r="BC95" s="0" t="str">
        <f aca="false">$AP95&amp;LEFT($AS95,1)</f>
        <v>960T</v>
      </c>
      <c r="BD95" s="0" t="str">
        <f aca="false">AS95</f>
        <v>Target</v>
      </c>
      <c r="BE95" s="1" t="str">
        <f aca="false">IF($BD95="catch",IF($AL95&gt;0,1,""),"")</f>
        <v/>
      </c>
      <c r="BF95" s="1" t="str">
        <f aca="false">IF(AND($AZ95&gt;0,$AZ95&lt;$BC$11),1,"")</f>
        <v/>
      </c>
      <c r="BG95" s="1" t="str">
        <f aca="false">IF($BD95="Target",IF($AZ95=0,1,""),"")</f>
        <v/>
      </c>
      <c r="BH95" s="22" t="n">
        <f aca="false">IF($BD95="Catch","", IF($AZ95&lt;$BC$11,"",$AZ95))</f>
        <v>203</v>
      </c>
      <c r="BI95" s="1" t="str">
        <f aca="false">IF($BC95=BI$14,$BH95,"")</f>
        <v/>
      </c>
      <c r="BJ95" s="1" t="str">
        <f aca="false">IF($BC95=BJ$14,$BH95,"")</f>
        <v/>
      </c>
      <c r="BK95" s="1" t="str">
        <f aca="false">IF($BC95=BK$14,$BH95,"")</f>
        <v/>
      </c>
      <c r="BL95" s="1" t="str">
        <f aca="false">IF($BC95=BL$14,$BH95,"")</f>
        <v/>
      </c>
      <c r="BM95" s="1" t="str">
        <f aca="false">IF($BC95=BM$14,$BH95,"")</f>
        <v/>
      </c>
      <c r="BN95" s="1" t="str">
        <f aca="false">IF($BC95=BN$14,$BH95,"")</f>
        <v/>
      </c>
      <c r="BO95" s="1" t="n">
        <f aca="false">IF($BC95=BO$14,$BH95,"")</f>
        <v>203</v>
      </c>
      <c r="BP95" s="1"/>
      <c r="BR95" s="1" t="str">
        <f aca="false">IF($BC95=BR$14,$BG95,"")</f>
        <v/>
      </c>
      <c r="BS95" s="1" t="str">
        <f aca="false">IF($BC95=BS$14,$BG95,"")</f>
        <v/>
      </c>
      <c r="BT95" s="1" t="str">
        <f aca="false">IF($BC95=BT$14,$BG95,"")</f>
        <v/>
      </c>
      <c r="BU95" s="1" t="str">
        <f aca="false">IF($BC95=BU$14,$BG95,"")</f>
        <v/>
      </c>
      <c r="BV95" s="1" t="str">
        <f aca="false">IF($BC95=BV$14,$BG95,"")</f>
        <v/>
      </c>
      <c r="BW95" s="1" t="str">
        <f aca="false">IF($BC95=BW$14,$BG95,"")</f>
        <v/>
      </c>
      <c r="BX95" s="1" t="str">
        <f aca="false">IF($BC95=BX$14,$BG95,"")</f>
        <v/>
      </c>
    </row>
    <row r="96" customFormat="false" ht="15" hidden="false" customHeight="false" outlineLevel="0" collapsed="false">
      <c r="A96" s="0" t="s">
        <v>77</v>
      </c>
      <c r="B96" s="0" t="n">
        <v>46</v>
      </c>
      <c r="C96" s="0" t="n">
        <v>1</v>
      </c>
      <c r="D96" s="0" t="n">
        <v>23</v>
      </c>
      <c r="E96" s="0" t="s">
        <v>209</v>
      </c>
      <c r="F96" s="0" t="n">
        <v>60.12</v>
      </c>
      <c r="G96" s="0" t="n">
        <v>1</v>
      </c>
      <c r="H96" s="0" t="s">
        <v>97</v>
      </c>
      <c r="I96" s="0" t="s">
        <v>210</v>
      </c>
      <c r="J96" s="0" t="n">
        <v>-966845888</v>
      </c>
      <c r="K96" s="0" t="s">
        <v>81</v>
      </c>
      <c r="L96" s="0" t="s">
        <v>211</v>
      </c>
      <c r="M96" s="12" t="n">
        <v>0.604305555555556</v>
      </c>
      <c r="N96" s="13" t="n">
        <v>0.187638888888889</v>
      </c>
      <c r="O96" s="0" t="s">
        <v>99</v>
      </c>
      <c r="P96" s="0" t="n">
        <v>1</v>
      </c>
      <c r="Q96" s="0" t="n">
        <v>1</v>
      </c>
      <c r="R96" s="0" t="n">
        <v>1</v>
      </c>
      <c r="S96" s="0" t="n">
        <v>1</v>
      </c>
      <c r="T96" s="0" t="s">
        <v>84</v>
      </c>
      <c r="U96" s="0" t="s">
        <v>28</v>
      </c>
      <c r="V96" s="0" t="n">
        <v>82</v>
      </c>
      <c r="AC96" s="0" t="n">
        <v>13</v>
      </c>
      <c r="AD96" s="0" t="n">
        <v>1</v>
      </c>
      <c r="AE96" s="0" t="n">
        <v>16</v>
      </c>
      <c r="AN96" s="0" t="n">
        <v>1</v>
      </c>
      <c r="AO96" s="0" t="n">
        <v>1393</v>
      </c>
      <c r="AP96" s="0" t="n">
        <v>600</v>
      </c>
      <c r="AQ96" s="0" t="s">
        <v>85</v>
      </c>
      <c r="AR96" s="0" t="s">
        <v>40</v>
      </c>
      <c r="AS96" s="0" t="s">
        <v>56</v>
      </c>
      <c r="AT96" s="0" t="n">
        <v>0</v>
      </c>
      <c r="AV96" s="0" t="n">
        <v>1</v>
      </c>
      <c r="AW96" s="0" t="n">
        <v>-1</v>
      </c>
      <c r="AX96" s="0" t="n">
        <v>399441</v>
      </c>
      <c r="AY96" s="0" t="s">
        <v>189</v>
      </c>
      <c r="AZ96" s="0" t="n">
        <v>166</v>
      </c>
      <c r="BA96" s="0" t="n">
        <v>399607</v>
      </c>
      <c r="BC96" s="0" t="str">
        <f aca="false">$AP96&amp;LEFT($AS96,1)</f>
        <v>600T</v>
      </c>
      <c r="BD96" s="0" t="str">
        <f aca="false">AS96</f>
        <v>Target</v>
      </c>
      <c r="BE96" s="1" t="str">
        <f aca="false">IF($BD96="catch",IF($AL96&gt;0,1,""),"")</f>
        <v/>
      </c>
      <c r="BF96" s="1" t="str">
        <f aca="false">IF(AND($AZ96&gt;0,$AZ96&lt;$BC$11),1,"")</f>
        <v/>
      </c>
      <c r="BG96" s="1" t="str">
        <f aca="false">IF($BD96="Target",IF($AZ96=0,1,""),"")</f>
        <v/>
      </c>
      <c r="BH96" s="22" t="n">
        <f aca="false">IF($BD96="Catch","", IF($AZ96&lt;$BC$11,"",$AZ96))</f>
        <v>166</v>
      </c>
      <c r="BI96" s="1" t="str">
        <f aca="false">IF($BC96=BI$14,$BH96,"")</f>
        <v/>
      </c>
      <c r="BJ96" s="1" t="str">
        <f aca="false">IF($BC96=BJ$14,$BH96,"")</f>
        <v/>
      </c>
      <c r="BK96" s="1" t="str">
        <f aca="false">IF($BC96=BK$14,$BH96,"")</f>
        <v/>
      </c>
      <c r="BL96" s="1" t="n">
        <f aca="false">IF($BC96=BL$14,$BH96,"")</f>
        <v>166</v>
      </c>
      <c r="BM96" s="1" t="str">
        <f aca="false">IF($BC96=BM$14,$BH96,"")</f>
        <v/>
      </c>
      <c r="BN96" s="1" t="str">
        <f aca="false">IF($BC96=BN$14,$BH96,"")</f>
        <v/>
      </c>
      <c r="BO96" s="1" t="str">
        <f aca="false">IF($BC96=BO$14,$BH96,"")</f>
        <v/>
      </c>
      <c r="BP96" s="1"/>
      <c r="BR96" s="1" t="str">
        <f aca="false">IF($BC96=BR$14,$BG96,"")</f>
        <v/>
      </c>
      <c r="BS96" s="1" t="str">
        <f aca="false">IF($BC96=BS$14,$BG96,"")</f>
        <v/>
      </c>
      <c r="BT96" s="1" t="str">
        <f aca="false">IF($BC96=BT$14,$BG96,"")</f>
        <v/>
      </c>
      <c r="BU96" s="1" t="str">
        <f aca="false">IF($BC96=BU$14,$BG96,"")</f>
        <v/>
      </c>
      <c r="BV96" s="1" t="str">
        <f aca="false">IF($BC96=BV$14,$BG96,"")</f>
        <v/>
      </c>
      <c r="BW96" s="1" t="str">
        <f aca="false">IF($BC96=BW$14,$BG96,"")</f>
        <v/>
      </c>
      <c r="BX96" s="1" t="str">
        <f aca="false">IF($BC96=BX$14,$BG96,"")</f>
        <v/>
      </c>
    </row>
    <row r="97" customFormat="false" ht="15" hidden="false" customHeight="false" outlineLevel="0" collapsed="false">
      <c r="A97" s="0" t="s">
        <v>77</v>
      </c>
      <c r="B97" s="0" t="n">
        <v>46</v>
      </c>
      <c r="C97" s="0" t="n">
        <v>1</v>
      </c>
      <c r="D97" s="0" t="n">
        <v>23</v>
      </c>
      <c r="E97" s="0" t="s">
        <v>209</v>
      </c>
      <c r="F97" s="0" t="n">
        <v>60.12</v>
      </c>
      <c r="G97" s="0" t="n">
        <v>1</v>
      </c>
      <c r="H97" s="0" t="s">
        <v>97</v>
      </c>
      <c r="I97" s="0" t="s">
        <v>210</v>
      </c>
      <c r="J97" s="0" t="n">
        <v>-966845888</v>
      </c>
      <c r="K97" s="0" t="s">
        <v>81</v>
      </c>
      <c r="L97" s="0" t="s">
        <v>211</v>
      </c>
      <c r="M97" s="12" t="n">
        <v>0.604305555555556</v>
      </c>
      <c r="N97" s="13" t="n">
        <v>0.187638888888889</v>
      </c>
      <c r="O97" s="0" t="s">
        <v>99</v>
      </c>
      <c r="P97" s="0" t="n">
        <v>1</v>
      </c>
      <c r="Q97" s="0" t="n">
        <v>1</v>
      </c>
      <c r="R97" s="0" t="n">
        <v>1</v>
      </c>
      <c r="S97" s="0" t="n">
        <v>1</v>
      </c>
      <c r="T97" s="0" t="s">
        <v>84</v>
      </c>
      <c r="U97" s="0" t="s">
        <v>28</v>
      </c>
      <c r="V97" s="0" t="n">
        <v>83</v>
      </c>
      <c r="AC97" s="0" t="n">
        <v>29</v>
      </c>
      <c r="AD97" s="0" t="n">
        <v>1</v>
      </c>
      <c r="AE97" s="0" t="n">
        <v>17</v>
      </c>
      <c r="AN97" s="0" t="n">
        <v>2</v>
      </c>
      <c r="AO97" s="0" t="n">
        <v>1345</v>
      </c>
      <c r="AP97" s="0" t="n">
        <v>240</v>
      </c>
      <c r="AQ97" s="0" t="s">
        <v>85</v>
      </c>
      <c r="AR97" s="0" t="s">
        <v>40</v>
      </c>
      <c r="AS97" s="0" t="s">
        <v>56</v>
      </c>
      <c r="AT97" s="0" t="n">
        <v>0</v>
      </c>
      <c r="AV97" s="0" t="n">
        <v>0</v>
      </c>
      <c r="AW97" s="0" t="n">
        <v>0</v>
      </c>
      <c r="AX97" s="0" t="n">
        <v>402867</v>
      </c>
      <c r="AY97" s="0" t="s">
        <v>189</v>
      </c>
      <c r="AZ97" s="0" t="n">
        <v>214</v>
      </c>
      <c r="BA97" s="0" t="n">
        <v>403081</v>
      </c>
      <c r="BC97" s="0" t="str">
        <f aca="false">$AP97&amp;LEFT($AS97,1)</f>
        <v>240T</v>
      </c>
      <c r="BD97" s="0" t="str">
        <f aca="false">AS97</f>
        <v>Target</v>
      </c>
      <c r="BE97" s="1" t="str">
        <f aca="false">IF($BD97="catch",IF($AL97&gt;0,1,""),"")</f>
        <v/>
      </c>
      <c r="BF97" s="1" t="str">
        <f aca="false">IF(AND($AZ97&gt;0,$AZ97&lt;$BC$11),1,"")</f>
        <v/>
      </c>
      <c r="BG97" s="1" t="str">
        <f aca="false">IF($BD97="Target",IF($AZ97=0,1,""),"")</f>
        <v/>
      </c>
      <c r="BH97" s="22" t="n">
        <f aca="false">IF($BD97="Catch","", IF($AZ97&lt;$BC$11,"",$AZ97))</f>
        <v>214</v>
      </c>
      <c r="BI97" s="1" t="n">
        <f aca="false">IF($BC97=BI$14,$BH97,"")</f>
        <v>214</v>
      </c>
      <c r="BJ97" s="1" t="str">
        <f aca="false">IF($BC97=BJ$14,$BH97,"")</f>
        <v/>
      </c>
      <c r="BK97" s="1" t="str">
        <f aca="false">IF($BC97=BK$14,$BH97,"")</f>
        <v/>
      </c>
      <c r="BL97" s="1" t="str">
        <f aca="false">IF($BC97=BL$14,$BH97,"")</f>
        <v/>
      </c>
      <c r="BM97" s="1" t="str">
        <f aca="false">IF($BC97=BM$14,$BH97,"")</f>
        <v/>
      </c>
      <c r="BN97" s="1" t="str">
        <f aca="false">IF($BC97=BN$14,$BH97,"")</f>
        <v/>
      </c>
      <c r="BO97" s="1" t="str">
        <f aca="false">IF($BC97=BO$14,$BH97,"")</f>
        <v/>
      </c>
      <c r="BP97" s="1"/>
      <c r="BR97" s="1" t="str">
        <f aca="false">IF($BC97=BR$14,$BG97,"")</f>
        <v/>
      </c>
      <c r="BS97" s="1" t="str">
        <f aca="false">IF($BC97=BS$14,$BG97,"")</f>
        <v/>
      </c>
      <c r="BT97" s="1" t="str">
        <f aca="false">IF($BC97=BT$14,$BG97,"")</f>
        <v/>
      </c>
      <c r="BU97" s="1" t="str">
        <f aca="false">IF($BC97=BU$14,$BG97,"")</f>
        <v/>
      </c>
      <c r="BV97" s="1" t="str">
        <f aca="false">IF($BC97=BV$14,$BG97,"")</f>
        <v/>
      </c>
      <c r="BW97" s="1" t="str">
        <f aca="false">IF($BC97=BW$14,$BG97,"")</f>
        <v/>
      </c>
      <c r="BX97" s="1" t="str">
        <f aca="false">IF($BC97=BX$14,$BG97,"")</f>
        <v/>
      </c>
    </row>
    <row r="98" customFormat="false" ht="15" hidden="false" customHeight="false" outlineLevel="0" collapsed="false">
      <c r="A98" s="0" t="s">
        <v>77</v>
      </c>
      <c r="B98" s="0" t="n">
        <v>46</v>
      </c>
      <c r="C98" s="0" t="n">
        <v>1</v>
      </c>
      <c r="D98" s="0" t="n">
        <v>23</v>
      </c>
      <c r="E98" s="0" t="s">
        <v>209</v>
      </c>
      <c r="F98" s="0" t="n">
        <v>60.12</v>
      </c>
      <c r="G98" s="0" t="n">
        <v>1</v>
      </c>
      <c r="H98" s="0" t="s">
        <v>97</v>
      </c>
      <c r="I98" s="0" t="s">
        <v>210</v>
      </c>
      <c r="J98" s="0" t="n">
        <v>-966845888</v>
      </c>
      <c r="K98" s="0" t="s">
        <v>81</v>
      </c>
      <c r="L98" s="0" t="s">
        <v>211</v>
      </c>
      <c r="M98" s="12" t="n">
        <v>0.604305555555556</v>
      </c>
      <c r="N98" s="13" t="n">
        <v>0.187638888888889</v>
      </c>
      <c r="O98" s="0" t="s">
        <v>99</v>
      </c>
      <c r="P98" s="0" t="n">
        <v>1</v>
      </c>
      <c r="Q98" s="0" t="n">
        <v>1</v>
      </c>
      <c r="R98" s="0" t="n">
        <v>1</v>
      </c>
      <c r="S98" s="0" t="n">
        <v>1</v>
      </c>
      <c r="T98" s="0" t="s">
        <v>84</v>
      </c>
      <c r="U98" s="0" t="s">
        <v>28</v>
      </c>
      <c r="V98" s="0" t="n">
        <v>84</v>
      </c>
      <c r="AC98" s="0" t="n">
        <v>7</v>
      </c>
      <c r="AD98" s="0" t="n">
        <v>1</v>
      </c>
      <c r="AE98" s="0" t="n">
        <v>18</v>
      </c>
      <c r="AN98" s="0" t="n">
        <v>1</v>
      </c>
      <c r="AO98" s="0" t="n">
        <v>1416</v>
      </c>
      <c r="AP98" s="0" t="n">
        <v>600</v>
      </c>
      <c r="AQ98" s="0" t="s">
        <v>85</v>
      </c>
      <c r="AR98" s="0" t="s">
        <v>40</v>
      </c>
      <c r="AS98" s="0" t="s">
        <v>56</v>
      </c>
      <c r="AT98" s="0" t="n">
        <v>0</v>
      </c>
      <c r="AV98" s="0" t="n">
        <v>-3</v>
      </c>
      <c r="AW98" s="0" t="n">
        <v>3</v>
      </c>
      <c r="AX98" s="0" t="n">
        <v>406726</v>
      </c>
      <c r="AY98" s="0" t="s">
        <v>189</v>
      </c>
      <c r="AZ98" s="0" t="n">
        <v>175</v>
      </c>
      <c r="BA98" s="0" t="n">
        <v>406901</v>
      </c>
      <c r="BC98" s="0" t="str">
        <f aca="false">$AP98&amp;LEFT($AS98,1)</f>
        <v>600T</v>
      </c>
      <c r="BD98" s="0" t="str">
        <f aca="false">AS98</f>
        <v>Target</v>
      </c>
      <c r="BE98" s="1" t="str">
        <f aca="false">IF($BD98="catch",IF($AL98&gt;0,1,""),"")</f>
        <v/>
      </c>
      <c r="BF98" s="1" t="str">
        <f aca="false">IF(AND($AZ98&gt;0,$AZ98&lt;$BC$11),1,"")</f>
        <v/>
      </c>
      <c r="BG98" s="1" t="str">
        <f aca="false">IF($BD98="Target",IF($AZ98=0,1,""),"")</f>
        <v/>
      </c>
      <c r="BH98" s="22" t="n">
        <f aca="false">IF($BD98="Catch","", IF($AZ98&lt;$BC$11,"",$AZ98))</f>
        <v>175</v>
      </c>
      <c r="BI98" s="1" t="str">
        <f aca="false">IF($BC98=BI$14,$BH98,"")</f>
        <v/>
      </c>
      <c r="BJ98" s="1" t="str">
        <f aca="false">IF($BC98=BJ$14,$BH98,"")</f>
        <v/>
      </c>
      <c r="BK98" s="1" t="str">
        <f aca="false">IF($BC98=BK$14,$BH98,"")</f>
        <v/>
      </c>
      <c r="BL98" s="1" t="n">
        <f aca="false">IF($BC98=BL$14,$BH98,"")</f>
        <v>175</v>
      </c>
      <c r="BM98" s="1" t="str">
        <f aca="false">IF($BC98=BM$14,$BH98,"")</f>
        <v/>
      </c>
      <c r="BN98" s="1" t="str">
        <f aca="false">IF($BC98=BN$14,$BH98,"")</f>
        <v/>
      </c>
      <c r="BO98" s="1" t="str">
        <f aca="false">IF($BC98=BO$14,$BH98,"")</f>
        <v/>
      </c>
      <c r="BP98" s="1"/>
      <c r="BR98" s="1" t="str">
        <f aca="false">IF($BC98=BR$14,$BG98,"")</f>
        <v/>
      </c>
      <c r="BS98" s="1" t="str">
        <f aca="false">IF($BC98=BS$14,$BG98,"")</f>
        <v/>
      </c>
      <c r="BT98" s="1" t="str">
        <f aca="false">IF($BC98=BT$14,$BG98,"")</f>
        <v/>
      </c>
      <c r="BU98" s="1" t="str">
        <f aca="false">IF($BC98=BU$14,$BG98,"")</f>
        <v/>
      </c>
      <c r="BV98" s="1" t="str">
        <f aca="false">IF($BC98=BV$14,$BG98,"")</f>
        <v/>
      </c>
      <c r="BW98" s="1" t="str">
        <f aca="false">IF($BC98=BW$14,$BG98,"")</f>
        <v/>
      </c>
      <c r="BX98" s="1" t="str">
        <f aca="false">IF($BC98=BX$14,$BG98,"")</f>
        <v/>
      </c>
    </row>
    <row r="99" customFormat="false" ht="15" hidden="false" customHeight="false" outlineLevel="0" collapsed="false">
      <c r="A99" s="0" t="s">
        <v>77</v>
      </c>
      <c r="B99" s="0" t="n">
        <v>46</v>
      </c>
      <c r="C99" s="0" t="n">
        <v>1</v>
      </c>
      <c r="D99" s="0" t="n">
        <v>23</v>
      </c>
      <c r="E99" s="0" t="s">
        <v>209</v>
      </c>
      <c r="F99" s="0" t="n">
        <v>60.12</v>
      </c>
      <c r="G99" s="0" t="n">
        <v>1</v>
      </c>
      <c r="H99" s="0" t="s">
        <v>97</v>
      </c>
      <c r="I99" s="0" t="s">
        <v>210</v>
      </c>
      <c r="J99" s="0" t="n">
        <v>-966845888</v>
      </c>
      <c r="K99" s="0" t="s">
        <v>81</v>
      </c>
      <c r="L99" s="0" t="s">
        <v>211</v>
      </c>
      <c r="M99" s="12" t="n">
        <v>0.604305555555556</v>
      </c>
      <c r="N99" s="13" t="n">
        <v>0.187638888888889</v>
      </c>
      <c r="O99" s="0" t="s">
        <v>99</v>
      </c>
      <c r="P99" s="0" t="n">
        <v>1</v>
      </c>
      <c r="Q99" s="0" t="n">
        <v>1</v>
      </c>
      <c r="R99" s="0" t="n">
        <v>1</v>
      </c>
      <c r="S99" s="0" t="n">
        <v>1</v>
      </c>
      <c r="T99" s="0" t="s">
        <v>84</v>
      </c>
      <c r="U99" s="0" t="s">
        <v>28</v>
      </c>
      <c r="V99" s="0" t="n">
        <v>85</v>
      </c>
      <c r="AC99" s="0" t="n">
        <v>32</v>
      </c>
      <c r="AD99" s="0" t="n">
        <v>1</v>
      </c>
      <c r="AE99" s="0" t="n">
        <v>19</v>
      </c>
      <c r="AN99" s="0" t="n">
        <v>5</v>
      </c>
      <c r="AO99" s="0" t="n">
        <v>1182</v>
      </c>
      <c r="AP99" s="0" t="n">
        <v>720</v>
      </c>
      <c r="AQ99" s="0" t="s">
        <v>85</v>
      </c>
      <c r="AR99" s="0" t="s">
        <v>40</v>
      </c>
      <c r="AS99" s="0" t="s">
        <v>56</v>
      </c>
      <c r="AT99" s="0" t="n">
        <v>0</v>
      </c>
      <c r="AV99" s="0" t="n">
        <v>-4</v>
      </c>
      <c r="AW99" s="0" t="n">
        <v>4</v>
      </c>
      <c r="AX99" s="0" t="n">
        <v>410469</v>
      </c>
      <c r="AY99" s="0" t="s">
        <v>189</v>
      </c>
      <c r="AZ99" s="0" t="n">
        <v>169</v>
      </c>
      <c r="BA99" s="0" t="n">
        <v>410638</v>
      </c>
      <c r="BC99" s="0" t="str">
        <f aca="false">$AP99&amp;LEFT($AS99,1)</f>
        <v>720T</v>
      </c>
      <c r="BD99" s="0" t="str">
        <f aca="false">AS99</f>
        <v>Target</v>
      </c>
      <c r="BE99" s="1" t="str">
        <f aca="false">IF($BD99="catch",IF($AL99&gt;0,1,""),"")</f>
        <v/>
      </c>
      <c r="BF99" s="1" t="str">
        <f aca="false">IF(AND($AZ99&gt;0,$AZ99&lt;$BC$11),1,"")</f>
        <v/>
      </c>
      <c r="BG99" s="1" t="str">
        <f aca="false">IF($BD99="Target",IF($AZ99=0,1,""),"")</f>
        <v/>
      </c>
      <c r="BH99" s="22" t="n">
        <f aca="false">IF($BD99="Catch","", IF($AZ99&lt;$BC$11,"",$AZ99))</f>
        <v>169</v>
      </c>
      <c r="BI99" s="1" t="str">
        <f aca="false">IF($BC99=BI$14,$BH99,"")</f>
        <v/>
      </c>
      <c r="BJ99" s="1" t="str">
        <f aca="false">IF($BC99=BJ$14,$BH99,"")</f>
        <v/>
      </c>
      <c r="BK99" s="1" t="str">
        <f aca="false">IF($BC99=BK$14,$BH99,"")</f>
        <v/>
      </c>
      <c r="BL99" s="1" t="str">
        <f aca="false">IF($BC99=BL$14,$BH99,"")</f>
        <v/>
      </c>
      <c r="BM99" s="1" t="n">
        <f aca="false">IF($BC99=BM$14,$BH99,"")</f>
        <v>169</v>
      </c>
      <c r="BN99" s="1" t="str">
        <f aca="false">IF($BC99=BN$14,$BH99,"")</f>
        <v/>
      </c>
      <c r="BO99" s="1" t="str">
        <f aca="false">IF($BC99=BO$14,$BH99,"")</f>
        <v/>
      </c>
      <c r="BP99" s="1"/>
      <c r="BR99" s="1" t="str">
        <f aca="false">IF($BC99=BR$14,$BG99,"")</f>
        <v/>
      </c>
      <c r="BS99" s="1" t="str">
        <f aca="false">IF($BC99=BS$14,$BG99,"")</f>
        <v/>
      </c>
      <c r="BT99" s="1" t="str">
        <f aca="false">IF($BC99=BT$14,$BG99,"")</f>
        <v/>
      </c>
      <c r="BU99" s="1" t="str">
        <f aca="false">IF($BC99=BU$14,$BG99,"")</f>
        <v/>
      </c>
      <c r="BV99" s="1" t="str">
        <f aca="false">IF($BC99=BV$14,$BG99,"")</f>
        <v/>
      </c>
      <c r="BW99" s="1" t="str">
        <f aca="false">IF($BC99=BW$14,$BG99,"")</f>
        <v/>
      </c>
      <c r="BX99" s="1" t="str">
        <f aca="false">IF($BC99=BX$14,$BG99,"")</f>
        <v/>
      </c>
    </row>
    <row r="100" customFormat="false" ht="15" hidden="false" customHeight="false" outlineLevel="0" collapsed="false">
      <c r="A100" s="0" t="s">
        <v>77</v>
      </c>
      <c r="B100" s="0" t="n">
        <v>46</v>
      </c>
      <c r="C100" s="0" t="n">
        <v>1</v>
      </c>
      <c r="D100" s="0" t="n">
        <v>23</v>
      </c>
      <c r="E100" s="0" t="s">
        <v>209</v>
      </c>
      <c r="F100" s="0" t="n">
        <v>60.12</v>
      </c>
      <c r="G100" s="0" t="n">
        <v>1</v>
      </c>
      <c r="H100" s="0" t="s">
        <v>97</v>
      </c>
      <c r="I100" s="0" t="s">
        <v>210</v>
      </c>
      <c r="J100" s="0" t="n">
        <v>-966845888</v>
      </c>
      <c r="K100" s="0" t="s">
        <v>81</v>
      </c>
      <c r="L100" s="0" t="s">
        <v>211</v>
      </c>
      <c r="M100" s="12" t="n">
        <v>0.604305555555556</v>
      </c>
      <c r="N100" s="13" t="n">
        <v>0.187638888888889</v>
      </c>
      <c r="O100" s="0" t="s">
        <v>99</v>
      </c>
      <c r="P100" s="0" t="n">
        <v>1</v>
      </c>
      <c r="Q100" s="0" t="n">
        <v>1</v>
      </c>
      <c r="R100" s="0" t="n">
        <v>1</v>
      </c>
      <c r="S100" s="0" t="n">
        <v>1</v>
      </c>
      <c r="T100" s="0" t="s">
        <v>84</v>
      </c>
      <c r="U100" s="0" t="s">
        <v>28</v>
      </c>
      <c r="V100" s="0" t="n">
        <v>86</v>
      </c>
      <c r="AC100" s="0" t="n">
        <v>9</v>
      </c>
      <c r="AD100" s="0" t="n">
        <v>1</v>
      </c>
      <c r="AE100" s="0" t="n">
        <v>20</v>
      </c>
      <c r="AN100" s="0" t="n">
        <v>3</v>
      </c>
      <c r="AO100" s="0" t="n">
        <v>1131</v>
      </c>
      <c r="AP100" s="0" t="n">
        <v>360</v>
      </c>
      <c r="AQ100" s="0" t="s">
        <v>85</v>
      </c>
      <c r="AR100" s="0" t="s">
        <v>40</v>
      </c>
      <c r="AS100" s="0" t="s">
        <v>56</v>
      </c>
      <c r="AT100" s="0" t="n">
        <v>0</v>
      </c>
      <c r="AV100" s="0" t="n">
        <v>0</v>
      </c>
      <c r="AW100" s="0" t="n">
        <v>0</v>
      </c>
      <c r="AX100" s="0" t="n">
        <v>413796</v>
      </c>
      <c r="AY100" s="0" t="s">
        <v>189</v>
      </c>
      <c r="AZ100" s="0" t="n">
        <v>202</v>
      </c>
      <c r="BA100" s="0" t="n">
        <v>413998</v>
      </c>
      <c r="BC100" s="0" t="str">
        <f aca="false">$AP100&amp;LEFT($AS100,1)</f>
        <v>360T</v>
      </c>
      <c r="BD100" s="0" t="str">
        <f aca="false">AS100</f>
        <v>Target</v>
      </c>
      <c r="BE100" s="1" t="str">
        <f aca="false">IF($BD100="catch",IF($AL100&gt;0,1,""),"")</f>
        <v/>
      </c>
      <c r="BF100" s="1" t="str">
        <f aca="false">IF(AND($AZ100&gt;0,$AZ100&lt;$BC$11),1,"")</f>
        <v/>
      </c>
      <c r="BG100" s="1" t="str">
        <f aca="false">IF($BD100="Target",IF($AZ100=0,1,""),"")</f>
        <v/>
      </c>
      <c r="BH100" s="22" t="n">
        <f aca="false">IF($BD100="Catch","", IF($AZ100&lt;$BC$11,"",$AZ100))</f>
        <v>202</v>
      </c>
      <c r="BI100" s="1" t="str">
        <f aca="false">IF($BC100=BI$14,$BH100,"")</f>
        <v/>
      </c>
      <c r="BJ100" s="1" t="n">
        <f aca="false">IF($BC100=BJ$14,$BH100,"")</f>
        <v>202</v>
      </c>
      <c r="BK100" s="1" t="str">
        <f aca="false">IF($BC100=BK$14,$BH100,"")</f>
        <v/>
      </c>
      <c r="BL100" s="1" t="str">
        <f aca="false">IF($BC100=BL$14,$BH100,"")</f>
        <v/>
      </c>
      <c r="BM100" s="1" t="str">
        <f aca="false">IF($BC100=BM$14,$BH100,"")</f>
        <v/>
      </c>
      <c r="BN100" s="1" t="str">
        <f aca="false">IF($BC100=BN$14,$BH100,"")</f>
        <v/>
      </c>
      <c r="BO100" s="1" t="str">
        <f aca="false">IF($BC100=BO$14,$BH100,"")</f>
        <v/>
      </c>
      <c r="BP100" s="1"/>
      <c r="BR100" s="1" t="str">
        <f aca="false">IF($BC100=BR$14,$BG100,"")</f>
        <v/>
      </c>
      <c r="BS100" s="1" t="str">
        <f aca="false">IF($BC100=BS$14,$BG100,"")</f>
        <v/>
      </c>
      <c r="BT100" s="1" t="str">
        <f aca="false">IF($BC100=BT$14,$BG100,"")</f>
        <v/>
      </c>
      <c r="BU100" s="1" t="str">
        <f aca="false">IF($BC100=BU$14,$BG100,"")</f>
        <v/>
      </c>
      <c r="BV100" s="1" t="str">
        <f aca="false">IF($BC100=BV$14,$BG100,"")</f>
        <v/>
      </c>
      <c r="BW100" s="1" t="str">
        <f aca="false">IF($BC100=BW$14,$BG100,"")</f>
        <v/>
      </c>
      <c r="BX100" s="1" t="str">
        <f aca="false">IF($BC100=BX$14,$BG100,"")</f>
        <v/>
      </c>
    </row>
    <row r="101" customFormat="false" ht="15" hidden="false" customHeight="false" outlineLevel="0" collapsed="false">
      <c r="A101" s="0" t="s">
        <v>77</v>
      </c>
      <c r="B101" s="0" t="n">
        <v>46</v>
      </c>
      <c r="C101" s="0" t="n">
        <v>1</v>
      </c>
      <c r="D101" s="0" t="n">
        <v>23</v>
      </c>
      <c r="E101" s="0" t="s">
        <v>209</v>
      </c>
      <c r="F101" s="0" t="n">
        <v>60.12</v>
      </c>
      <c r="G101" s="0" t="n">
        <v>1</v>
      </c>
      <c r="H101" s="0" t="s">
        <v>97</v>
      </c>
      <c r="I101" s="0" t="s">
        <v>210</v>
      </c>
      <c r="J101" s="0" t="n">
        <v>-966845888</v>
      </c>
      <c r="K101" s="0" t="s">
        <v>81</v>
      </c>
      <c r="L101" s="0" t="s">
        <v>211</v>
      </c>
      <c r="M101" s="12" t="n">
        <v>0.604305555555556</v>
      </c>
      <c r="N101" s="13" t="n">
        <v>0.187638888888889</v>
      </c>
      <c r="O101" s="0" t="s">
        <v>99</v>
      </c>
      <c r="P101" s="0" t="n">
        <v>1</v>
      </c>
      <c r="Q101" s="0" t="n">
        <v>1</v>
      </c>
      <c r="R101" s="0" t="n">
        <v>1</v>
      </c>
      <c r="S101" s="0" t="n">
        <v>1</v>
      </c>
      <c r="T101" s="0" t="s">
        <v>84</v>
      </c>
      <c r="U101" s="0" t="s">
        <v>28</v>
      </c>
      <c r="V101" s="0" t="n">
        <v>87</v>
      </c>
      <c r="AC101" s="0" t="n">
        <v>21</v>
      </c>
      <c r="AD101" s="0" t="n">
        <v>1</v>
      </c>
      <c r="AE101" s="0" t="n">
        <v>21</v>
      </c>
      <c r="AN101" s="0" t="n">
        <v>4</v>
      </c>
      <c r="AO101" s="0" t="n">
        <v>1214</v>
      </c>
      <c r="AP101" s="0" t="n">
        <v>480</v>
      </c>
      <c r="AQ101" s="0" t="s">
        <v>85</v>
      </c>
      <c r="AR101" s="0" t="s">
        <v>40</v>
      </c>
      <c r="AS101" s="0" t="s">
        <v>56</v>
      </c>
      <c r="AT101" s="0" t="n">
        <v>0</v>
      </c>
      <c r="AV101" s="0" t="n">
        <v>-8</v>
      </c>
      <c r="AW101" s="0" t="n">
        <v>8</v>
      </c>
      <c r="AX101" s="0" t="n">
        <v>417338</v>
      </c>
      <c r="AY101" s="0" t="s">
        <v>189</v>
      </c>
      <c r="AZ101" s="0" t="n">
        <v>149</v>
      </c>
      <c r="BA101" s="0" t="n">
        <v>417487</v>
      </c>
      <c r="BC101" s="0" t="str">
        <f aca="false">$AP101&amp;LEFT($AS101,1)</f>
        <v>480T</v>
      </c>
      <c r="BD101" s="0" t="str">
        <f aca="false">AS101</f>
        <v>Target</v>
      </c>
      <c r="BE101" s="1" t="str">
        <f aca="false">IF($BD101="catch",IF($AL101&gt;0,1,""),"")</f>
        <v/>
      </c>
      <c r="BF101" s="1" t="str">
        <f aca="false">IF(AND($AZ101&gt;0,$AZ101&lt;$BC$11),1,"")</f>
        <v/>
      </c>
      <c r="BG101" s="1" t="str">
        <f aca="false">IF($BD101="Target",IF($AZ101=0,1,""),"")</f>
        <v/>
      </c>
      <c r="BH101" s="22" t="n">
        <f aca="false">IF($BD101="Catch","", IF($AZ101&lt;$BC$11,"",$AZ101))</f>
        <v>149</v>
      </c>
      <c r="BI101" s="1" t="str">
        <f aca="false">IF($BC101=BI$14,$BH101,"")</f>
        <v/>
      </c>
      <c r="BJ101" s="1" t="str">
        <f aca="false">IF($BC101=BJ$14,$BH101,"")</f>
        <v/>
      </c>
      <c r="BK101" s="1" t="n">
        <f aca="false">IF($BC101=BK$14,$BH101,"")</f>
        <v>149</v>
      </c>
      <c r="BL101" s="1" t="str">
        <f aca="false">IF($BC101=BL$14,$BH101,"")</f>
        <v/>
      </c>
      <c r="BM101" s="1" t="str">
        <f aca="false">IF($BC101=BM$14,$BH101,"")</f>
        <v/>
      </c>
      <c r="BN101" s="1" t="str">
        <f aca="false">IF($BC101=BN$14,$BH101,"")</f>
        <v/>
      </c>
      <c r="BO101" s="1" t="str">
        <f aca="false">IF($BC101=BO$14,$BH101,"")</f>
        <v/>
      </c>
      <c r="BP101" s="1"/>
      <c r="BR101" s="1" t="str">
        <f aca="false">IF($BC101=BR$14,$BG101,"")</f>
        <v/>
      </c>
      <c r="BS101" s="1" t="str">
        <f aca="false">IF($BC101=BS$14,$BG101,"")</f>
        <v/>
      </c>
      <c r="BT101" s="1" t="str">
        <f aca="false">IF($BC101=BT$14,$BG101,"")</f>
        <v/>
      </c>
      <c r="BU101" s="1" t="str">
        <f aca="false">IF($BC101=BU$14,$BG101,"")</f>
        <v/>
      </c>
      <c r="BV101" s="1" t="str">
        <f aca="false">IF($BC101=BV$14,$BG101,"")</f>
        <v/>
      </c>
      <c r="BW101" s="1" t="str">
        <f aca="false">IF($BC101=BW$14,$BG101,"")</f>
        <v/>
      </c>
      <c r="BX101" s="1" t="str">
        <f aca="false">IF($BC101=BX$14,$BG101,"")</f>
        <v/>
      </c>
    </row>
    <row r="102" customFormat="false" ht="15" hidden="false" customHeight="false" outlineLevel="0" collapsed="false">
      <c r="A102" s="0" t="s">
        <v>77</v>
      </c>
      <c r="B102" s="0" t="n">
        <v>46</v>
      </c>
      <c r="C102" s="0" t="n">
        <v>1</v>
      </c>
      <c r="D102" s="0" t="n">
        <v>23</v>
      </c>
      <c r="E102" s="0" t="s">
        <v>209</v>
      </c>
      <c r="F102" s="0" t="n">
        <v>60.12</v>
      </c>
      <c r="G102" s="0" t="n">
        <v>1</v>
      </c>
      <c r="H102" s="0" t="s">
        <v>97</v>
      </c>
      <c r="I102" s="0" t="s">
        <v>210</v>
      </c>
      <c r="J102" s="0" t="n">
        <v>-966845888</v>
      </c>
      <c r="K102" s="0" t="s">
        <v>81</v>
      </c>
      <c r="L102" s="0" t="s">
        <v>211</v>
      </c>
      <c r="M102" s="12" t="n">
        <v>0.604305555555556</v>
      </c>
      <c r="N102" s="13" t="n">
        <v>0.187638888888889</v>
      </c>
      <c r="O102" s="0" t="s">
        <v>99</v>
      </c>
      <c r="P102" s="0" t="n">
        <v>1</v>
      </c>
      <c r="Q102" s="0" t="n">
        <v>1</v>
      </c>
      <c r="R102" s="0" t="n">
        <v>1</v>
      </c>
      <c r="S102" s="0" t="n">
        <v>1</v>
      </c>
      <c r="T102" s="0" t="s">
        <v>84</v>
      </c>
      <c r="U102" s="0" t="s">
        <v>28</v>
      </c>
      <c r="V102" s="0" t="n">
        <v>88</v>
      </c>
      <c r="AC102" s="0" t="n">
        <v>20</v>
      </c>
      <c r="AD102" s="0" t="n">
        <v>1</v>
      </c>
      <c r="AE102" s="0" t="n">
        <v>22</v>
      </c>
      <c r="AN102" s="0" t="n">
        <v>1</v>
      </c>
      <c r="AO102" s="0" t="n">
        <v>1038</v>
      </c>
      <c r="AP102" s="0" t="n">
        <v>600</v>
      </c>
      <c r="AQ102" s="0" t="s">
        <v>85</v>
      </c>
      <c r="AR102" s="0" t="s">
        <v>40</v>
      </c>
      <c r="AS102" s="0" t="s">
        <v>56</v>
      </c>
      <c r="AT102" s="0" t="n">
        <v>0</v>
      </c>
      <c r="AV102" s="0" t="n">
        <v>-7</v>
      </c>
      <c r="AW102" s="0" t="n">
        <v>7</v>
      </c>
      <c r="AX102" s="0" t="n">
        <v>420815</v>
      </c>
      <c r="AY102" s="0" t="s">
        <v>189</v>
      </c>
      <c r="AZ102" s="0" t="n">
        <v>171</v>
      </c>
      <c r="BA102" s="0" t="n">
        <v>420986</v>
      </c>
      <c r="BC102" s="0" t="str">
        <f aca="false">$AP102&amp;LEFT($AS102,1)</f>
        <v>600T</v>
      </c>
      <c r="BD102" s="0" t="str">
        <f aca="false">AS102</f>
        <v>Target</v>
      </c>
      <c r="BE102" s="1" t="str">
        <f aca="false">IF($BD102="catch",IF($AL102&gt;0,1,""),"")</f>
        <v/>
      </c>
      <c r="BF102" s="1" t="str">
        <f aca="false">IF(AND($AZ102&gt;0,$AZ102&lt;$BC$11),1,"")</f>
        <v/>
      </c>
      <c r="BG102" s="1" t="str">
        <f aca="false">IF($BD102="Target",IF($AZ102=0,1,""),"")</f>
        <v/>
      </c>
      <c r="BH102" s="22" t="n">
        <f aca="false">IF($BD102="Catch","", IF($AZ102&lt;$BC$11,"",$AZ102))</f>
        <v>171</v>
      </c>
      <c r="BI102" s="1" t="str">
        <f aca="false">IF($BC102=BI$14,$BH102,"")</f>
        <v/>
      </c>
      <c r="BJ102" s="1" t="str">
        <f aca="false">IF($BC102=BJ$14,$BH102,"")</f>
        <v/>
      </c>
      <c r="BK102" s="1" t="str">
        <f aca="false">IF($BC102=BK$14,$BH102,"")</f>
        <v/>
      </c>
      <c r="BL102" s="1" t="n">
        <f aca="false">IF($BC102=BL$14,$BH102,"")</f>
        <v>171</v>
      </c>
      <c r="BM102" s="1" t="str">
        <f aca="false">IF($BC102=BM$14,$BH102,"")</f>
        <v/>
      </c>
      <c r="BN102" s="1" t="str">
        <f aca="false">IF($BC102=BN$14,$BH102,"")</f>
        <v/>
      </c>
      <c r="BO102" s="1" t="str">
        <f aca="false">IF($BC102=BO$14,$BH102,"")</f>
        <v/>
      </c>
      <c r="BP102" s="1"/>
      <c r="BR102" s="1" t="str">
        <f aca="false">IF($BC102=BR$14,$BG102,"")</f>
        <v/>
      </c>
      <c r="BS102" s="1" t="str">
        <f aca="false">IF($BC102=BS$14,$BG102,"")</f>
        <v/>
      </c>
      <c r="BT102" s="1" t="str">
        <f aca="false">IF($BC102=BT$14,$BG102,"")</f>
        <v/>
      </c>
      <c r="BU102" s="1" t="str">
        <f aca="false">IF($BC102=BU$14,$BG102,"")</f>
        <v/>
      </c>
      <c r="BV102" s="1" t="str">
        <f aca="false">IF($BC102=BV$14,$BG102,"")</f>
        <v/>
      </c>
      <c r="BW102" s="1" t="str">
        <f aca="false">IF($BC102=BW$14,$BG102,"")</f>
        <v/>
      </c>
      <c r="BX102" s="1" t="str">
        <f aca="false">IF($BC102=BX$14,$BG102,"")</f>
        <v/>
      </c>
    </row>
    <row r="103" customFormat="false" ht="15" hidden="false" customHeight="false" outlineLevel="0" collapsed="false">
      <c r="A103" s="0" t="s">
        <v>77</v>
      </c>
      <c r="B103" s="0" t="n">
        <v>46</v>
      </c>
      <c r="C103" s="0" t="n">
        <v>1</v>
      </c>
      <c r="D103" s="0" t="n">
        <v>23</v>
      </c>
      <c r="E103" s="0" t="s">
        <v>209</v>
      </c>
      <c r="F103" s="0" t="n">
        <v>60.12</v>
      </c>
      <c r="G103" s="0" t="n">
        <v>1</v>
      </c>
      <c r="H103" s="0" t="s">
        <v>97</v>
      </c>
      <c r="I103" s="0" t="s">
        <v>210</v>
      </c>
      <c r="J103" s="0" t="n">
        <v>-966845888</v>
      </c>
      <c r="K103" s="0" t="s">
        <v>81</v>
      </c>
      <c r="L103" s="0" t="s">
        <v>211</v>
      </c>
      <c r="M103" s="12" t="n">
        <v>0.604305555555556</v>
      </c>
      <c r="N103" s="13" t="n">
        <v>0.187638888888889</v>
      </c>
      <c r="O103" s="0" t="s">
        <v>99</v>
      </c>
      <c r="P103" s="0" t="n">
        <v>1</v>
      </c>
      <c r="Q103" s="0" t="n">
        <v>1</v>
      </c>
      <c r="R103" s="0" t="n">
        <v>1</v>
      </c>
      <c r="S103" s="0" t="n">
        <v>1</v>
      </c>
      <c r="T103" s="0" t="s">
        <v>84</v>
      </c>
      <c r="U103" s="0" t="s">
        <v>28</v>
      </c>
      <c r="V103" s="0" t="n">
        <v>89</v>
      </c>
      <c r="AC103" s="0" t="n">
        <v>1</v>
      </c>
      <c r="AD103" s="0" t="n">
        <v>1</v>
      </c>
      <c r="AE103" s="0" t="n">
        <v>23</v>
      </c>
      <c r="AN103" s="0" t="n">
        <v>5</v>
      </c>
      <c r="AO103" s="0" t="n">
        <v>1234</v>
      </c>
      <c r="AP103" s="0" t="n">
        <v>720</v>
      </c>
      <c r="AQ103" s="0" t="s">
        <v>85</v>
      </c>
      <c r="AR103" s="0" t="s">
        <v>40</v>
      </c>
      <c r="AS103" s="0" t="s">
        <v>56</v>
      </c>
      <c r="AT103" s="0" t="n">
        <v>0</v>
      </c>
      <c r="AV103" s="0" t="n">
        <v>-5</v>
      </c>
      <c r="AW103" s="0" t="n">
        <v>5</v>
      </c>
      <c r="AX103" s="0" t="n">
        <v>424607</v>
      </c>
      <c r="AY103" s="0" t="s">
        <v>189</v>
      </c>
      <c r="AZ103" s="0" t="n">
        <v>169</v>
      </c>
      <c r="BA103" s="0" t="n">
        <v>424776</v>
      </c>
      <c r="BC103" s="0" t="str">
        <f aca="false">$AP103&amp;LEFT($AS103,1)</f>
        <v>720T</v>
      </c>
      <c r="BD103" s="0" t="str">
        <f aca="false">AS103</f>
        <v>Target</v>
      </c>
      <c r="BE103" s="1" t="str">
        <f aca="false">IF($BD103="catch",IF($AL103&gt;0,1,""),"")</f>
        <v/>
      </c>
      <c r="BF103" s="1" t="str">
        <f aca="false">IF(AND($AZ103&gt;0,$AZ103&lt;$BC$11),1,"")</f>
        <v/>
      </c>
      <c r="BG103" s="1" t="str">
        <f aca="false">IF($BD103="Target",IF($AZ103=0,1,""),"")</f>
        <v/>
      </c>
      <c r="BH103" s="22" t="n">
        <f aca="false">IF($BD103="Catch","", IF($AZ103&lt;$BC$11,"",$AZ103))</f>
        <v>169</v>
      </c>
      <c r="BI103" s="1" t="str">
        <f aca="false">IF($BC103=BI$14,$BH103,"")</f>
        <v/>
      </c>
      <c r="BJ103" s="1" t="str">
        <f aca="false">IF($BC103=BJ$14,$BH103,"")</f>
        <v/>
      </c>
      <c r="BK103" s="1" t="str">
        <f aca="false">IF($BC103=BK$14,$BH103,"")</f>
        <v/>
      </c>
      <c r="BL103" s="1" t="str">
        <f aca="false">IF($BC103=BL$14,$BH103,"")</f>
        <v/>
      </c>
      <c r="BM103" s="1" t="n">
        <f aca="false">IF($BC103=BM$14,$BH103,"")</f>
        <v>169</v>
      </c>
      <c r="BN103" s="1" t="str">
        <f aca="false">IF($BC103=BN$14,$BH103,"")</f>
        <v/>
      </c>
      <c r="BO103" s="1" t="str">
        <f aca="false">IF($BC103=BO$14,$BH103,"")</f>
        <v/>
      </c>
      <c r="BP103" s="1"/>
      <c r="BR103" s="1" t="str">
        <f aca="false">IF($BC103=BR$14,$BG103,"")</f>
        <v/>
      </c>
      <c r="BS103" s="1" t="str">
        <f aca="false">IF($BC103=BS$14,$BG103,"")</f>
        <v/>
      </c>
      <c r="BT103" s="1" t="str">
        <f aca="false">IF($BC103=BT$14,$BG103,"")</f>
        <v/>
      </c>
      <c r="BU103" s="1" t="str">
        <f aca="false">IF($BC103=BU$14,$BG103,"")</f>
        <v/>
      </c>
      <c r="BV103" s="1" t="str">
        <f aca="false">IF($BC103=BV$14,$BG103,"")</f>
        <v/>
      </c>
      <c r="BW103" s="1" t="str">
        <f aca="false">IF($BC103=BW$14,$BG103,"")</f>
        <v/>
      </c>
      <c r="BX103" s="1" t="str">
        <f aca="false">IF($BC103=BX$14,$BG103,"")</f>
        <v/>
      </c>
    </row>
    <row r="104" customFormat="false" ht="15" hidden="false" customHeight="false" outlineLevel="0" collapsed="false">
      <c r="A104" s="0" t="s">
        <v>77</v>
      </c>
      <c r="B104" s="0" t="n">
        <v>46</v>
      </c>
      <c r="C104" s="0" t="n">
        <v>1</v>
      </c>
      <c r="D104" s="0" t="n">
        <v>23</v>
      </c>
      <c r="E104" s="0" t="s">
        <v>209</v>
      </c>
      <c r="F104" s="0" t="n">
        <v>60.12</v>
      </c>
      <c r="G104" s="0" t="n">
        <v>1</v>
      </c>
      <c r="H104" s="0" t="s">
        <v>97</v>
      </c>
      <c r="I104" s="0" t="s">
        <v>210</v>
      </c>
      <c r="J104" s="0" t="n">
        <v>-966845888</v>
      </c>
      <c r="K104" s="0" t="s">
        <v>81</v>
      </c>
      <c r="L104" s="0" t="s">
        <v>211</v>
      </c>
      <c r="M104" s="12" t="n">
        <v>0.604305555555556</v>
      </c>
      <c r="N104" s="13" t="n">
        <v>0.187638888888889</v>
      </c>
      <c r="O104" s="0" t="s">
        <v>99</v>
      </c>
      <c r="P104" s="0" t="n">
        <v>1</v>
      </c>
      <c r="Q104" s="0" t="n">
        <v>1</v>
      </c>
      <c r="R104" s="0" t="n">
        <v>1</v>
      </c>
      <c r="S104" s="0" t="n">
        <v>1</v>
      </c>
      <c r="T104" s="0" t="s">
        <v>84</v>
      </c>
      <c r="U104" s="0" t="s">
        <v>28</v>
      </c>
      <c r="V104" s="0" t="n">
        <v>90</v>
      </c>
      <c r="AC104" s="0" t="n">
        <v>2</v>
      </c>
      <c r="AD104" s="0" t="n">
        <v>1</v>
      </c>
      <c r="AE104" s="0" t="n">
        <v>24</v>
      </c>
      <c r="AF104" s="0" t="n">
        <v>1</v>
      </c>
      <c r="AH104" s="0" t="n">
        <v>-6</v>
      </c>
      <c r="AI104" s="0" t="n">
        <v>6</v>
      </c>
      <c r="AJ104" s="0" t="n">
        <v>428317</v>
      </c>
      <c r="AL104" s="0" t="n">
        <v>0</v>
      </c>
      <c r="AM104" s="0" t="n">
        <v>0</v>
      </c>
      <c r="AN104" s="0" t="n">
        <v>8</v>
      </c>
      <c r="AO104" s="0" t="n">
        <v>1269</v>
      </c>
      <c r="AP104" s="0" t="n">
        <v>600</v>
      </c>
      <c r="AQ104" s="0" t="s">
        <v>87</v>
      </c>
      <c r="AR104" s="0" t="s">
        <v>40</v>
      </c>
      <c r="AS104" s="0" t="s">
        <v>88</v>
      </c>
      <c r="BC104" s="0" t="str">
        <f aca="false">$AP104&amp;LEFT($AS104,1)</f>
        <v>600C</v>
      </c>
      <c r="BD104" s="0" t="str">
        <f aca="false">AS104</f>
        <v>Catch</v>
      </c>
      <c r="BE104" s="1" t="str">
        <f aca="false">IF($BD104="catch",IF($AL104&gt;0,1,""),"")</f>
        <v/>
      </c>
      <c r="BF104" s="1" t="str">
        <f aca="false">IF(AND($AZ104&gt;0,$AZ104&lt;$BC$11),1,"")</f>
        <v/>
      </c>
      <c r="BG104" s="1" t="str">
        <f aca="false">IF($BD104="Target",IF($AZ104=0,1,""),"")</f>
        <v/>
      </c>
      <c r="BH104" s="22" t="str">
        <f aca="false">IF($BD104="Catch","", IF($AZ104&lt;$BC$11,"",$AZ104))</f>
        <v/>
      </c>
      <c r="BI104" s="1" t="str">
        <f aca="false">IF($BC104=BI$14,$BH104,"")</f>
        <v/>
      </c>
      <c r="BJ104" s="1" t="str">
        <f aca="false">IF($BC104=BJ$14,$BH104,"")</f>
        <v/>
      </c>
      <c r="BK104" s="1" t="str">
        <f aca="false">IF($BC104=BK$14,$BH104,"")</f>
        <v/>
      </c>
      <c r="BL104" s="1" t="str">
        <f aca="false">IF($BC104=BL$14,$BH104,"")</f>
        <v/>
      </c>
      <c r="BM104" s="1" t="str">
        <f aca="false">IF($BC104=BM$14,$BH104,"")</f>
        <v/>
      </c>
      <c r="BN104" s="1" t="str">
        <f aca="false">IF($BC104=BN$14,$BH104,"")</f>
        <v/>
      </c>
      <c r="BO104" s="1" t="str">
        <f aca="false">IF($BC104=BO$14,$BH104,"")</f>
        <v/>
      </c>
      <c r="BP104" s="1"/>
      <c r="BR104" s="1" t="str">
        <f aca="false">IF($BC104=BR$14,$BG104,"")</f>
        <v/>
      </c>
      <c r="BS104" s="1" t="str">
        <f aca="false">IF($BC104=BS$14,$BG104,"")</f>
        <v/>
      </c>
      <c r="BT104" s="1" t="str">
        <f aca="false">IF($BC104=BT$14,$BG104,"")</f>
        <v/>
      </c>
      <c r="BU104" s="1" t="str">
        <f aca="false">IF($BC104=BU$14,$BG104,"")</f>
        <v/>
      </c>
      <c r="BV104" s="1" t="str">
        <f aca="false">IF($BC104=BV$14,$BG104,"")</f>
        <v/>
      </c>
      <c r="BW104" s="1" t="str">
        <f aca="false">IF($BC104=BW$14,$BG104,"")</f>
        <v/>
      </c>
      <c r="BX104" s="1" t="str">
        <f aca="false">IF($BC104=BX$14,$BG104,"")</f>
        <v/>
      </c>
    </row>
    <row r="105" customFormat="false" ht="15" hidden="false" customHeight="false" outlineLevel="0" collapsed="false">
      <c r="A105" s="0" t="s">
        <v>77</v>
      </c>
      <c r="B105" s="0" t="n">
        <v>46</v>
      </c>
      <c r="C105" s="0" t="n">
        <v>1</v>
      </c>
      <c r="D105" s="0" t="n">
        <v>23</v>
      </c>
      <c r="E105" s="0" t="s">
        <v>209</v>
      </c>
      <c r="F105" s="0" t="n">
        <v>60.12</v>
      </c>
      <c r="G105" s="0" t="n">
        <v>1</v>
      </c>
      <c r="H105" s="0" t="s">
        <v>97</v>
      </c>
      <c r="I105" s="0" t="s">
        <v>210</v>
      </c>
      <c r="J105" s="0" t="n">
        <v>-966845888</v>
      </c>
      <c r="K105" s="0" t="s">
        <v>81</v>
      </c>
      <c r="L105" s="0" t="s">
        <v>211</v>
      </c>
      <c r="M105" s="12" t="n">
        <v>0.604305555555556</v>
      </c>
      <c r="N105" s="13" t="n">
        <v>0.187638888888889</v>
      </c>
      <c r="O105" s="0" t="s">
        <v>99</v>
      </c>
      <c r="P105" s="0" t="n">
        <v>1</v>
      </c>
      <c r="Q105" s="0" t="n">
        <v>1</v>
      </c>
      <c r="R105" s="0" t="n">
        <v>1</v>
      </c>
      <c r="S105" s="0" t="n">
        <v>1</v>
      </c>
      <c r="T105" s="0" t="s">
        <v>84</v>
      </c>
      <c r="U105" s="0" t="s">
        <v>28</v>
      </c>
      <c r="V105" s="0" t="n">
        <v>91</v>
      </c>
      <c r="AC105" s="0" t="n">
        <v>16</v>
      </c>
      <c r="AD105" s="0" t="n">
        <v>1</v>
      </c>
      <c r="AE105" s="0" t="n">
        <v>25</v>
      </c>
      <c r="AN105" s="0" t="n">
        <v>1</v>
      </c>
      <c r="AO105" s="0" t="n">
        <v>1096</v>
      </c>
      <c r="AP105" s="0" t="n">
        <v>600</v>
      </c>
      <c r="AQ105" s="0" t="s">
        <v>85</v>
      </c>
      <c r="AR105" s="0" t="s">
        <v>40</v>
      </c>
      <c r="AS105" s="0" t="s">
        <v>56</v>
      </c>
      <c r="AT105" s="0" t="n">
        <v>0</v>
      </c>
      <c r="AV105" s="0" t="n">
        <v>4</v>
      </c>
      <c r="AW105" s="0" t="n">
        <v>-4</v>
      </c>
      <c r="AX105" s="0" t="n">
        <v>431843</v>
      </c>
      <c r="AY105" s="0" t="s">
        <v>189</v>
      </c>
      <c r="AZ105" s="0" t="n">
        <v>175</v>
      </c>
      <c r="BA105" s="0" t="n">
        <v>432018</v>
      </c>
      <c r="BC105" s="0" t="str">
        <f aca="false">$AP105&amp;LEFT($AS105,1)</f>
        <v>600T</v>
      </c>
      <c r="BD105" s="0" t="str">
        <f aca="false">AS105</f>
        <v>Target</v>
      </c>
      <c r="BE105" s="1" t="str">
        <f aca="false">IF($BD105="catch",IF($AL105&gt;0,1,""),"")</f>
        <v/>
      </c>
      <c r="BF105" s="1" t="str">
        <f aca="false">IF(AND($AZ105&gt;0,$AZ105&lt;$BC$11),1,"")</f>
        <v/>
      </c>
      <c r="BG105" s="1" t="str">
        <f aca="false">IF($BD105="Target",IF($AZ105=0,1,""),"")</f>
        <v/>
      </c>
      <c r="BH105" s="22" t="n">
        <f aca="false">IF($BD105="Catch","", IF($AZ105&lt;$BC$11,"",$AZ105))</f>
        <v>175</v>
      </c>
      <c r="BI105" s="1" t="str">
        <f aca="false">IF($BC105=BI$14,$BH105,"")</f>
        <v/>
      </c>
      <c r="BJ105" s="1" t="str">
        <f aca="false">IF($BC105=BJ$14,$BH105,"")</f>
        <v/>
      </c>
      <c r="BK105" s="1" t="str">
        <f aca="false">IF($BC105=BK$14,$BH105,"")</f>
        <v/>
      </c>
      <c r="BL105" s="1" t="n">
        <f aca="false">IF($BC105=BL$14,$BH105,"")</f>
        <v>175</v>
      </c>
      <c r="BM105" s="1" t="str">
        <f aca="false">IF($BC105=BM$14,$BH105,"")</f>
        <v/>
      </c>
      <c r="BN105" s="1" t="str">
        <f aca="false">IF($BC105=BN$14,$BH105,"")</f>
        <v/>
      </c>
      <c r="BO105" s="1" t="str">
        <f aca="false">IF($BC105=BO$14,$BH105,"")</f>
        <v/>
      </c>
      <c r="BP105" s="1"/>
      <c r="BR105" s="1" t="str">
        <f aca="false">IF($BC105=BR$14,$BG105,"")</f>
        <v/>
      </c>
      <c r="BS105" s="1" t="str">
        <f aca="false">IF($BC105=BS$14,$BG105,"")</f>
        <v/>
      </c>
      <c r="BT105" s="1" t="str">
        <f aca="false">IF($BC105=BT$14,$BG105,"")</f>
        <v/>
      </c>
      <c r="BU105" s="1" t="str">
        <f aca="false">IF($BC105=BU$14,$BG105,"")</f>
        <v/>
      </c>
      <c r="BV105" s="1" t="str">
        <f aca="false">IF($BC105=BV$14,$BG105,"")</f>
        <v/>
      </c>
      <c r="BW105" s="1" t="str">
        <f aca="false">IF($BC105=BW$14,$BG105,"")</f>
        <v/>
      </c>
      <c r="BX105" s="1" t="str">
        <f aca="false">IF($BC105=BX$14,$BG105,"")</f>
        <v/>
      </c>
    </row>
    <row r="106" customFormat="false" ht="15" hidden="false" customHeight="false" outlineLevel="0" collapsed="false">
      <c r="A106" s="0" t="s">
        <v>77</v>
      </c>
      <c r="B106" s="0" t="n">
        <v>46</v>
      </c>
      <c r="C106" s="0" t="n">
        <v>1</v>
      </c>
      <c r="D106" s="0" t="n">
        <v>23</v>
      </c>
      <c r="E106" s="0" t="s">
        <v>209</v>
      </c>
      <c r="F106" s="0" t="n">
        <v>60.12</v>
      </c>
      <c r="G106" s="0" t="n">
        <v>1</v>
      </c>
      <c r="H106" s="0" t="s">
        <v>97</v>
      </c>
      <c r="I106" s="0" t="s">
        <v>210</v>
      </c>
      <c r="J106" s="0" t="n">
        <v>-966845888</v>
      </c>
      <c r="K106" s="0" t="s">
        <v>81</v>
      </c>
      <c r="L106" s="0" t="s">
        <v>211</v>
      </c>
      <c r="M106" s="12" t="n">
        <v>0.604305555555556</v>
      </c>
      <c r="N106" s="13" t="n">
        <v>0.187638888888889</v>
      </c>
      <c r="O106" s="0" t="s">
        <v>99</v>
      </c>
      <c r="P106" s="0" t="n">
        <v>1</v>
      </c>
      <c r="Q106" s="0" t="n">
        <v>1</v>
      </c>
      <c r="R106" s="0" t="n">
        <v>1</v>
      </c>
      <c r="S106" s="0" t="n">
        <v>1</v>
      </c>
      <c r="T106" s="0" t="s">
        <v>84</v>
      </c>
      <c r="U106" s="0" t="s">
        <v>28</v>
      </c>
      <c r="V106" s="0" t="n">
        <v>92</v>
      </c>
      <c r="AC106" s="0" t="n">
        <v>19</v>
      </c>
      <c r="AD106" s="0" t="n">
        <v>1</v>
      </c>
      <c r="AE106" s="0" t="n">
        <v>26</v>
      </c>
      <c r="AN106" s="0" t="n">
        <v>1</v>
      </c>
      <c r="AO106" s="0" t="n">
        <v>1150</v>
      </c>
      <c r="AP106" s="0" t="n">
        <v>600</v>
      </c>
      <c r="AQ106" s="0" t="s">
        <v>85</v>
      </c>
      <c r="AR106" s="0" t="s">
        <v>40</v>
      </c>
      <c r="AS106" s="0" t="s">
        <v>56</v>
      </c>
      <c r="AT106" s="0" t="n">
        <v>0</v>
      </c>
      <c r="AV106" s="0" t="n">
        <v>1</v>
      </c>
      <c r="AW106" s="0" t="n">
        <v>-1</v>
      </c>
      <c r="AX106" s="0" t="n">
        <v>435436</v>
      </c>
      <c r="AY106" s="0" t="s">
        <v>189</v>
      </c>
      <c r="AZ106" s="0" t="n">
        <v>171</v>
      </c>
      <c r="BA106" s="0" t="n">
        <v>435607</v>
      </c>
      <c r="BC106" s="0" t="str">
        <f aca="false">$AP106&amp;LEFT($AS106,1)</f>
        <v>600T</v>
      </c>
      <c r="BD106" s="0" t="str">
        <f aca="false">AS106</f>
        <v>Target</v>
      </c>
      <c r="BE106" s="1" t="str">
        <f aca="false">IF($BD106="catch",IF($AL106&gt;0,1,""),"")</f>
        <v/>
      </c>
      <c r="BF106" s="1" t="str">
        <f aca="false">IF(AND($AZ106&gt;0,$AZ106&lt;$BC$11),1,"")</f>
        <v/>
      </c>
      <c r="BG106" s="1" t="str">
        <f aca="false">IF($BD106="Target",IF($AZ106=0,1,""),"")</f>
        <v/>
      </c>
      <c r="BH106" s="22" t="n">
        <f aca="false">IF($BD106="Catch","", IF($AZ106&lt;$BC$11,"",$AZ106))</f>
        <v>171</v>
      </c>
      <c r="BI106" s="1" t="str">
        <f aca="false">IF($BC106=BI$14,$BH106,"")</f>
        <v/>
      </c>
      <c r="BJ106" s="1" t="str">
        <f aca="false">IF($BC106=BJ$14,$BH106,"")</f>
        <v/>
      </c>
      <c r="BK106" s="1" t="str">
        <f aca="false">IF($BC106=BK$14,$BH106,"")</f>
        <v/>
      </c>
      <c r="BL106" s="1" t="n">
        <f aca="false">IF($BC106=BL$14,$BH106,"")</f>
        <v>171</v>
      </c>
      <c r="BM106" s="1" t="str">
        <f aca="false">IF($BC106=BM$14,$BH106,"")</f>
        <v/>
      </c>
      <c r="BN106" s="1" t="str">
        <f aca="false">IF($BC106=BN$14,$BH106,"")</f>
        <v/>
      </c>
      <c r="BO106" s="1" t="str">
        <f aca="false">IF($BC106=BO$14,$BH106,"")</f>
        <v/>
      </c>
      <c r="BP106" s="1"/>
      <c r="BR106" s="1" t="str">
        <f aca="false">IF($BC106=BR$14,$BG106,"")</f>
        <v/>
      </c>
      <c r="BS106" s="1" t="str">
        <f aca="false">IF($BC106=BS$14,$BG106,"")</f>
        <v/>
      </c>
      <c r="BT106" s="1" t="str">
        <f aca="false">IF($BC106=BT$14,$BG106,"")</f>
        <v/>
      </c>
      <c r="BU106" s="1" t="str">
        <f aca="false">IF($BC106=BU$14,$BG106,"")</f>
        <v/>
      </c>
      <c r="BV106" s="1" t="str">
        <f aca="false">IF($BC106=BV$14,$BG106,"")</f>
        <v/>
      </c>
      <c r="BW106" s="1" t="str">
        <f aca="false">IF($BC106=BW$14,$BG106,"")</f>
        <v/>
      </c>
      <c r="BX106" s="1" t="str">
        <f aca="false">IF($BC106=BX$14,$BG106,"")</f>
        <v/>
      </c>
    </row>
    <row r="107" customFormat="false" ht="15" hidden="false" customHeight="false" outlineLevel="0" collapsed="false">
      <c r="A107" s="0" t="s">
        <v>77</v>
      </c>
      <c r="B107" s="0" t="n">
        <v>46</v>
      </c>
      <c r="C107" s="0" t="n">
        <v>1</v>
      </c>
      <c r="D107" s="0" t="n">
        <v>23</v>
      </c>
      <c r="E107" s="0" t="s">
        <v>209</v>
      </c>
      <c r="F107" s="0" t="n">
        <v>60.12</v>
      </c>
      <c r="G107" s="0" t="n">
        <v>1</v>
      </c>
      <c r="H107" s="0" t="s">
        <v>97</v>
      </c>
      <c r="I107" s="0" t="s">
        <v>210</v>
      </c>
      <c r="J107" s="0" t="n">
        <v>-966845888</v>
      </c>
      <c r="K107" s="0" t="s">
        <v>81</v>
      </c>
      <c r="L107" s="0" t="s">
        <v>211</v>
      </c>
      <c r="M107" s="12" t="n">
        <v>0.604305555555556</v>
      </c>
      <c r="N107" s="13" t="n">
        <v>0.187638888888889</v>
      </c>
      <c r="O107" s="0" t="s">
        <v>99</v>
      </c>
      <c r="P107" s="0" t="n">
        <v>1</v>
      </c>
      <c r="Q107" s="0" t="n">
        <v>1</v>
      </c>
      <c r="R107" s="0" t="n">
        <v>1</v>
      </c>
      <c r="S107" s="0" t="n">
        <v>1</v>
      </c>
      <c r="T107" s="0" t="s">
        <v>84</v>
      </c>
      <c r="U107" s="0" t="s">
        <v>28</v>
      </c>
      <c r="V107" s="0" t="n">
        <v>93</v>
      </c>
      <c r="AC107" s="0" t="n">
        <v>17</v>
      </c>
      <c r="AD107" s="0" t="n">
        <v>1</v>
      </c>
      <c r="AE107" s="0" t="n">
        <v>27</v>
      </c>
      <c r="AN107" s="0" t="n">
        <v>2</v>
      </c>
      <c r="AO107" s="0" t="n">
        <v>1150</v>
      </c>
      <c r="AP107" s="0" t="n">
        <v>240</v>
      </c>
      <c r="AQ107" s="0" t="s">
        <v>85</v>
      </c>
      <c r="AR107" s="0" t="s">
        <v>40</v>
      </c>
      <c r="AS107" s="0" t="s">
        <v>56</v>
      </c>
      <c r="AT107" s="0" t="n">
        <v>0</v>
      </c>
      <c r="AV107" s="0" t="n">
        <v>4</v>
      </c>
      <c r="AW107" s="0" t="n">
        <v>-4</v>
      </c>
      <c r="AX107" s="0" t="n">
        <v>438663</v>
      </c>
      <c r="AY107" s="0" t="s">
        <v>189</v>
      </c>
      <c r="AZ107" s="0" t="n">
        <v>249</v>
      </c>
      <c r="BA107" s="0" t="n">
        <v>438912</v>
      </c>
      <c r="BC107" s="0" t="str">
        <f aca="false">$AP107&amp;LEFT($AS107,1)</f>
        <v>240T</v>
      </c>
      <c r="BD107" s="0" t="str">
        <f aca="false">AS107</f>
        <v>Target</v>
      </c>
      <c r="BE107" s="1" t="str">
        <f aca="false">IF($BD107="catch",IF($AL107&gt;0,1,""),"")</f>
        <v/>
      </c>
      <c r="BF107" s="1" t="str">
        <f aca="false">IF(AND($AZ107&gt;0,$AZ107&lt;$BC$11),1,"")</f>
        <v/>
      </c>
      <c r="BG107" s="1" t="str">
        <f aca="false">IF($BD107="Target",IF($AZ107=0,1,""),"")</f>
        <v/>
      </c>
      <c r="BH107" s="22" t="n">
        <f aca="false">IF($BD107="Catch","", IF($AZ107&lt;$BC$11,"",$AZ107))</f>
        <v>249</v>
      </c>
      <c r="BI107" s="1" t="n">
        <f aca="false">IF($BC107=BI$14,$BH107,"")</f>
        <v>249</v>
      </c>
      <c r="BJ107" s="1" t="str">
        <f aca="false">IF($BC107=BJ$14,$BH107,"")</f>
        <v/>
      </c>
      <c r="BK107" s="1" t="str">
        <f aca="false">IF($BC107=BK$14,$BH107,"")</f>
        <v/>
      </c>
      <c r="BL107" s="1" t="str">
        <f aca="false">IF($BC107=BL$14,$BH107,"")</f>
        <v/>
      </c>
      <c r="BM107" s="1" t="str">
        <f aca="false">IF($BC107=BM$14,$BH107,"")</f>
        <v/>
      </c>
      <c r="BN107" s="1" t="str">
        <f aca="false">IF($BC107=BN$14,$BH107,"")</f>
        <v/>
      </c>
      <c r="BO107" s="1" t="str">
        <f aca="false">IF($BC107=BO$14,$BH107,"")</f>
        <v/>
      </c>
      <c r="BP107" s="1"/>
      <c r="BR107" s="1" t="str">
        <f aca="false">IF($BC107=BR$14,$BG107,"")</f>
        <v/>
      </c>
      <c r="BS107" s="1" t="str">
        <f aca="false">IF($BC107=BS$14,$BG107,"")</f>
        <v/>
      </c>
      <c r="BT107" s="1" t="str">
        <f aca="false">IF($BC107=BT$14,$BG107,"")</f>
        <v/>
      </c>
      <c r="BU107" s="1" t="str">
        <f aca="false">IF($BC107=BU$14,$BG107,"")</f>
        <v/>
      </c>
      <c r="BV107" s="1" t="str">
        <f aca="false">IF($BC107=BV$14,$BG107,"")</f>
        <v/>
      </c>
      <c r="BW107" s="1" t="str">
        <f aca="false">IF($BC107=BW$14,$BG107,"")</f>
        <v/>
      </c>
      <c r="BX107" s="1" t="str">
        <f aca="false">IF($BC107=BX$14,$BG107,"")</f>
        <v/>
      </c>
    </row>
    <row r="108" customFormat="false" ht="15" hidden="false" customHeight="false" outlineLevel="0" collapsed="false">
      <c r="A108" s="0" t="s">
        <v>77</v>
      </c>
      <c r="B108" s="0" t="n">
        <v>46</v>
      </c>
      <c r="C108" s="0" t="n">
        <v>1</v>
      </c>
      <c r="D108" s="0" t="n">
        <v>23</v>
      </c>
      <c r="E108" s="0" t="s">
        <v>209</v>
      </c>
      <c r="F108" s="0" t="n">
        <v>60.12</v>
      </c>
      <c r="G108" s="0" t="n">
        <v>1</v>
      </c>
      <c r="H108" s="0" t="s">
        <v>97</v>
      </c>
      <c r="I108" s="0" t="s">
        <v>210</v>
      </c>
      <c r="J108" s="0" t="n">
        <v>-966845888</v>
      </c>
      <c r="K108" s="0" t="s">
        <v>81</v>
      </c>
      <c r="L108" s="0" t="s">
        <v>211</v>
      </c>
      <c r="M108" s="12" t="n">
        <v>0.604305555555556</v>
      </c>
      <c r="N108" s="13" t="n">
        <v>0.187638888888889</v>
      </c>
      <c r="O108" s="0" t="s">
        <v>99</v>
      </c>
      <c r="P108" s="0" t="n">
        <v>1</v>
      </c>
      <c r="Q108" s="0" t="n">
        <v>1</v>
      </c>
      <c r="R108" s="0" t="n">
        <v>1</v>
      </c>
      <c r="S108" s="0" t="n">
        <v>1</v>
      </c>
      <c r="T108" s="0" t="s">
        <v>84</v>
      </c>
      <c r="U108" s="0" t="s">
        <v>28</v>
      </c>
      <c r="V108" s="0" t="n">
        <v>94</v>
      </c>
      <c r="AC108" s="0" t="n">
        <v>30</v>
      </c>
      <c r="AD108" s="0" t="n">
        <v>1</v>
      </c>
      <c r="AE108" s="0" t="n">
        <v>28</v>
      </c>
      <c r="AN108" s="0" t="n">
        <v>1</v>
      </c>
      <c r="AO108" s="0" t="n">
        <v>1343</v>
      </c>
      <c r="AP108" s="0" t="n">
        <v>600</v>
      </c>
      <c r="AQ108" s="0" t="s">
        <v>85</v>
      </c>
      <c r="AR108" s="0" t="s">
        <v>40</v>
      </c>
      <c r="AS108" s="0" t="s">
        <v>56</v>
      </c>
      <c r="AT108" s="0" t="n">
        <v>0</v>
      </c>
      <c r="AV108" s="0" t="n">
        <v>-5</v>
      </c>
      <c r="AW108" s="0" t="n">
        <v>5</v>
      </c>
      <c r="AX108" s="0" t="n">
        <v>442455</v>
      </c>
      <c r="AY108" s="0" t="s">
        <v>189</v>
      </c>
      <c r="AZ108" s="0" t="n">
        <v>160</v>
      </c>
      <c r="BA108" s="0" t="n">
        <v>442615</v>
      </c>
      <c r="BC108" s="0" t="str">
        <f aca="false">$AP108&amp;LEFT($AS108,1)</f>
        <v>600T</v>
      </c>
      <c r="BD108" s="0" t="str">
        <f aca="false">AS108</f>
        <v>Target</v>
      </c>
      <c r="BE108" s="1" t="str">
        <f aca="false">IF($BD108="catch",IF($AL108&gt;0,1,""),"")</f>
        <v/>
      </c>
      <c r="BF108" s="1" t="str">
        <f aca="false">IF(AND($AZ108&gt;0,$AZ108&lt;$BC$11),1,"")</f>
        <v/>
      </c>
      <c r="BG108" s="1" t="str">
        <f aca="false">IF($BD108="Target",IF($AZ108=0,1,""),"")</f>
        <v/>
      </c>
      <c r="BH108" s="22" t="n">
        <f aca="false">IF($BD108="Catch","", IF($AZ108&lt;$BC$11,"",$AZ108))</f>
        <v>160</v>
      </c>
      <c r="BI108" s="1" t="str">
        <f aca="false">IF($BC108=BI$14,$BH108,"")</f>
        <v/>
      </c>
      <c r="BJ108" s="1" t="str">
        <f aca="false">IF($BC108=BJ$14,$BH108,"")</f>
        <v/>
      </c>
      <c r="BK108" s="1" t="str">
        <f aca="false">IF($BC108=BK$14,$BH108,"")</f>
        <v/>
      </c>
      <c r="BL108" s="1" t="n">
        <f aca="false">IF($BC108=BL$14,$BH108,"")</f>
        <v>160</v>
      </c>
      <c r="BM108" s="1" t="str">
        <f aca="false">IF($BC108=BM$14,$BH108,"")</f>
        <v/>
      </c>
      <c r="BN108" s="1" t="str">
        <f aca="false">IF($BC108=BN$14,$BH108,"")</f>
        <v/>
      </c>
      <c r="BO108" s="1" t="str">
        <f aca="false">IF($BC108=BO$14,$BH108,"")</f>
        <v/>
      </c>
      <c r="BP108" s="1"/>
      <c r="BR108" s="1" t="str">
        <f aca="false">IF($BC108=BR$14,$BG108,"")</f>
        <v/>
      </c>
      <c r="BS108" s="1" t="str">
        <f aca="false">IF($BC108=BS$14,$BG108,"")</f>
        <v/>
      </c>
      <c r="BT108" s="1" t="str">
        <f aca="false">IF($BC108=BT$14,$BG108,"")</f>
        <v/>
      </c>
      <c r="BU108" s="1" t="str">
        <f aca="false">IF($BC108=BU$14,$BG108,"")</f>
        <v/>
      </c>
      <c r="BV108" s="1" t="str">
        <f aca="false">IF($BC108=BV$14,$BG108,"")</f>
        <v/>
      </c>
      <c r="BW108" s="1" t="str">
        <f aca="false">IF($BC108=BW$14,$BG108,"")</f>
        <v/>
      </c>
      <c r="BX108" s="1" t="str">
        <f aca="false">IF($BC108=BX$14,$BG108,"")</f>
        <v/>
      </c>
    </row>
    <row r="109" customFormat="false" ht="15" hidden="false" customHeight="false" outlineLevel="0" collapsed="false">
      <c r="A109" s="0" t="s">
        <v>77</v>
      </c>
      <c r="B109" s="0" t="n">
        <v>46</v>
      </c>
      <c r="C109" s="0" t="n">
        <v>1</v>
      </c>
      <c r="D109" s="0" t="n">
        <v>23</v>
      </c>
      <c r="E109" s="0" t="s">
        <v>209</v>
      </c>
      <c r="F109" s="0" t="n">
        <v>60.12</v>
      </c>
      <c r="G109" s="0" t="n">
        <v>1</v>
      </c>
      <c r="H109" s="0" t="s">
        <v>97</v>
      </c>
      <c r="I109" s="0" t="s">
        <v>210</v>
      </c>
      <c r="J109" s="0" t="n">
        <v>-966845888</v>
      </c>
      <c r="K109" s="0" t="s">
        <v>81</v>
      </c>
      <c r="L109" s="0" t="s">
        <v>211</v>
      </c>
      <c r="M109" s="12" t="n">
        <v>0.604305555555556</v>
      </c>
      <c r="N109" s="13" t="n">
        <v>0.187638888888889</v>
      </c>
      <c r="O109" s="0" t="s">
        <v>99</v>
      </c>
      <c r="P109" s="0" t="n">
        <v>1</v>
      </c>
      <c r="Q109" s="0" t="n">
        <v>1</v>
      </c>
      <c r="R109" s="0" t="n">
        <v>1</v>
      </c>
      <c r="S109" s="0" t="n">
        <v>1</v>
      </c>
      <c r="T109" s="0" t="s">
        <v>84</v>
      </c>
      <c r="U109" s="0" t="s">
        <v>28</v>
      </c>
      <c r="V109" s="0" t="n">
        <v>95</v>
      </c>
      <c r="AC109" s="0" t="n">
        <v>14</v>
      </c>
      <c r="AD109" s="0" t="n">
        <v>1</v>
      </c>
      <c r="AE109" s="0" t="n">
        <v>29</v>
      </c>
      <c r="AN109" s="0" t="n">
        <v>7</v>
      </c>
      <c r="AO109" s="0" t="n">
        <v>1240</v>
      </c>
      <c r="AP109" s="0" t="n">
        <v>960</v>
      </c>
      <c r="AQ109" s="0" t="s">
        <v>85</v>
      </c>
      <c r="AR109" s="0" t="s">
        <v>40</v>
      </c>
      <c r="AS109" s="0" t="s">
        <v>56</v>
      </c>
      <c r="AT109" s="0" t="n">
        <v>0</v>
      </c>
      <c r="AV109" s="0" t="n">
        <v>-7</v>
      </c>
      <c r="AW109" s="0" t="n">
        <v>7</v>
      </c>
      <c r="AX109" s="0" t="n">
        <v>446497</v>
      </c>
      <c r="AY109" s="0" t="s">
        <v>189</v>
      </c>
      <c r="AZ109" s="0" t="n">
        <v>213</v>
      </c>
      <c r="BA109" s="0" t="n">
        <v>446710</v>
      </c>
      <c r="BC109" s="0" t="str">
        <f aca="false">$AP109&amp;LEFT($AS109,1)</f>
        <v>960T</v>
      </c>
      <c r="BD109" s="0" t="str">
        <f aca="false">AS109</f>
        <v>Target</v>
      </c>
      <c r="BE109" s="1" t="str">
        <f aca="false">IF($BD109="catch",IF($AL109&gt;0,1,""),"")</f>
        <v/>
      </c>
      <c r="BF109" s="1" t="str">
        <f aca="false">IF(AND($AZ109&gt;0,$AZ109&lt;$BC$11),1,"")</f>
        <v/>
      </c>
      <c r="BG109" s="1" t="str">
        <f aca="false">IF($BD109="Target",IF($AZ109=0,1,""),"")</f>
        <v/>
      </c>
      <c r="BH109" s="22" t="n">
        <f aca="false">IF($BD109="Catch","", IF($AZ109&lt;$BC$11,"",$AZ109))</f>
        <v>213</v>
      </c>
      <c r="BI109" s="1" t="str">
        <f aca="false">IF($BC109=BI$14,$BH109,"")</f>
        <v/>
      </c>
      <c r="BJ109" s="1" t="str">
        <f aca="false">IF($BC109=BJ$14,$BH109,"")</f>
        <v/>
      </c>
      <c r="BK109" s="1" t="str">
        <f aca="false">IF($BC109=BK$14,$BH109,"")</f>
        <v/>
      </c>
      <c r="BL109" s="1" t="str">
        <f aca="false">IF($BC109=BL$14,$BH109,"")</f>
        <v/>
      </c>
      <c r="BM109" s="1" t="str">
        <f aca="false">IF($BC109=BM$14,$BH109,"")</f>
        <v/>
      </c>
      <c r="BN109" s="1" t="str">
        <f aca="false">IF($BC109=BN$14,$BH109,"")</f>
        <v/>
      </c>
      <c r="BO109" s="1" t="n">
        <f aca="false">IF($BC109=BO$14,$BH109,"")</f>
        <v>213</v>
      </c>
      <c r="BP109" s="1"/>
      <c r="BR109" s="1" t="str">
        <f aca="false">IF($BC109=BR$14,$BG109,"")</f>
        <v/>
      </c>
      <c r="BS109" s="1" t="str">
        <f aca="false">IF($BC109=BS$14,$BG109,"")</f>
        <v/>
      </c>
      <c r="BT109" s="1" t="str">
        <f aca="false">IF($BC109=BT$14,$BG109,"")</f>
        <v/>
      </c>
      <c r="BU109" s="1" t="str">
        <f aca="false">IF($BC109=BU$14,$BG109,"")</f>
        <v/>
      </c>
      <c r="BV109" s="1" t="str">
        <f aca="false">IF($BC109=BV$14,$BG109,"")</f>
        <v/>
      </c>
      <c r="BW109" s="1" t="str">
        <f aca="false">IF($BC109=BW$14,$BG109,"")</f>
        <v/>
      </c>
      <c r="BX109" s="1" t="str">
        <f aca="false">IF($BC109=BX$14,$BG109,"")</f>
        <v/>
      </c>
    </row>
    <row r="110" customFormat="false" ht="15" hidden="false" customHeight="false" outlineLevel="0" collapsed="false">
      <c r="A110" s="0" t="s">
        <v>77</v>
      </c>
      <c r="B110" s="0" t="n">
        <v>46</v>
      </c>
      <c r="C110" s="0" t="n">
        <v>1</v>
      </c>
      <c r="D110" s="0" t="n">
        <v>23</v>
      </c>
      <c r="E110" s="0" t="s">
        <v>209</v>
      </c>
      <c r="F110" s="0" t="n">
        <v>60.12</v>
      </c>
      <c r="G110" s="0" t="n">
        <v>1</v>
      </c>
      <c r="H110" s="0" t="s">
        <v>97</v>
      </c>
      <c r="I110" s="0" t="s">
        <v>210</v>
      </c>
      <c r="J110" s="0" t="n">
        <v>-966845888</v>
      </c>
      <c r="K110" s="0" t="s">
        <v>81</v>
      </c>
      <c r="L110" s="0" t="s">
        <v>211</v>
      </c>
      <c r="M110" s="12" t="n">
        <v>0.604305555555556</v>
      </c>
      <c r="N110" s="13" t="n">
        <v>0.187638888888889</v>
      </c>
      <c r="O110" s="0" t="s">
        <v>99</v>
      </c>
      <c r="P110" s="0" t="n">
        <v>1</v>
      </c>
      <c r="Q110" s="0" t="n">
        <v>1</v>
      </c>
      <c r="R110" s="0" t="n">
        <v>1</v>
      </c>
      <c r="S110" s="0" t="n">
        <v>1</v>
      </c>
      <c r="T110" s="0" t="s">
        <v>84</v>
      </c>
      <c r="U110" s="0" t="s">
        <v>28</v>
      </c>
      <c r="V110" s="0" t="n">
        <v>96</v>
      </c>
      <c r="AC110" s="0" t="n">
        <v>11</v>
      </c>
      <c r="AD110" s="0" t="n">
        <v>1</v>
      </c>
      <c r="AE110" s="0" t="n">
        <v>30</v>
      </c>
      <c r="AN110" s="0" t="n">
        <v>6</v>
      </c>
      <c r="AO110" s="0" t="n">
        <v>1259</v>
      </c>
      <c r="AP110" s="0" t="n">
        <v>840</v>
      </c>
      <c r="AQ110" s="0" t="s">
        <v>85</v>
      </c>
      <c r="AR110" s="0" t="s">
        <v>40</v>
      </c>
      <c r="AS110" s="0" t="s">
        <v>56</v>
      </c>
      <c r="AT110" s="0" t="n">
        <v>0</v>
      </c>
      <c r="AV110" s="0" t="n">
        <v>-10</v>
      </c>
      <c r="AW110" s="0" t="n">
        <v>10</v>
      </c>
      <c r="AX110" s="0" t="n">
        <v>450439</v>
      </c>
      <c r="AY110" s="0" t="s">
        <v>189</v>
      </c>
      <c r="AZ110" s="0" t="n">
        <v>185</v>
      </c>
      <c r="BA110" s="0" t="n">
        <v>450624</v>
      </c>
      <c r="BC110" s="0" t="str">
        <f aca="false">$AP110&amp;LEFT($AS110,1)</f>
        <v>840T</v>
      </c>
      <c r="BD110" s="0" t="str">
        <f aca="false">AS110</f>
        <v>Target</v>
      </c>
      <c r="BE110" s="1" t="str">
        <f aca="false">IF($BD110="catch",IF($AL110&gt;0,1,""),"")</f>
        <v/>
      </c>
      <c r="BF110" s="1" t="str">
        <f aca="false">IF(AND($AZ110&gt;0,$AZ110&lt;$BC$11),1,"")</f>
        <v/>
      </c>
      <c r="BG110" s="1" t="str">
        <f aca="false">IF($BD110="Target",IF($AZ110=0,1,""),"")</f>
        <v/>
      </c>
      <c r="BH110" s="22" t="n">
        <f aca="false">IF($BD110="Catch","", IF($AZ110&lt;$BC$11,"",$AZ110))</f>
        <v>185</v>
      </c>
      <c r="BI110" s="1" t="str">
        <f aca="false">IF($BC110=BI$14,$BH110,"")</f>
        <v/>
      </c>
      <c r="BJ110" s="1" t="str">
        <f aca="false">IF($BC110=BJ$14,$BH110,"")</f>
        <v/>
      </c>
      <c r="BK110" s="1" t="str">
        <f aca="false">IF($BC110=BK$14,$BH110,"")</f>
        <v/>
      </c>
      <c r="BL110" s="1" t="str">
        <f aca="false">IF($BC110=BL$14,$BH110,"")</f>
        <v/>
      </c>
      <c r="BM110" s="1" t="str">
        <f aca="false">IF($BC110=BM$14,$BH110,"")</f>
        <v/>
      </c>
      <c r="BN110" s="1" t="n">
        <f aca="false">IF($BC110=BN$14,$BH110,"")</f>
        <v>185</v>
      </c>
      <c r="BO110" s="1" t="str">
        <f aca="false">IF($BC110=BO$14,$BH110,"")</f>
        <v/>
      </c>
      <c r="BP110" s="1"/>
      <c r="BR110" s="1" t="str">
        <f aca="false">IF($BC110=BR$14,$BG110,"")</f>
        <v/>
      </c>
      <c r="BS110" s="1" t="str">
        <f aca="false">IF($BC110=BS$14,$BG110,"")</f>
        <v/>
      </c>
      <c r="BT110" s="1" t="str">
        <f aca="false">IF($BC110=BT$14,$BG110,"")</f>
        <v/>
      </c>
      <c r="BU110" s="1" t="str">
        <f aca="false">IF($BC110=BU$14,$BG110,"")</f>
        <v/>
      </c>
      <c r="BV110" s="1" t="str">
        <f aca="false">IF($BC110=BV$14,$BG110,"")</f>
        <v/>
      </c>
      <c r="BW110" s="1" t="str">
        <f aca="false">IF($BC110=BW$14,$BG110,"")</f>
        <v/>
      </c>
      <c r="BX110" s="1" t="str">
        <f aca="false">IF($BC110=BX$14,$BG110,"")</f>
        <v/>
      </c>
    </row>
    <row r="111" customFormat="false" ht="15" hidden="false" customHeight="false" outlineLevel="0" collapsed="false">
      <c r="A111" s="0" t="s">
        <v>77</v>
      </c>
      <c r="B111" s="0" t="n">
        <v>46</v>
      </c>
      <c r="C111" s="0" t="n">
        <v>1</v>
      </c>
      <c r="D111" s="0" t="n">
        <v>23</v>
      </c>
      <c r="E111" s="0" t="s">
        <v>209</v>
      </c>
      <c r="F111" s="0" t="n">
        <v>60.12</v>
      </c>
      <c r="G111" s="0" t="n">
        <v>1</v>
      </c>
      <c r="H111" s="0" t="s">
        <v>97</v>
      </c>
      <c r="I111" s="0" t="s">
        <v>210</v>
      </c>
      <c r="J111" s="0" t="n">
        <v>-966845888</v>
      </c>
      <c r="K111" s="0" t="s">
        <v>81</v>
      </c>
      <c r="L111" s="0" t="s">
        <v>211</v>
      </c>
      <c r="M111" s="12" t="n">
        <v>0.604305555555556</v>
      </c>
      <c r="N111" s="13" t="n">
        <v>0.187638888888889</v>
      </c>
      <c r="O111" s="0" t="s">
        <v>99</v>
      </c>
      <c r="P111" s="0" t="n">
        <v>1</v>
      </c>
      <c r="Q111" s="0" t="n">
        <v>1</v>
      </c>
      <c r="R111" s="0" t="n">
        <v>1</v>
      </c>
      <c r="S111" s="0" t="n">
        <v>1</v>
      </c>
      <c r="T111" s="0" t="s">
        <v>84</v>
      </c>
      <c r="U111" s="0" t="s">
        <v>28</v>
      </c>
      <c r="V111" s="0" t="n">
        <v>97</v>
      </c>
      <c r="AC111" s="0" t="n">
        <v>18</v>
      </c>
      <c r="AD111" s="0" t="n">
        <v>1</v>
      </c>
      <c r="AE111" s="0" t="n">
        <v>31</v>
      </c>
      <c r="AN111" s="0" t="n">
        <v>4</v>
      </c>
      <c r="AO111" s="0" t="n">
        <v>1154</v>
      </c>
      <c r="AP111" s="0" t="n">
        <v>480</v>
      </c>
      <c r="AQ111" s="0" t="s">
        <v>85</v>
      </c>
      <c r="AR111" s="0" t="s">
        <v>40</v>
      </c>
      <c r="AS111" s="0" t="s">
        <v>56</v>
      </c>
      <c r="AT111" s="0" t="n">
        <v>0</v>
      </c>
      <c r="AV111" s="0" t="n">
        <v>4</v>
      </c>
      <c r="AW111" s="0" t="n">
        <v>-4</v>
      </c>
      <c r="AX111" s="0" t="n">
        <v>453899</v>
      </c>
      <c r="AY111" s="0" t="s">
        <v>189</v>
      </c>
      <c r="AZ111" s="0" t="n">
        <v>218</v>
      </c>
      <c r="BA111" s="0" t="n">
        <v>454117</v>
      </c>
      <c r="BC111" s="0" t="str">
        <f aca="false">$AP111&amp;LEFT($AS111,1)</f>
        <v>480T</v>
      </c>
      <c r="BD111" s="0" t="str">
        <f aca="false">AS111</f>
        <v>Target</v>
      </c>
      <c r="BE111" s="1" t="str">
        <f aca="false">IF($BD111="catch",IF($AL111&gt;0,1,""),"")</f>
        <v/>
      </c>
      <c r="BF111" s="1" t="str">
        <f aca="false">IF(AND($AZ111&gt;0,$AZ111&lt;$BC$11),1,"")</f>
        <v/>
      </c>
      <c r="BG111" s="1" t="str">
        <f aca="false">IF($BD111="Target",IF($AZ111=0,1,""),"")</f>
        <v/>
      </c>
      <c r="BH111" s="22" t="n">
        <f aca="false">IF($BD111="Catch","", IF($AZ111&lt;$BC$11,"",$AZ111))</f>
        <v>218</v>
      </c>
      <c r="BI111" s="1" t="str">
        <f aca="false">IF($BC111=BI$14,$BH111,"")</f>
        <v/>
      </c>
      <c r="BJ111" s="1" t="str">
        <f aca="false">IF($BC111=BJ$14,$BH111,"")</f>
        <v/>
      </c>
      <c r="BK111" s="1" t="n">
        <f aca="false">IF($BC111=BK$14,$BH111,"")</f>
        <v>218</v>
      </c>
      <c r="BL111" s="1" t="str">
        <f aca="false">IF($BC111=BL$14,$BH111,"")</f>
        <v/>
      </c>
      <c r="BM111" s="1" t="str">
        <f aca="false">IF($BC111=BM$14,$BH111,"")</f>
        <v/>
      </c>
      <c r="BN111" s="1" t="str">
        <f aca="false">IF($BC111=BN$14,$BH111,"")</f>
        <v/>
      </c>
      <c r="BO111" s="1" t="str">
        <f aca="false">IF($BC111=BO$14,$BH111,"")</f>
        <v/>
      </c>
      <c r="BP111" s="1"/>
      <c r="BR111" s="1" t="str">
        <f aca="false">IF($BC111=BR$14,$BG111,"")</f>
        <v/>
      </c>
      <c r="BS111" s="1" t="str">
        <f aca="false">IF($BC111=BS$14,$BG111,"")</f>
        <v/>
      </c>
      <c r="BT111" s="1" t="str">
        <f aca="false">IF($BC111=BT$14,$BG111,"")</f>
        <v/>
      </c>
      <c r="BU111" s="1" t="str">
        <f aca="false">IF($BC111=BU$14,$BG111,"")</f>
        <v/>
      </c>
      <c r="BV111" s="1" t="str">
        <f aca="false">IF($BC111=BV$14,$BG111,"")</f>
        <v/>
      </c>
      <c r="BW111" s="1" t="str">
        <f aca="false">IF($BC111=BW$14,$BG111,"")</f>
        <v/>
      </c>
      <c r="BX111" s="1" t="str">
        <f aca="false">IF($BC111=BX$14,$BG111,"")</f>
        <v/>
      </c>
    </row>
    <row r="112" customFormat="false" ht="15" hidden="false" customHeight="false" outlineLevel="0" collapsed="false">
      <c r="A112" s="0" t="s">
        <v>77</v>
      </c>
      <c r="B112" s="0" t="n">
        <v>46</v>
      </c>
      <c r="C112" s="0" t="n">
        <v>1</v>
      </c>
      <c r="D112" s="0" t="n">
        <v>23</v>
      </c>
      <c r="E112" s="0" t="s">
        <v>209</v>
      </c>
      <c r="F112" s="0" t="n">
        <v>60.12</v>
      </c>
      <c r="G112" s="0" t="n">
        <v>1</v>
      </c>
      <c r="H112" s="0" t="s">
        <v>97</v>
      </c>
      <c r="I112" s="0" t="s">
        <v>210</v>
      </c>
      <c r="J112" s="0" t="n">
        <v>-966845888</v>
      </c>
      <c r="K112" s="0" t="s">
        <v>81</v>
      </c>
      <c r="L112" s="0" t="s">
        <v>211</v>
      </c>
      <c r="M112" s="12" t="n">
        <v>0.604305555555556</v>
      </c>
      <c r="N112" s="13" t="n">
        <v>0.187638888888889</v>
      </c>
      <c r="O112" s="0" t="s">
        <v>99</v>
      </c>
      <c r="P112" s="0" t="n">
        <v>1</v>
      </c>
      <c r="Q112" s="0" t="n">
        <v>1</v>
      </c>
      <c r="R112" s="0" t="n">
        <v>1</v>
      </c>
      <c r="S112" s="0" t="n">
        <v>1</v>
      </c>
      <c r="T112" s="0" t="s">
        <v>84</v>
      </c>
      <c r="U112" s="0" t="s">
        <v>28</v>
      </c>
      <c r="V112" s="0" t="n">
        <v>98</v>
      </c>
      <c r="AC112" s="0" t="n">
        <v>31</v>
      </c>
      <c r="AD112" s="0" t="n">
        <v>1</v>
      </c>
      <c r="AE112" s="0" t="n">
        <v>32</v>
      </c>
      <c r="AN112" s="0" t="n">
        <v>1</v>
      </c>
      <c r="AO112" s="0" t="n">
        <v>1438</v>
      </c>
      <c r="AP112" s="0" t="n">
        <v>600</v>
      </c>
      <c r="AQ112" s="0" t="s">
        <v>85</v>
      </c>
      <c r="AR112" s="0" t="s">
        <v>40</v>
      </c>
      <c r="AS112" s="0" t="s">
        <v>56</v>
      </c>
      <c r="AT112" s="0" t="n">
        <v>0</v>
      </c>
      <c r="AV112" s="0" t="n">
        <v>-10</v>
      </c>
      <c r="AW112" s="0" t="n">
        <v>10</v>
      </c>
      <c r="AX112" s="0" t="n">
        <v>457791</v>
      </c>
      <c r="AY112" s="0" t="s">
        <v>189</v>
      </c>
      <c r="AZ112" s="0" t="n">
        <v>181</v>
      </c>
      <c r="BA112" s="0" t="n">
        <v>457972</v>
      </c>
      <c r="BC112" s="0" t="str">
        <f aca="false">$AP112&amp;LEFT($AS112,1)</f>
        <v>600T</v>
      </c>
      <c r="BD112" s="0" t="str">
        <f aca="false">AS112</f>
        <v>Target</v>
      </c>
      <c r="BE112" s="1" t="str">
        <f aca="false">IF($BD112="catch",IF($AL112&gt;0,1,""),"")</f>
        <v/>
      </c>
      <c r="BF112" s="1" t="str">
        <f aca="false">IF(AND($AZ112&gt;0,$AZ112&lt;$BC$11),1,"")</f>
        <v/>
      </c>
      <c r="BG112" s="1" t="str">
        <f aca="false">IF($BD112="Target",IF($AZ112=0,1,""),"")</f>
        <v/>
      </c>
      <c r="BH112" s="22" t="n">
        <f aca="false">IF($BD112="Catch","", IF($AZ112&lt;$BC$11,"",$AZ112))</f>
        <v>181</v>
      </c>
      <c r="BI112" s="1" t="str">
        <f aca="false">IF($BC112=BI$14,$BH112,"")</f>
        <v/>
      </c>
      <c r="BJ112" s="1" t="str">
        <f aca="false">IF($BC112=BJ$14,$BH112,"")</f>
        <v/>
      </c>
      <c r="BK112" s="1" t="str">
        <f aca="false">IF($BC112=BK$14,$BH112,"")</f>
        <v/>
      </c>
      <c r="BL112" s="1" t="n">
        <f aca="false">IF($BC112=BL$14,$BH112,"")</f>
        <v>181</v>
      </c>
      <c r="BM112" s="1" t="str">
        <f aca="false">IF($BC112=BM$14,$BH112,"")</f>
        <v/>
      </c>
      <c r="BN112" s="1" t="str">
        <f aca="false">IF($BC112=BN$14,$BH112,"")</f>
        <v/>
      </c>
      <c r="BO112" s="1" t="str">
        <f aca="false">IF($BC112=BO$14,$BH112,"")</f>
        <v/>
      </c>
      <c r="BP112" s="1"/>
      <c r="BR112" s="1" t="str">
        <f aca="false">IF($BC112=BR$14,$BG112,"")</f>
        <v/>
      </c>
      <c r="BS112" s="1" t="str">
        <f aca="false">IF($BC112=BS$14,$BG112,"")</f>
        <v/>
      </c>
      <c r="BT112" s="1" t="str">
        <f aca="false">IF($BC112=BT$14,$BG112,"")</f>
        <v/>
      </c>
      <c r="BU112" s="1" t="str">
        <f aca="false">IF($BC112=BU$14,$BG112,"")</f>
        <v/>
      </c>
      <c r="BV112" s="1" t="str">
        <f aca="false">IF($BC112=BV$14,$BG112,"")</f>
        <v/>
      </c>
      <c r="BW112" s="1" t="str">
        <f aca="false">IF($BC112=BW$14,$BG112,"")</f>
        <v/>
      </c>
      <c r="BX112" s="1" t="str">
        <f aca="false">IF($BC112=BX$14,$BG112,"")</f>
        <v/>
      </c>
    </row>
    <row r="113" customFormat="false" ht="15" hidden="false" customHeight="false" outlineLevel="0" collapsed="false">
      <c r="A113" s="0" t="s">
        <v>77</v>
      </c>
      <c r="B113" s="0" t="n">
        <v>46</v>
      </c>
      <c r="C113" s="0" t="n">
        <v>1</v>
      </c>
      <c r="D113" s="0" t="n">
        <v>23</v>
      </c>
      <c r="E113" s="0" t="s">
        <v>209</v>
      </c>
      <c r="F113" s="0" t="n">
        <v>60.12</v>
      </c>
      <c r="G113" s="0" t="n">
        <v>1</v>
      </c>
      <c r="H113" s="0" t="s">
        <v>97</v>
      </c>
      <c r="I113" s="0" t="s">
        <v>210</v>
      </c>
      <c r="J113" s="0" t="n">
        <v>-966845888</v>
      </c>
      <c r="K113" s="0" t="s">
        <v>81</v>
      </c>
      <c r="L113" s="0" t="s">
        <v>211</v>
      </c>
      <c r="M113" s="12" t="n">
        <v>0.604305555555556</v>
      </c>
      <c r="N113" s="13" t="n">
        <v>0.187638888888889</v>
      </c>
      <c r="O113" s="0" t="s">
        <v>99</v>
      </c>
      <c r="P113" s="0" t="n">
        <v>1</v>
      </c>
      <c r="Q113" s="0" t="n">
        <v>1</v>
      </c>
      <c r="R113" s="0" t="n">
        <v>1</v>
      </c>
      <c r="S113" s="0" t="n">
        <v>1</v>
      </c>
      <c r="T113" s="0" t="s">
        <v>84</v>
      </c>
      <c r="U113" s="0" t="s">
        <v>28</v>
      </c>
      <c r="V113" s="0" t="n">
        <v>99</v>
      </c>
      <c r="AC113" s="0" t="n">
        <v>4</v>
      </c>
      <c r="AD113" s="0" t="n">
        <v>1</v>
      </c>
      <c r="AE113" s="0" t="n">
        <v>33</v>
      </c>
      <c r="AN113" s="0" t="n">
        <v>2</v>
      </c>
      <c r="AO113" s="0" t="n">
        <v>1095</v>
      </c>
      <c r="AP113" s="0" t="n">
        <v>240</v>
      </c>
      <c r="AQ113" s="0" t="s">
        <v>85</v>
      </c>
      <c r="AR113" s="0" t="s">
        <v>40</v>
      </c>
      <c r="AS113" s="0" t="s">
        <v>56</v>
      </c>
      <c r="AT113" s="0" t="n">
        <v>0</v>
      </c>
      <c r="AV113" s="0" t="n">
        <v>5</v>
      </c>
      <c r="AW113" s="0" t="n">
        <v>-5</v>
      </c>
      <c r="AX113" s="0" t="n">
        <v>460951</v>
      </c>
      <c r="AY113" s="0" t="s">
        <v>189</v>
      </c>
      <c r="AZ113" s="0" t="n">
        <v>226</v>
      </c>
      <c r="BA113" s="0" t="n">
        <v>461177</v>
      </c>
      <c r="BC113" s="0" t="str">
        <f aca="false">$AP113&amp;LEFT($AS113,1)</f>
        <v>240T</v>
      </c>
      <c r="BD113" s="0" t="str">
        <f aca="false">AS113</f>
        <v>Target</v>
      </c>
      <c r="BE113" s="1" t="str">
        <f aca="false">IF($BD113="catch",IF($AL113&gt;0,1,""),"")</f>
        <v/>
      </c>
      <c r="BF113" s="1" t="str">
        <f aca="false">IF(AND($AZ113&gt;0,$AZ113&lt;$BC$11),1,"")</f>
        <v/>
      </c>
      <c r="BG113" s="1" t="str">
        <f aca="false">IF($BD113="Target",IF($AZ113=0,1,""),"")</f>
        <v/>
      </c>
      <c r="BH113" s="22" t="n">
        <f aca="false">IF($BD113="Catch","", IF($AZ113&lt;$BC$11,"",$AZ113))</f>
        <v>226</v>
      </c>
      <c r="BI113" s="1" t="n">
        <f aca="false">IF($BC113=BI$14,$BH113,"")</f>
        <v>226</v>
      </c>
      <c r="BJ113" s="1" t="str">
        <f aca="false">IF($BC113=BJ$14,$BH113,"")</f>
        <v/>
      </c>
      <c r="BK113" s="1" t="str">
        <f aca="false">IF($BC113=BK$14,$BH113,"")</f>
        <v/>
      </c>
      <c r="BL113" s="1" t="str">
        <f aca="false">IF($BC113=BL$14,$BH113,"")</f>
        <v/>
      </c>
      <c r="BM113" s="1" t="str">
        <f aca="false">IF($BC113=BM$14,$BH113,"")</f>
        <v/>
      </c>
      <c r="BN113" s="1" t="str">
        <f aca="false">IF($BC113=BN$14,$BH113,"")</f>
        <v/>
      </c>
      <c r="BO113" s="1" t="str">
        <f aca="false">IF($BC113=BO$14,$BH113,"")</f>
        <v/>
      </c>
      <c r="BP113" s="1"/>
      <c r="BR113" s="1" t="str">
        <f aca="false">IF($BC113=BR$14,$BG113,"")</f>
        <v/>
      </c>
      <c r="BS113" s="1" t="str">
        <f aca="false">IF($BC113=BS$14,$BG113,"")</f>
        <v/>
      </c>
      <c r="BT113" s="1" t="str">
        <f aca="false">IF($BC113=BT$14,$BG113,"")</f>
        <v/>
      </c>
      <c r="BU113" s="1" t="str">
        <f aca="false">IF($BC113=BU$14,$BG113,"")</f>
        <v/>
      </c>
      <c r="BV113" s="1" t="str">
        <f aca="false">IF($BC113=BV$14,$BG113,"")</f>
        <v/>
      </c>
      <c r="BW113" s="1" t="str">
        <f aca="false">IF($BC113=BW$14,$BG113,"")</f>
        <v/>
      </c>
      <c r="BX113" s="1" t="str">
        <f aca="false">IF($BC113=BX$14,$BG113,"")</f>
        <v/>
      </c>
    </row>
    <row r="115" customFormat="false" ht="15" hidden="false" customHeight="false" outlineLevel="0" collapsed="false">
      <c r="BH115" s="1" t="s">
        <v>93</v>
      </c>
      <c r="BI115" s="21" t="n">
        <f aca="false">(COUNTIF(BI15:BI113,"&lt;"&amp;$BP$3))/BI5</f>
        <v>0</v>
      </c>
      <c r="BJ115" s="21" t="n">
        <f aca="false">(COUNTIF(BJ15:BJ113,"&lt;"&amp;$BP$3))/BJ5</f>
        <v>0.111111111111111</v>
      </c>
      <c r="BK115" s="21" t="n">
        <f aca="false">(COUNTIF(BK15:BK113,"&lt;"&amp;$BP$3))/BK5</f>
        <v>0.555555555555556</v>
      </c>
      <c r="BL115" s="21" t="n">
        <f aca="false">(COUNTIF(BL15:BL113,"&lt;"&amp;$BP$3))/BL5</f>
        <v>0.805555555555556</v>
      </c>
      <c r="BM115" s="21" t="n">
        <f aca="false">(COUNTIF(BM15:BM113,"&lt;"&amp;$BP$3))/BM5</f>
        <v>0.625</v>
      </c>
      <c r="BN115" s="21" t="n">
        <f aca="false">(COUNTIF(BN15:BN113,"&lt;"&amp;$BP$3))/BN5</f>
        <v>0.777777777777778</v>
      </c>
      <c r="BO115" s="21" t="n">
        <f aca="false">(COUNTIF(BO15:BO113,"&lt;"&amp;$BP$3))/BO5</f>
        <v>0.333333333333333</v>
      </c>
    </row>
    <row r="116" customFormat="false" ht="15" hidden="false" customHeight="false" outlineLevel="0" collapsed="false">
      <c r="BH116" s="1" t="s">
        <v>94</v>
      </c>
      <c r="BI116" s="1" t="n">
        <f aca="false">COUNTIF(BI15:BI113,"&lt;"&amp;$BP$116)/BI5</f>
        <v>0</v>
      </c>
      <c r="BJ116" s="1" t="n">
        <f aca="false">COUNTIF(BJ15:BJ113,"&lt;"&amp;$BP$116)/BJ5</f>
        <v>0.111111111111111</v>
      </c>
      <c r="BK116" s="1" t="n">
        <f aca="false">COUNTIF(BK15:BK113,"&lt;"&amp;$BP$116)/BK5</f>
        <v>0.444444444444444</v>
      </c>
      <c r="BL116" s="1" t="n">
        <f aca="false">COUNTIF(BL15:BL113,"&lt;"&amp;$BP$116)/BL5</f>
        <v>0.722222222222222</v>
      </c>
      <c r="BM116" s="1" t="n">
        <f aca="false">COUNTIF(BM15:BM113,"&lt;"&amp;$BP$116)/BM5</f>
        <v>0.625</v>
      </c>
      <c r="BN116" s="1" t="n">
        <f aca="false">COUNTIF(BN15:BN113,"&lt;"&amp;$BP$116)/BN5</f>
        <v>0.666666666666667</v>
      </c>
      <c r="BO116" s="1" t="n">
        <f aca="false">COUNTIF(BO15:BO113,"&lt;"&amp;$BP$116)/BO5</f>
        <v>0.222222222222222</v>
      </c>
      <c r="BP116" s="0" t="n">
        <f aca="false">MEDIAN(BH15:BH113)</f>
        <v>192</v>
      </c>
    </row>
    <row r="117" customFormat="false" ht="15" hidden="false" customHeight="false" outlineLevel="0" collapsed="false">
      <c r="BH117" s="1" t="s">
        <v>95</v>
      </c>
      <c r="BI117" s="1" t="n">
        <f aca="false">COUNTIF(BI15:BI113,"&lt;"&amp;$BL$3)/BI5</f>
        <v>0</v>
      </c>
      <c r="BJ117" s="1" t="n">
        <f aca="false">COUNTIF(BJ15:BJ113,"&lt;"&amp;$BL$3)/BJ5</f>
        <v>0</v>
      </c>
      <c r="BK117" s="1" t="n">
        <f aca="false">COUNTIF(BK15:BK113,"&lt;"&amp;$BL$3)/BK5</f>
        <v>0.333333333333333</v>
      </c>
      <c r="BL117" s="1" t="n">
        <f aca="false">COUNTIF(BL15:BL113,"&lt;"&amp;$BL$3)/BL5</f>
        <v>0.555555555555556</v>
      </c>
      <c r="BM117" s="1" t="n">
        <f aca="false">COUNTIF(BM15:BM113,"&lt;"&amp;$BL$3)/BM5</f>
        <v>0.375</v>
      </c>
      <c r="BN117" s="1" t="n">
        <f aca="false">COUNTIF(BN15:BN113,"&lt;"&amp;$BL$3)/BN5</f>
        <v>0.444444444444444</v>
      </c>
      <c r="BO117" s="1" t="n">
        <f aca="false">COUNTIF(BO15:BO113,"&lt;"&amp;$BL$3)/BO5</f>
        <v>0.222222222222222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xr2:uid="{00000000-0003-0000-2D00-00002D000000}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'participant 46'!BI3:BO3</xm:f>
              <xm:sqref>BG3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242</TotalTime>
  <Application>LibreOffice/7.6.6.3$Windows_X86_64 LibreOffice_project/d97b2716a9a4a2ce1391dee1765565ea469b0ae7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2017-06-06T05:33:53Z</dcterms:created>
  <dc:creator>Katherine Johnson</dc:creator>
  <dc:description/>
  <dc:language>fr-FR</dc:language>
  <cp:lastModifiedBy/>
  <dcterms:modified xsi:type="dcterms:W3CDTF">2024-09-02T13:32:53Z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