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hettia\Documents\Python Scripts\"/>
    </mc:Choice>
  </mc:AlternateContent>
  <bookViews>
    <workbookView xWindow="0" yWindow="0" windowWidth="28800" windowHeight="12885"/>
  </bookViews>
  <sheets>
    <sheet name="inventory" sheetId="3" r:id="rId1"/>
    <sheet name="location_priority" sheetId="1" r:id="rId2"/>
    <sheet name="service_priority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I12" i="3"/>
  <c r="I2" i="3"/>
  <c r="I3" i="3"/>
  <c r="I4" i="3"/>
  <c r="I5" i="3"/>
  <c r="I6" i="3"/>
  <c r="I7" i="3"/>
  <c r="I8" i="3"/>
  <c r="I9" i="3"/>
  <c r="I10" i="3"/>
  <c r="I11" i="3"/>
  <c r="H2" i="3"/>
  <c r="H3" i="3"/>
  <c r="H4" i="3"/>
  <c r="H5" i="3"/>
  <c r="H6" i="3"/>
  <c r="H7" i="3"/>
  <c r="H8" i="3"/>
  <c r="H9" i="3"/>
  <c r="H10" i="3"/>
  <c r="H11" i="3"/>
</calcChain>
</file>

<file path=xl/sharedStrings.xml><?xml version="1.0" encoding="utf-8"?>
<sst xmlns="http://schemas.openxmlformats.org/spreadsheetml/2006/main" count="40" uniqueCount="14">
  <si>
    <t>location_id</t>
  </si>
  <si>
    <t>location_priority</t>
  </si>
  <si>
    <t>CB</t>
  </si>
  <si>
    <t>NY</t>
  </si>
  <si>
    <t>MB</t>
  </si>
  <si>
    <t>service_id</t>
  </si>
  <si>
    <t>service_priority</t>
  </si>
  <si>
    <t>DD</t>
  </si>
  <si>
    <t>DG</t>
  </si>
  <si>
    <t>intake_date</t>
  </si>
  <si>
    <t>service_request_date</t>
  </si>
  <si>
    <t>intersite_received_date</t>
  </si>
  <si>
    <t>start_date</t>
  </si>
  <si>
    <t>stone_count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</si>
</sst>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2" borderId="1" xfId="1"/>
    <xf numFmtId="1" fontId="1" fillId="2" borderId="1" xfId="1" applyNumberFormat="1"/>
    <xf numFmtId="14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" fontId="1" fillId="2" borderId="2" xfId="1" applyNumberFormat="1" applyBorder="1"/>
  </cellXfs>
  <cellStyles count="2">
    <cellStyle name="Calculation" xfId="1" builtinId="22"/>
    <cellStyle name="Normal" xfId="0" builtinId="0"/>
  </cellStyles>
  <dxfs count="7">
    <dxf>
      <numFmt numFmtId="19" formatCode="m/d/yyyy"/>
    </dxf>
    <dxf>
      <numFmt numFmtId="19" formatCode="m/d/yyyy"/>
    </dxf>
    <dxf>
      <numFmt numFmtId="19" formatCode="m/d/yyyy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Inventory_data" displayName="Inventory_data" ref="A1:I12" totalsRowShown="0">
  <tableColumns count="9">
    <tableColumn id="10" name="start_date" dataDxfId="2"/>
    <tableColumn id="2" name="service_request_date" dataDxfId="6"/>
    <tableColumn id="3" name="intersite_received_date" dataDxfId="0"/>
    <tableColumn id="1" name="intake_date" dataDxfId="1"/>
    <tableColumn id="5" name="service_id"/>
    <tableColumn id="7" name="location_id"/>
    <tableColumn id="6" name="stone_count" dataDxfId="5"/>
    <tableColumn id="9" name="service_priority" dataDxfId="4" dataCellStyle="Calculation">
      <calculatedColumnFormula>VLOOKUP(Inventory_data[[#This Row],[service_id]],service_priority[],2,0)</calculatedColumnFormula>
    </tableColumn>
    <tableColumn id="8" name="location_priority" dataDxfId="3" dataCellStyle="Calculation">
      <calculatedColumnFormula>VLOOKUP(Inventory_data[[#This Row],[location_id]],loc_priority[],2,0)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loc_priority" displayName="loc_priority" ref="A1:B4" totalsRowShown="0">
  <autoFilter ref="A1:B4"/>
  <tableColumns count="2">
    <tableColumn id="1" name="location_id"/>
    <tableColumn id="2" name="location_prior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ervice_priority" displayName="service_priority" ref="A1:B3" totalsRowShown="0">
  <autoFilter ref="A1:B3"/>
  <tableColumns count="2">
    <tableColumn id="1" name="service_id"/>
    <tableColumn id="2" name="service_prior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defaultRowHeight="15" x14ac:dyDescent="0.25"/>
  <cols>
    <col min="1" max="1" width="10.7109375" bestFit="1" customWidth="1"/>
    <col min="2" max="2" width="20.42578125" bestFit="1" customWidth="1"/>
    <col min="3" max="3" width="22.7109375" bestFit="1" customWidth="1"/>
    <col min="4" max="4" width="11.5703125" customWidth="1"/>
    <col min="5" max="5" width="10" bestFit="1" customWidth="1"/>
    <col min="6" max="6" width="10.85546875" customWidth="1"/>
    <col min="7" max="7" width="12" bestFit="1" customWidth="1"/>
    <col min="8" max="8" width="15" bestFit="1" customWidth="1"/>
    <col min="9" max="11" width="15.85546875" bestFit="1" customWidth="1"/>
    <col min="12" max="12" width="18.140625" bestFit="1" customWidth="1"/>
    <col min="13" max="13" width="14.140625" customWidth="1"/>
  </cols>
  <sheetData>
    <row r="1" spans="1:9" x14ac:dyDescent="0.25">
      <c r="A1" t="s">
        <v>12</v>
      </c>
      <c r="B1" t="s">
        <v>10</v>
      </c>
      <c r="C1" t="s">
        <v>11</v>
      </c>
      <c r="D1" t="s">
        <v>9</v>
      </c>
      <c r="E1" t="s">
        <v>5</v>
      </c>
      <c r="F1" t="s">
        <v>0</v>
      </c>
      <c r="G1" t="s">
        <v>13</v>
      </c>
      <c r="H1" s="3" t="s">
        <v>6</v>
      </c>
      <c r="I1" s="3" t="s">
        <v>1</v>
      </c>
    </row>
    <row r="2" spans="1:9" x14ac:dyDescent="0.25">
      <c r="A2" s="1">
        <v>43747</v>
      </c>
      <c r="B2" s="1">
        <v>43745</v>
      </c>
      <c r="C2" s="1">
        <v>43747</v>
      </c>
      <c r="D2" s="1">
        <v>43742</v>
      </c>
      <c r="E2" t="s">
        <v>7</v>
      </c>
      <c r="F2" t="s">
        <v>2</v>
      </c>
      <c r="G2" s="2">
        <v>2500</v>
      </c>
      <c r="H2" s="4">
        <f>VLOOKUP(Inventory_data[[#This Row],[service_id]],service_priority[],2,0)</f>
        <v>2</v>
      </c>
      <c r="I2" s="4">
        <f>VLOOKUP(Inventory_data[[#This Row],[location_id]],loc_priority[],2,0)</f>
        <v>1</v>
      </c>
    </row>
    <row r="3" spans="1:9" x14ac:dyDescent="0.25">
      <c r="A3" s="1">
        <v>43746</v>
      </c>
      <c r="B3" s="1">
        <v>43746</v>
      </c>
      <c r="C3" s="1"/>
      <c r="D3" s="1">
        <v>43746</v>
      </c>
      <c r="E3" t="s">
        <v>7</v>
      </c>
      <c r="F3" t="s">
        <v>2</v>
      </c>
      <c r="G3" s="2">
        <v>3000</v>
      </c>
      <c r="H3" s="4">
        <f>VLOOKUP(Inventory_data[[#This Row],[service_id]],service_priority[],2,0)</f>
        <v>2</v>
      </c>
      <c r="I3" s="4">
        <f>VLOOKUP(Inventory_data[[#This Row],[location_id]],loc_priority[],2,0)</f>
        <v>1</v>
      </c>
    </row>
    <row r="4" spans="1:9" x14ac:dyDescent="0.25">
      <c r="A4" s="1">
        <v>43747</v>
      </c>
      <c r="B4" s="1">
        <v>43747</v>
      </c>
      <c r="C4" s="1"/>
      <c r="D4" s="1">
        <v>43747</v>
      </c>
      <c r="E4" t="s">
        <v>7</v>
      </c>
      <c r="F4" t="s">
        <v>2</v>
      </c>
      <c r="G4" s="2">
        <v>1500</v>
      </c>
      <c r="H4" s="4">
        <f>VLOOKUP(Inventory_data[[#This Row],[service_id]],service_priority[],2,0)</f>
        <v>2</v>
      </c>
      <c r="I4" s="4">
        <f>VLOOKUP(Inventory_data[[#This Row],[location_id]],loc_priority[],2,0)</f>
        <v>1</v>
      </c>
    </row>
    <row r="5" spans="1:9" x14ac:dyDescent="0.25">
      <c r="A5" s="1">
        <v>43747</v>
      </c>
      <c r="B5" s="1">
        <v>43747</v>
      </c>
      <c r="C5" s="1"/>
      <c r="D5" s="1">
        <v>43746</v>
      </c>
      <c r="E5" t="s">
        <v>7</v>
      </c>
      <c r="F5" t="s">
        <v>4</v>
      </c>
      <c r="G5" s="2">
        <v>1000</v>
      </c>
      <c r="H5" s="4">
        <f>VLOOKUP(Inventory_data[[#This Row],[service_id]],service_priority[],2,0)</f>
        <v>2</v>
      </c>
      <c r="I5" s="4">
        <f>VLOOKUP(Inventory_data[[#This Row],[location_id]],loc_priority[],2,0)</f>
        <v>3</v>
      </c>
    </row>
    <row r="6" spans="1:9" x14ac:dyDescent="0.25">
      <c r="A6" s="1">
        <v>43748</v>
      </c>
      <c r="B6" s="1">
        <v>43748</v>
      </c>
      <c r="C6" s="1"/>
      <c r="D6" s="1">
        <v>43748</v>
      </c>
      <c r="E6" t="s">
        <v>7</v>
      </c>
      <c r="F6" t="s">
        <v>2</v>
      </c>
      <c r="G6" s="2">
        <v>1900</v>
      </c>
      <c r="H6" s="4">
        <f>VLOOKUP(Inventory_data[[#This Row],[service_id]],service_priority[],2,0)</f>
        <v>2</v>
      </c>
      <c r="I6" s="4">
        <f>VLOOKUP(Inventory_data[[#This Row],[location_id]],loc_priority[],2,0)</f>
        <v>1</v>
      </c>
    </row>
    <row r="7" spans="1:9" x14ac:dyDescent="0.25">
      <c r="A7" s="1">
        <v>43749</v>
      </c>
      <c r="B7" s="1">
        <v>43749</v>
      </c>
      <c r="C7" s="1"/>
      <c r="D7" s="1">
        <v>43749</v>
      </c>
      <c r="E7" t="s">
        <v>7</v>
      </c>
      <c r="F7" t="s">
        <v>2</v>
      </c>
      <c r="G7" s="2">
        <v>2200</v>
      </c>
      <c r="H7" s="4">
        <f>VLOOKUP(Inventory_data[[#This Row],[service_id]],service_priority[],2,0)</f>
        <v>2</v>
      </c>
      <c r="I7" s="4">
        <f>VLOOKUP(Inventory_data[[#This Row],[location_id]],loc_priority[],2,0)</f>
        <v>1</v>
      </c>
    </row>
    <row r="8" spans="1:9" x14ac:dyDescent="0.25">
      <c r="A8" s="1">
        <v>43747</v>
      </c>
      <c r="B8" s="1">
        <v>43747</v>
      </c>
      <c r="C8" s="1"/>
      <c r="D8" s="1">
        <v>43747</v>
      </c>
      <c r="E8" t="s">
        <v>8</v>
      </c>
      <c r="F8" t="s">
        <v>3</v>
      </c>
      <c r="G8" s="2">
        <v>400</v>
      </c>
      <c r="H8" s="4">
        <f>VLOOKUP(Inventory_data[[#This Row],[service_id]],service_priority[],2,0)</f>
        <v>1</v>
      </c>
      <c r="I8" s="4">
        <f>VLOOKUP(Inventory_data[[#This Row],[location_id]],loc_priority[],2,0)</f>
        <v>2</v>
      </c>
    </row>
    <row r="9" spans="1:9" x14ac:dyDescent="0.25">
      <c r="A9" s="1">
        <v>43746</v>
      </c>
      <c r="B9" s="1">
        <v>43746</v>
      </c>
      <c r="C9" s="1"/>
      <c r="D9" s="1">
        <v>43746</v>
      </c>
      <c r="E9" t="s">
        <v>8</v>
      </c>
      <c r="F9" t="s">
        <v>2</v>
      </c>
      <c r="G9" s="2">
        <v>500</v>
      </c>
      <c r="H9" s="4">
        <f>VLOOKUP(Inventory_data[[#This Row],[service_id]],service_priority[],2,0)</f>
        <v>1</v>
      </c>
      <c r="I9" s="4">
        <f>VLOOKUP(Inventory_data[[#This Row],[location_id]],loc_priority[],2,0)</f>
        <v>1</v>
      </c>
    </row>
    <row r="10" spans="1:9" x14ac:dyDescent="0.25">
      <c r="A10" s="1">
        <v>43747</v>
      </c>
      <c r="B10" s="1">
        <v>43747</v>
      </c>
      <c r="C10" s="1"/>
      <c r="D10" s="1">
        <v>43746</v>
      </c>
      <c r="E10" t="s">
        <v>8</v>
      </c>
      <c r="F10" t="s">
        <v>2</v>
      </c>
      <c r="G10" s="2">
        <v>120</v>
      </c>
      <c r="H10" s="4">
        <f>VLOOKUP(Inventory_data[[#This Row],[service_id]],service_priority[],2,0)</f>
        <v>1</v>
      </c>
      <c r="I10" s="4">
        <f>VLOOKUP(Inventory_data[[#This Row],[location_id]],loc_priority[],2,0)</f>
        <v>1</v>
      </c>
    </row>
    <row r="11" spans="1:9" x14ac:dyDescent="0.25">
      <c r="A11" s="1">
        <v>43749</v>
      </c>
      <c r="B11" s="1">
        <v>43749</v>
      </c>
      <c r="C11" s="1"/>
      <c r="D11" s="1">
        <v>43749</v>
      </c>
      <c r="E11" t="s">
        <v>7</v>
      </c>
      <c r="F11" t="s">
        <v>4</v>
      </c>
      <c r="G11" s="2">
        <v>875</v>
      </c>
      <c r="H11" s="4">
        <f>VLOOKUP(Inventory_data[[#This Row],[service_id]],service_priority[],2,0)</f>
        <v>2</v>
      </c>
      <c r="I11" s="4">
        <f>VLOOKUP(Inventory_data[[#This Row],[location_id]],loc_priority[],2,0)</f>
        <v>3</v>
      </c>
    </row>
    <row r="12" spans="1:9" x14ac:dyDescent="0.25">
      <c r="A12" s="5">
        <v>43749</v>
      </c>
      <c r="B12" s="5">
        <v>43749</v>
      </c>
      <c r="C12" s="5"/>
      <c r="D12" s="5">
        <v>43749</v>
      </c>
      <c r="E12" s="6" t="s">
        <v>7</v>
      </c>
      <c r="F12" s="6" t="s">
        <v>3</v>
      </c>
      <c r="G12" s="7">
        <v>950</v>
      </c>
      <c r="H12" s="8">
        <f>VLOOKUP(Inventory_data[[#This Row],[service_id]],service_priority[],2,0)</f>
        <v>2</v>
      </c>
      <c r="I12" s="8">
        <f>VLOOKUP(Inventory_data[[#This Row],[location_id]],loc_priority[],2,0)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13" customWidth="1"/>
    <col min="2" max="2" width="1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2.28515625" bestFit="1" customWidth="1"/>
    <col min="2" max="2" width="17.285156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>
        <v>2</v>
      </c>
    </row>
    <row r="3" spans="1:2" x14ac:dyDescent="0.25">
      <c r="A3" t="s">
        <v>8</v>
      </c>
      <c r="B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location_priority</vt:lpstr>
      <vt:lpstr>service_priority</vt:lpstr>
    </vt:vector>
  </TitlesOfParts>
  <Company>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Chettiar</dc:creator>
  <cp:lastModifiedBy>Lawrence Chettiar</cp:lastModifiedBy>
  <dcterms:created xsi:type="dcterms:W3CDTF">2019-10-10T22:22:47Z</dcterms:created>
  <dcterms:modified xsi:type="dcterms:W3CDTF">2019-10-10T23:01:55Z</dcterms:modified>
</cp:coreProperties>
</file>