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-15" windowWidth="12015" windowHeight="9885" activeTab="3"/>
  </bookViews>
  <sheets>
    <sheet name="CT" sheetId="2" r:id="rId1"/>
    <sheet name="OS+其他" sheetId="4" r:id="rId2"/>
    <sheet name="X-RAY" sheetId="3" r:id="rId3"/>
    <sheet name="formated_data" sheetId="12" r:id="rId4"/>
    <sheet name="Sheet1" sheetId="1" r:id="rId5"/>
    <sheet name="X32類" sheetId="5" r:id="rId6"/>
    <sheet name="X33 CT類" sheetId="6" r:id="rId7"/>
    <sheet name="X33 特殊" sheetId="7" r:id="rId8"/>
    <sheet name="DEMO2" sheetId="8" r:id="rId9"/>
    <sheet name="核醫" sheetId="9" r:id="rId10"/>
    <sheet name="材料費" sheetId="10" r:id="rId11"/>
    <sheet name="Sheet2" sheetId="11" r:id="rId12"/>
  </sheets>
  <definedNames>
    <definedName name="_xlnm._FilterDatabase" localSheetId="4" hidden="1">Sheet1!$A$1:$D$180</definedName>
    <definedName name="_xlnm._FilterDatabase" localSheetId="2" hidden="1">'X-RAY'!$A$1:$D$108</definedName>
    <definedName name="_xlnm.Print_Area" localSheetId="1">'OS+其他'!$A$1:$D$30</definedName>
  </definedNames>
  <calcPr calcId="125725"/>
</workbook>
</file>

<file path=xl/calcChain.xml><?xml version="1.0" encoding="utf-8"?>
<calcChain xmlns="http://schemas.openxmlformats.org/spreadsheetml/2006/main">
  <c r="D199" i="12"/>
  <c r="D200"/>
  <c r="D201"/>
  <c r="D202"/>
  <c r="D203"/>
  <c r="D204"/>
  <c r="D205"/>
  <c r="D206"/>
  <c r="D207"/>
  <c r="D208"/>
  <c r="D209"/>
  <c r="D210"/>
  <c r="D211"/>
  <c r="D212"/>
  <c r="D213"/>
  <c r="D214"/>
  <c r="D215"/>
  <c r="D198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"/>
  <c r="E52" i="3" l="1"/>
  <c r="E49"/>
  <c r="E48"/>
  <c r="E47"/>
  <c r="E46"/>
  <c r="E45"/>
  <c r="E43"/>
  <c r="E42"/>
  <c r="E39"/>
  <c r="E38"/>
  <c r="E36"/>
  <c r="E35"/>
  <c r="E34"/>
  <c r="E33"/>
  <c r="E37"/>
  <c r="E25"/>
  <c r="G23" i="10"/>
</calcChain>
</file>

<file path=xl/sharedStrings.xml><?xml version="1.0" encoding="utf-8"?>
<sst xmlns="http://schemas.openxmlformats.org/spreadsheetml/2006/main" count="2297" uniqueCount="460">
  <si>
    <t>關節測量術Scanography</t>
  </si>
  <si>
    <t>關節測量術</t>
  </si>
  <si>
    <t>32019C</t>
  </si>
  <si>
    <t>經皮冠狀動脈擴張術 一條血管</t>
  </si>
  <si>
    <t xml:space="preserve">經皮冠狀動脈擴張術 </t>
  </si>
  <si>
    <t>Chest PA</t>
  </si>
  <si>
    <t>Chest RT LAT</t>
  </si>
  <si>
    <t>Chest RT OBL</t>
  </si>
  <si>
    <t>Chest Lordotic View</t>
  </si>
  <si>
    <t>Chest RT Decubitus</t>
  </si>
  <si>
    <t>abdomen standing</t>
  </si>
  <si>
    <t>abdomen RT Decubitus</t>
  </si>
  <si>
    <t>Arm RT (Humerus)</t>
  </si>
  <si>
    <t>Elbow RT</t>
  </si>
  <si>
    <t>Femur RT</t>
  </si>
  <si>
    <t>Foot RT</t>
  </si>
  <si>
    <t>Forearm RT</t>
  </si>
  <si>
    <t>Hand RT</t>
  </si>
  <si>
    <t>Heel RT</t>
  </si>
  <si>
    <t>Hip RT</t>
  </si>
  <si>
    <t>Both hip A-P &amp;Bilateral</t>
  </si>
  <si>
    <t>Both hip A-P&amp;Bilat</t>
  </si>
  <si>
    <t>Knee RT</t>
  </si>
  <si>
    <t>Tangential For RT Patella</t>
  </si>
  <si>
    <t>Tangential For RT Pa</t>
  </si>
  <si>
    <t>Leg RT</t>
  </si>
  <si>
    <t>Wrist RT</t>
  </si>
  <si>
    <t>pelvis</t>
  </si>
  <si>
    <t>skull 1 view</t>
  </si>
  <si>
    <t>skull pa,lat</t>
  </si>
  <si>
    <t>skull basol</t>
  </si>
  <si>
    <t>skull town's</t>
  </si>
  <si>
    <t>thoracic 2View</t>
  </si>
  <si>
    <t>thoracic 4View</t>
  </si>
  <si>
    <t>lumbar LatView</t>
  </si>
  <si>
    <t>lumbar 2View</t>
  </si>
  <si>
    <t>lumbar 4View</t>
  </si>
  <si>
    <t>I.V.P</t>
  </si>
  <si>
    <t>I.V.P with cystogram</t>
  </si>
  <si>
    <t>Arthrogram RT</t>
  </si>
  <si>
    <t>retrograde pyelogram RT</t>
  </si>
  <si>
    <t>R-P RT</t>
  </si>
  <si>
    <t>retrograde pyelogram Bil</t>
  </si>
  <si>
    <t>R-P Bil</t>
  </si>
  <si>
    <t>CT upper Abd.(有/無劑)</t>
  </si>
  <si>
    <t>CT upper Abd.(有/無</t>
  </si>
  <si>
    <t>CT lower abdomen (有/無劑)</t>
  </si>
  <si>
    <t>CT lower Abd. (有/無</t>
  </si>
  <si>
    <t>CT brain(有/無劑)</t>
  </si>
  <si>
    <t>CT chest(有/無劑)</t>
  </si>
  <si>
    <t>CT forearm(有/無劑)</t>
  </si>
  <si>
    <t>CT femur(有/無劑)</t>
  </si>
  <si>
    <t>CT foot(有/無劑)</t>
  </si>
  <si>
    <t>CT knee(有/無劑)</t>
  </si>
  <si>
    <t>CT orbital(有/無劑)</t>
  </si>
  <si>
    <t>CT Pelvis(有/無劑)</t>
  </si>
  <si>
    <t>CT  parotid gland(有/無劑)</t>
  </si>
  <si>
    <t>CT parotid (有/無劑)</t>
  </si>
  <si>
    <t>CT  thyroid gland(有/無劑)</t>
  </si>
  <si>
    <t>CT thyroid(有/無劑)</t>
  </si>
  <si>
    <t>CT neck(有/無劑)</t>
  </si>
  <si>
    <t>CT upper abdomen 無造影劑</t>
  </si>
  <si>
    <t>CT upper Abd.無造影</t>
  </si>
  <si>
    <t>CT lower abdomen 無造影劑</t>
  </si>
  <si>
    <t>CT lower Abd.無造影</t>
  </si>
  <si>
    <t>CT brain無造影劑</t>
  </si>
  <si>
    <t>CT chest無造影劑</t>
  </si>
  <si>
    <t>CT arm無造影劑</t>
  </si>
  <si>
    <t>CT forearm無造影劑</t>
  </si>
  <si>
    <t>CT femur無造影劑</t>
  </si>
  <si>
    <t>CT foot無造影劑</t>
  </si>
  <si>
    <t>CT hand無造影劑</t>
  </si>
  <si>
    <t>CT hip無造影劑</t>
  </si>
  <si>
    <t>CT knee無造影劑</t>
  </si>
  <si>
    <t>CT lumbar spine無造影劑</t>
  </si>
  <si>
    <t>CT lumbar spine</t>
  </si>
  <si>
    <t>CT sacrum無造影劑</t>
  </si>
  <si>
    <t>CT sinuses無造影劑</t>
  </si>
  <si>
    <t>CT shoulder無造影劑</t>
  </si>
  <si>
    <t>CT thoracic spine無造影劑</t>
  </si>
  <si>
    <t>CT T-spine無造影</t>
  </si>
  <si>
    <t>CT orbital無造影劑</t>
  </si>
  <si>
    <t>CT neck無造影劑</t>
  </si>
  <si>
    <t>Chest LT LAT</t>
  </si>
  <si>
    <t>Chest LT OBL</t>
  </si>
  <si>
    <t>Chest LT Decubitus</t>
  </si>
  <si>
    <t>Arm LT (Humerus)</t>
  </si>
  <si>
    <t>Elbow LT</t>
  </si>
  <si>
    <t>Forearm LT</t>
  </si>
  <si>
    <t>Hand LT</t>
  </si>
  <si>
    <t>Wrist LT</t>
  </si>
  <si>
    <t>Navicular bone RT</t>
  </si>
  <si>
    <t>Navicular bone LT</t>
  </si>
  <si>
    <t>Ribs RT</t>
  </si>
  <si>
    <t>Ribs LT</t>
  </si>
  <si>
    <t>abdomen LT Decubitus</t>
  </si>
  <si>
    <t>Clavicle RT 1 view</t>
  </si>
  <si>
    <t>Clavicle LT 1 view</t>
  </si>
  <si>
    <t>Scapula RT Y view</t>
  </si>
  <si>
    <t>Scapula LT Y view</t>
  </si>
  <si>
    <t>Shoulder RT</t>
  </si>
  <si>
    <t>Shoulder LT</t>
  </si>
  <si>
    <t>Sternum</t>
  </si>
  <si>
    <t>Femur LT</t>
  </si>
  <si>
    <t>Foot LT</t>
  </si>
  <si>
    <t>Heel LT</t>
  </si>
  <si>
    <t>Knee LT</t>
  </si>
  <si>
    <t>Leg LT</t>
  </si>
  <si>
    <t>Tangential For LT Patella</t>
  </si>
  <si>
    <t>Tangential For LT Pa</t>
  </si>
  <si>
    <t>Ankle RT</t>
  </si>
  <si>
    <t>Ankle LT</t>
  </si>
  <si>
    <t>Mandible RT</t>
  </si>
  <si>
    <t>Mandible LT</t>
  </si>
  <si>
    <t>Mastoid</t>
  </si>
  <si>
    <t>Nasal bone</t>
  </si>
  <si>
    <t>Optic foramen</t>
  </si>
  <si>
    <t>Orbital</t>
  </si>
  <si>
    <t>Petrous</t>
  </si>
  <si>
    <t>Sella turcica</t>
  </si>
  <si>
    <t>Sinuses</t>
  </si>
  <si>
    <t>Zygomatic bone</t>
  </si>
  <si>
    <t>Hip LT</t>
  </si>
  <si>
    <t>retrograde pyelogram LT</t>
  </si>
  <si>
    <t>R-P LT</t>
  </si>
  <si>
    <t>Arthrogram LT</t>
  </si>
  <si>
    <t>Sacrum</t>
  </si>
  <si>
    <t>coccyx</t>
  </si>
  <si>
    <t>CT pelvis 無造影劑</t>
  </si>
  <si>
    <t>OS-腰椎</t>
  </si>
  <si>
    <t>OS-腰椎&amp;右側髖關節</t>
  </si>
  <si>
    <t>OS-腰椎&amp;左側髖關節</t>
  </si>
  <si>
    <t>CT lower abdomen 有造影劑</t>
  </si>
  <si>
    <t>CT lower abdomen 有</t>
  </si>
  <si>
    <t>CT abdomen upper有造影劑</t>
  </si>
  <si>
    <t>abdomen upper有造影</t>
  </si>
  <si>
    <t>CT arm有造影劑</t>
  </si>
  <si>
    <t>arm有造影劑</t>
  </si>
  <si>
    <t>CT brain有造影劑</t>
  </si>
  <si>
    <t>brain有造影劑</t>
  </si>
  <si>
    <t>CT femur有造影劑</t>
  </si>
  <si>
    <t>femur有造影劑</t>
  </si>
  <si>
    <t>CT foot有造影劑</t>
  </si>
  <si>
    <t>foot有造影劑</t>
  </si>
  <si>
    <t>CT forearm有造影劑</t>
  </si>
  <si>
    <t>forearm有造影劑</t>
  </si>
  <si>
    <t>CT hand有造影劑</t>
  </si>
  <si>
    <t>hand有造影劑</t>
  </si>
  <si>
    <t>CT hip有造影劑</t>
  </si>
  <si>
    <t>hip有造影劑</t>
  </si>
  <si>
    <t>CT knee有造影劑</t>
  </si>
  <si>
    <t>knee有造影劑</t>
  </si>
  <si>
    <t>CT lumbar spine有造影劑</t>
  </si>
  <si>
    <t>lumbar spine有造影劑</t>
  </si>
  <si>
    <t>CT neck有造影劑</t>
  </si>
  <si>
    <t>neck有造影劑</t>
  </si>
  <si>
    <t>CT orbital有造影劑</t>
  </si>
  <si>
    <t>orbital有造影劑</t>
  </si>
  <si>
    <t>CT pelvis 有造影劑</t>
  </si>
  <si>
    <t>pelvis 有造影劑</t>
  </si>
  <si>
    <t>CT sacrum有造影劑</t>
  </si>
  <si>
    <t>sacrum有造影劑</t>
  </si>
  <si>
    <t>CT shoulder有造影劑</t>
  </si>
  <si>
    <t>shoulder有造影劑</t>
  </si>
  <si>
    <t>CT sinuses有造影劑</t>
  </si>
  <si>
    <t>sinuses有造影劑</t>
  </si>
  <si>
    <t>CT thoracic spine有造影劑</t>
  </si>
  <si>
    <t>thoracic spine有造影</t>
  </si>
  <si>
    <t>skull water's</t>
  </si>
  <si>
    <t>Cervical 2View</t>
  </si>
  <si>
    <t>Cervical 4View</t>
  </si>
  <si>
    <t>CT lumbar(有/無劑)</t>
  </si>
  <si>
    <t>thoracic 1View</t>
  </si>
  <si>
    <t>CT cervical spine無造影劑</t>
  </si>
  <si>
    <t>CT cervical spine無</t>
  </si>
  <si>
    <t>OS-腰椎&amp;兩側髖關節</t>
  </si>
  <si>
    <t>OS-兩側髖關節</t>
  </si>
  <si>
    <t>OS-右側髖關節</t>
  </si>
  <si>
    <t>OS-左側髖關節</t>
  </si>
  <si>
    <t>CT sinuses(有/無劑)</t>
  </si>
  <si>
    <t>lumbar 1View</t>
  </si>
  <si>
    <t>CT c-spine(有/無劑)</t>
  </si>
  <si>
    <t>CT thoracic spine(有/無劑)</t>
  </si>
  <si>
    <t>CT thoracic spine(有</t>
  </si>
  <si>
    <t>whole spine APview</t>
  </si>
  <si>
    <t xml:space="preserve">CT chest有造影劑 </t>
  </si>
  <si>
    <t>CT chest有造影劑</t>
  </si>
  <si>
    <t>CT parotid gland無造影劑</t>
  </si>
  <si>
    <t>CT parotid gland無造</t>
  </si>
  <si>
    <t>CT thyroid gland無造影劑</t>
  </si>
  <si>
    <t>CT thyroid gland無造</t>
  </si>
  <si>
    <t>CT Leg(有/無劑)</t>
  </si>
  <si>
    <t>CT Leg無造影劑</t>
  </si>
  <si>
    <t>Clavicle LT 2 view</t>
  </si>
  <si>
    <t>Clavicle RT 2 view</t>
  </si>
  <si>
    <t>Scapula LT 2 view</t>
  </si>
  <si>
    <t>Scapula RT 2 view</t>
  </si>
  <si>
    <t>CT Ankle無造影劑</t>
  </si>
  <si>
    <t>CT shoulder(有/無劑)</t>
  </si>
  <si>
    <t>冠狀動脈攝影(自費)</t>
  </si>
  <si>
    <t>54HD</t>
  </si>
  <si>
    <t>CT chest無造影劑(體檢)</t>
  </si>
  <si>
    <t>CT ches無造影劑(體檢</t>
  </si>
  <si>
    <t>CT elbow無造影劑</t>
  </si>
  <si>
    <t>whole spine Lat view</t>
  </si>
  <si>
    <t>lumbar extension View</t>
  </si>
  <si>
    <t>lumbar extension Vie</t>
  </si>
  <si>
    <t>lumbar flexion View</t>
  </si>
  <si>
    <t>bone age</t>
  </si>
  <si>
    <t>Cervical 3View</t>
  </si>
  <si>
    <t>thoracic 3View</t>
  </si>
  <si>
    <t>lumbar 3View</t>
  </si>
  <si>
    <t>Cervical 1View</t>
  </si>
  <si>
    <t>肺部低劑量電腦斷層(自費)</t>
  </si>
  <si>
    <t>肺部低劑量CT(自費)</t>
  </si>
  <si>
    <t>CT arm(有/無劑)</t>
  </si>
  <si>
    <t>肺部低劑量電腦斷層(員工)</t>
  </si>
  <si>
    <t>肺部低劑量CT(員工)</t>
  </si>
  <si>
    <t>OS-全身(Whole body)</t>
  </si>
  <si>
    <t>60歲以下員工(眷)自費骨密三樣</t>
  </si>
  <si>
    <t>(停止)骨質密度三樣</t>
  </si>
  <si>
    <t>60歲以上員工(眷)自費骨密三樣</t>
  </si>
  <si>
    <t>肺部低劑量電腦斷層(體檢)</t>
  </si>
  <si>
    <t>肺部低劑量CT(體檢)</t>
  </si>
  <si>
    <t>T-L SPINE  2VIEW</t>
  </si>
  <si>
    <t>處置名稱</t>
    <phoneticPr fontId="1" type="noConversion"/>
  </si>
  <si>
    <t>處置簡稱</t>
    <phoneticPr fontId="1" type="noConversion"/>
  </si>
  <si>
    <t>處置索引</t>
    <phoneticPr fontId="1" type="noConversion"/>
  </si>
  <si>
    <t>處置代號</t>
    <phoneticPr fontId="1" type="noConversion"/>
  </si>
  <si>
    <t>33076B</t>
  </si>
  <si>
    <t>NULL</t>
  </si>
  <si>
    <t>330*</t>
    <phoneticPr fontId="1" type="noConversion"/>
  </si>
  <si>
    <t>CT cervical spine無造影劑</t>
    <phoneticPr fontId="1" type="noConversion"/>
  </si>
  <si>
    <t>處置名稱</t>
    <phoneticPr fontId="1" type="noConversion"/>
  </si>
  <si>
    <t>處置簡稱</t>
    <phoneticPr fontId="1" type="noConversion"/>
  </si>
  <si>
    <t>處置索引</t>
    <phoneticPr fontId="1" type="noConversion"/>
  </si>
  <si>
    <t>CT Whole Abd無造影劑</t>
    <phoneticPr fontId="1" type="noConversion"/>
  </si>
  <si>
    <t>CT Whole Abd(有/無劑)</t>
    <phoneticPr fontId="1" type="noConversion"/>
  </si>
  <si>
    <t>OS-兩側髖關節</t>
    <phoneticPr fontId="1" type="noConversion"/>
  </si>
  <si>
    <t>肺部低劑量電腦斷層(員工)</t>
    <phoneticPr fontId="1" type="noConversion"/>
  </si>
  <si>
    <t>肺部低劑量CT(員工)</t>
    <phoneticPr fontId="1" type="noConversion"/>
  </si>
  <si>
    <t>食道造影術</t>
    <phoneticPr fontId="1" type="noConversion"/>
  </si>
  <si>
    <t>Esophagogram</t>
    <phoneticPr fontId="1" type="noConversion"/>
  </si>
  <si>
    <t>Upper G-I series</t>
    <phoneticPr fontId="1" type="noConversion"/>
  </si>
  <si>
    <t>small intestine study</t>
    <phoneticPr fontId="1" type="noConversion"/>
  </si>
  <si>
    <t>small bowel  study</t>
    <phoneticPr fontId="1" type="noConversion"/>
  </si>
  <si>
    <t>乳房攝影</t>
    <phoneticPr fontId="1" type="noConversion"/>
  </si>
  <si>
    <t>乳房攝影-國健</t>
    <phoneticPr fontId="1" type="noConversion"/>
  </si>
  <si>
    <t>乳房攝影-放大</t>
    <phoneticPr fontId="1" type="noConversion"/>
  </si>
  <si>
    <t>磁振造影</t>
    <phoneticPr fontId="1" type="noConversion"/>
  </si>
  <si>
    <t>乳房造影術Mammograp</t>
    <phoneticPr fontId="1" type="noConversion"/>
  </si>
  <si>
    <t>婦女乳房檢查服務</t>
    <phoneticPr fontId="1" type="noConversion"/>
  </si>
  <si>
    <t>Spot Magnification放大攝影</t>
    <phoneticPr fontId="1" type="noConversion"/>
  </si>
  <si>
    <t>磁振造影-無造影劑</t>
    <phoneticPr fontId="1" type="noConversion"/>
  </si>
  <si>
    <t>磁振造影-有造影劑</t>
    <phoneticPr fontId="1" type="noConversion"/>
  </si>
  <si>
    <t>H91</t>
    <phoneticPr fontId="1" type="noConversion"/>
  </si>
  <si>
    <t>H93</t>
    <phoneticPr fontId="1" type="noConversion"/>
  </si>
  <si>
    <t>45歲到69歲</t>
    <phoneticPr fontId="1" type="noConversion"/>
  </si>
  <si>
    <t>40歲以上未滿45歲</t>
    <phoneticPr fontId="1" type="noConversion"/>
  </si>
  <si>
    <t xml:space="preserve">CT chest有造影劑 </t>
    <phoneticPr fontId="1" type="noConversion"/>
  </si>
  <si>
    <t xml:space="preserve">CT Whole Abd有造影劑 </t>
    <phoneticPr fontId="1" type="noConversion"/>
  </si>
  <si>
    <t>CT lower abdomen 有造影劑</t>
    <phoneticPr fontId="1" type="noConversion"/>
  </si>
  <si>
    <t>CT thoracic spine(有/無劑)</t>
    <phoneticPr fontId="1" type="noConversion"/>
  </si>
  <si>
    <t>CT upper Abd.(有/無劑)</t>
    <phoneticPr fontId="1" type="noConversion"/>
  </si>
  <si>
    <t>單純無打藥CT</t>
    <phoneticPr fontId="1" type="noConversion"/>
  </si>
  <si>
    <t>單純有打藥CT</t>
    <phoneticPr fontId="1" type="noConversion"/>
  </si>
  <si>
    <t>無+有打藥CT</t>
    <phoneticPr fontId="1" type="noConversion"/>
  </si>
  <si>
    <t>一般X光類</t>
    <phoneticPr fontId="1" type="noConversion"/>
  </si>
  <si>
    <t>骨質密度檢查</t>
    <phoneticPr fontId="1" type="noConversion"/>
  </si>
  <si>
    <t>特殊檢查類</t>
    <phoneticPr fontId="1" type="noConversion"/>
  </si>
  <si>
    <t>乳房攝影檢查類</t>
    <phoneticPr fontId="1" type="noConversion"/>
  </si>
  <si>
    <t>腹部檢查</t>
    <phoneticPr fontId="1" type="noConversion"/>
  </si>
  <si>
    <t>備註</t>
    <phoneticPr fontId="1" type="noConversion"/>
  </si>
  <si>
    <t>打藥+不打藥CT</t>
    <phoneticPr fontId="1" type="noConversion"/>
  </si>
  <si>
    <t>MRI磁振造影檢查</t>
    <phoneticPr fontId="1" type="noConversion"/>
  </si>
  <si>
    <t>110.5月</t>
    <phoneticPr fontId="1" type="noConversion"/>
  </si>
  <si>
    <t xml:space="preserve">特惠時期 </t>
    <phoneticPr fontId="1" type="noConversion"/>
  </si>
  <si>
    <t>(特惠)OS-全身(Whole body)</t>
    <phoneticPr fontId="1" type="noConversion"/>
  </si>
  <si>
    <t>(特惠)OS-腰椎&amp;兩側髖關節</t>
    <phoneticPr fontId="1" type="noConversion"/>
  </si>
  <si>
    <t>(特惠)肺部低劑量電腦斷層(自費)</t>
    <phoneticPr fontId="1" type="noConversion"/>
  </si>
  <si>
    <t xml:space="preserve">(特惠)骨密雙項優惠 </t>
    <phoneticPr fontId="1" type="noConversion"/>
  </si>
  <si>
    <t>(特惠)三項優惠(骨密+電腦)</t>
    <phoneticPr fontId="1" type="noConversion"/>
  </si>
  <si>
    <t>Both knee AP</t>
    <phoneticPr fontId="1" type="noConversion"/>
  </si>
  <si>
    <t>R'T knee lat</t>
    <phoneticPr fontId="1" type="noConversion"/>
  </si>
  <si>
    <t>L'T knee  lat</t>
    <phoneticPr fontId="1" type="noConversion"/>
  </si>
  <si>
    <t>Shoulder RT AP</t>
    <phoneticPr fontId="1" type="noConversion"/>
  </si>
  <si>
    <t>Shoulder RT LAT</t>
    <phoneticPr fontId="1" type="noConversion"/>
  </si>
  <si>
    <t>Shoulder RT Axial</t>
    <phoneticPr fontId="1" type="noConversion"/>
  </si>
  <si>
    <t>Shoulder LT AP</t>
    <phoneticPr fontId="1" type="noConversion"/>
  </si>
  <si>
    <t>Shoulder LT LAT</t>
    <phoneticPr fontId="1" type="noConversion"/>
  </si>
  <si>
    <t>Shoulder LT Axial</t>
    <phoneticPr fontId="1" type="noConversion"/>
  </si>
  <si>
    <t>Both knee Tangential</t>
  </si>
  <si>
    <t>Both knee Tangential</t>
    <phoneticPr fontId="1" type="noConversion"/>
  </si>
  <si>
    <t>全身骨骼掃描 Whole body</t>
    <phoneticPr fontId="1" type="noConversion"/>
  </si>
  <si>
    <t>26072B</t>
    <phoneticPr fontId="1" type="noConversion"/>
  </si>
  <si>
    <t>正子照影-全身</t>
  </si>
  <si>
    <t>全身骨骼掃描 Whole body bone scan</t>
    <phoneticPr fontId="1" type="noConversion"/>
  </si>
  <si>
    <t>全身骨骼掃描</t>
  </si>
  <si>
    <t>26029B</t>
    <phoneticPr fontId="1" type="noConversion"/>
  </si>
  <si>
    <t>肺部低劑量電腦斷層(專案)</t>
    <phoneticPr fontId="1" type="noConversion"/>
  </si>
  <si>
    <t>肺部低劑量電腦斷層(支援)</t>
    <phoneticPr fontId="1" type="noConversion"/>
  </si>
  <si>
    <t>肺部低劑量CT(專案)</t>
    <phoneticPr fontId="1" type="noConversion"/>
  </si>
  <si>
    <t>肺部低劑量CT(支援)</t>
    <phoneticPr fontId="1" type="noConversion"/>
  </si>
  <si>
    <t>正子照影-全身</t>
    <phoneticPr fontId="1" type="noConversion"/>
  </si>
  <si>
    <t>正子照影-全身</t>
    <phoneticPr fontId="1" type="noConversion"/>
  </si>
  <si>
    <t>檢查部位</t>
    <phoneticPr fontId="1" type="noConversion"/>
  </si>
  <si>
    <t>X光費</t>
    <phoneticPr fontId="1" type="noConversion"/>
  </si>
  <si>
    <t>材料費代碼</t>
    <phoneticPr fontId="1" type="noConversion"/>
  </si>
  <si>
    <t>材料費</t>
    <phoneticPr fontId="1" type="noConversion"/>
  </si>
  <si>
    <t>總金額</t>
    <phoneticPr fontId="1" type="noConversion"/>
  </si>
  <si>
    <t>組(張數)</t>
    <phoneticPr fontId="1" type="noConversion"/>
  </si>
  <si>
    <t>組(2張)</t>
    <phoneticPr fontId="1" type="noConversion"/>
  </si>
  <si>
    <t>Abdomen</t>
  </si>
  <si>
    <t>Ankle</t>
  </si>
  <si>
    <t>Chest</t>
  </si>
  <si>
    <t>Coccyx</t>
  </si>
  <si>
    <t>C-spine</t>
  </si>
  <si>
    <t>Clavicle</t>
  </si>
  <si>
    <t>Colon</t>
  </si>
  <si>
    <t>Esophagogram</t>
  </si>
  <si>
    <t>Elbow</t>
  </si>
  <si>
    <t>Foot</t>
  </si>
  <si>
    <t>Femur</t>
  </si>
  <si>
    <t>Forearm</t>
  </si>
  <si>
    <t xml:space="preserve">Hand </t>
  </si>
  <si>
    <t>Humerus(Arm)</t>
  </si>
  <si>
    <t>Hip</t>
  </si>
  <si>
    <t>H.S.G.</t>
  </si>
  <si>
    <t>I.V.P.</t>
  </si>
  <si>
    <t>KUB</t>
  </si>
  <si>
    <t>Knee</t>
  </si>
  <si>
    <t>Leg</t>
  </si>
  <si>
    <t>L-spine</t>
  </si>
  <si>
    <t>Orbital foraman</t>
  </si>
  <si>
    <t>Petrous bone</t>
  </si>
  <si>
    <t>Pelvimetry</t>
  </si>
  <si>
    <t>Pelvis</t>
  </si>
  <si>
    <t>Ribs</t>
  </si>
  <si>
    <t>R-P</t>
  </si>
  <si>
    <t>Skull</t>
  </si>
  <si>
    <t>Shoulder</t>
  </si>
  <si>
    <t>Small intestine study</t>
  </si>
  <si>
    <t>T-M joint</t>
  </si>
  <si>
    <t>T-spine</t>
  </si>
  <si>
    <t xml:space="preserve">T-tube </t>
  </si>
  <si>
    <t>Upper G-I series</t>
  </si>
  <si>
    <t>Wrist</t>
  </si>
  <si>
    <t>ABDM</t>
  </si>
  <si>
    <t>ANKM</t>
  </si>
  <si>
    <t>CHEM</t>
  </si>
  <si>
    <t>COCM</t>
  </si>
  <si>
    <t>CSPM</t>
  </si>
  <si>
    <t>CLAM</t>
  </si>
  <si>
    <t>COLM</t>
  </si>
  <si>
    <t>ESOM</t>
  </si>
  <si>
    <t>ELBM</t>
  </si>
  <si>
    <t>FOOM</t>
  </si>
  <si>
    <t>FEMM</t>
  </si>
  <si>
    <t>FOREM</t>
  </si>
  <si>
    <t>HANM</t>
  </si>
  <si>
    <t>ARMM</t>
  </si>
  <si>
    <t>HIPM</t>
  </si>
  <si>
    <t>HSGM</t>
  </si>
  <si>
    <t>IVPM</t>
  </si>
  <si>
    <t>KUBM</t>
  </si>
  <si>
    <t>KNEM</t>
  </si>
  <si>
    <t>LEGM</t>
  </si>
  <si>
    <t>LSPM</t>
  </si>
  <si>
    <t>MASTM</t>
  </si>
  <si>
    <t>NASM</t>
  </si>
  <si>
    <t>ORBM</t>
  </si>
  <si>
    <t>PETM</t>
  </si>
  <si>
    <t>PELMTM</t>
  </si>
  <si>
    <t>PELM</t>
  </si>
  <si>
    <t>RIBM</t>
  </si>
  <si>
    <t>R-PM</t>
  </si>
  <si>
    <t>SKUM</t>
  </si>
  <si>
    <t>SINM</t>
  </si>
  <si>
    <t>SACM</t>
  </si>
  <si>
    <t>SHOM</t>
  </si>
  <si>
    <t>INT</t>
  </si>
  <si>
    <t>T-MM</t>
  </si>
  <si>
    <t>TSPM</t>
  </si>
  <si>
    <t>TTUM</t>
  </si>
  <si>
    <t>GIM</t>
  </si>
  <si>
    <t>WRIM</t>
  </si>
  <si>
    <t>組(3張)</t>
    <phoneticPr fontId="1" type="noConversion"/>
  </si>
  <si>
    <t>Both hip AP</t>
    <phoneticPr fontId="1" type="noConversion"/>
  </si>
  <si>
    <t>Hip RT  lat</t>
    <phoneticPr fontId="1" type="noConversion"/>
  </si>
  <si>
    <t>Hip LT  lat</t>
    <phoneticPr fontId="1" type="noConversion"/>
  </si>
  <si>
    <t>改</t>
    <phoneticPr fontId="1" type="noConversion"/>
  </si>
  <si>
    <t>Both Hip lat(Frog)</t>
    <phoneticPr fontId="1" type="noConversion"/>
  </si>
  <si>
    <t>停1130123</t>
    <phoneticPr fontId="1" type="noConversion"/>
  </si>
  <si>
    <t>400+340</t>
    <phoneticPr fontId="1" type="noConversion"/>
  </si>
  <si>
    <t>230+170</t>
    <phoneticPr fontId="1" type="noConversion"/>
  </si>
  <si>
    <t>KUB</t>
    <phoneticPr fontId="1" type="noConversion"/>
  </si>
  <si>
    <t>230+170</t>
    <phoneticPr fontId="1" type="noConversion"/>
  </si>
  <si>
    <t xml:space="preserve">abdomen supin </t>
    <phoneticPr fontId="1" type="noConversion"/>
  </si>
  <si>
    <t>400+340</t>
    <phoneticPr fontId="1" type="noConversion"/>
  </si>
  <si>
    <t>skull Water's</t>
    <phoneticPr fontId="1" type="noConversion"/>
  </si>
  <si>
    <t>600+510</t>
    <phoneticPr fontId="1" type="noConversion"/>
  </si>
  <si>
    <t>500+340</t>
    <phoneticPr fontId="1" type="noConversion"/>
  </si>
  <si>
    <t>1000+680</t>
    <phoneticPr fontId="1" type="noConversion"/>
  </si>
  <si>
    <t>250+170</t>
    <phoneticPr fontId="1" type="noConversion"/>
  </si>
  <si>
    <t>750+510</t>
    <phoneticPr fontId="1" type="noConversion"/>
  </si>
  <si>
    <t>200+170</t>
    <phoneticPr fontId="1" type="noConversion"/>
  </si>
  <si>
    <t>L't Shoulder AP</t>
  </si>
  <si>
    <t>L't Shoulder Axial</t>
  </si>
  <si>
    <t>L't Shoulder Lat</t>
  </si>
  <si>
    <t>R't Shoulder AP</t>
  </si>
  <si>
    <t>R't Shoulder Axial</t>
  </si>
  <si>
    <t>R't Shoulder Lat</t>
  </si>
  <si>
    <t>關節測量術Scanography</t>
    <phoneticPr fontId="1" type="noConversion"/>
  </si>
  <si>
    <t>Scaphoid bone RT</t>
    <phoneticPr fontId="1" type="noConversion"/>
  </si>
  <si>
    <t>Scaphoid bone LT</t>
    <phoneticPr fontId="1" type="noConversion"/>
  </si>
  <si>
    <t>OS-(全身)代檢-無齡診所</t>
    <phoneticPr fontId="1" type="noConversion"/>
  </si>
  <si>
    <t>胸部</t>
    <phoneticPr fontId="1" type="noConversion"/>
  </si>
  <si>
    <t>腹部</t>
    <phoneticPr fontId="1" type="noConversion"/>
  </si>
  <si>
    <t>頭部</t>
    <phoneticPr fontId="1" type="noConversion"/>
  </si>
  <si>
    <t>四肢關節</t>
    <phoneticPr fontId="1" type="noConversion"/>
  </si>
  <si>
    <t>IVP</t>
    <phoneticPr fontId="1" type="noConversion"/>
  </si>
  <si>
    <t>GI</t>
    <phoneticPr fontId="1" type="noConversion"/>
  </si>
  <si>
    <t>MAMMO</t>
    <phoneticPr fontId="1" type="noConversion"/>
  </si>
  <si>
    <t>ABD</t>
  </si>
  <si>
    <t>ABD</t>
    <phoneticPr fontId="1" type="noConversion"/>
  </si>
  <si>
    <t>Brain</t>
    <phoneticPr fontId="1" type="noConversion"/>
  </si>
  <si>
    <t>Chest</t>
    <phoneticPr fontId="1" type="noConversion"/>
  </si>
  <si>
    <t>其他</t>
  </si>
  <si>
    <t>其他</t>
    <phoneticPr fontId="1" type="noConversion"/>
  </si>
  <si>
    <t>spine</t>
    <phoneticPr fontId="1" type="noConversion"/>
  </si>
  <si>
    <t>LDCT</t>
    <phoneticPr fontId="1" type="noConversion"/>
  </si>
  <si>
    <t>LDCT</t>
    <phoneticPr fontId="1" type="noConversion"/>
  </si>
  <si>
    <t>CT pelvis 無造影劑</t>
    <phoneticPr fontId="1" type="noConversion"/>
  </si>
  <si>
    <t>CT upper Abd.無造影劑</t>
    <phoneticPr fontId="1" type="noConversion"/>
  </si>
  <si>
    <t>CT lower Abd.無造影劑</t>
    <phoneticPr fontId="1" type="noConversion"/>
  </si>
  <si>
    <t>CT T-spine無造影劑</t>
    <phoneticPr fontId="1" type="noConversion"/>
  </si>
  <si>
    <t>CT orbital無造影劑</t>
    <phoneticPr fontId="1" type="noConversion"/>
  </si>
  <si>
    <t>CT parotid gland無造影劑</t>
    <phoneticPr fontId="1" type="noConversion"/>
  </si>
  <si>
    <t>CT thyroid gland無造影劑</t>
    <phoneticPr fontId="1" type="noConversion"/>
  </si>
  <si>
    <t>CT thoracic spine(有/無劑)</t>
    <phoneticPr fontId="1" type="noConversion"/>
  </si>
  <si>
    <t>CT upper Abd.(有/無劑)</t>
    <phoneticPr fontId="1" type="noConversion"/>
  </si>
  <si>
    <t>CT lower Abd.(有/無劑)</t>
    <phoneticPr fontId="1" type="noConversion"/>
  </si>
  <si>
    <t>pelvis 有造影劑</t>
    <phoneticPr fontId="1" type="noConversion"/>
  </si>
  <si>
    <t>abdomen upper有造影劑</t>
    <phoneticPr fontId="1" type="noConversion"/>
  </si>
  <si>
    <t>I.V.P</t>
    <phoneticPr fontId="1" type="noConversion"/>
  </si>
  <si>
    <t>G.I</t>
    <phoneticPr fontId="1" type="noConversion"/>
  </si>
  <si>
    <t>Spine</t>
  </si>
  <si>
    <t>L-S</t>
    <phoneticPr fontId="1" type="noConversion"/>
  </si>
  <si>
    <t>HiP</t>
    <phoneticPr fontId="1" type="noConversion"/>
  </si>
  <si>
    <t>L+HIP</t>
    <phoneticPr fontId="1" type="noConversion"/>
  </si>
  <si>
    <t>WB</t>
    <phoneticPr fontId="1" type="noConversion"/>
  </si>
  <si>
    <t>Spine</t>
    <phoneticPr fontId="1" type="noConversion"/>
  </si>
  <si>
    <t>CT L-spine無造影劑</t>
    <phoneticPr fontId="1" type="noConversion"/>
  </si>
  <si>
    <t>CT C-spine無造影劑</t>
    <phoneticPr fontId="1" type="noConversion"/>
  </si>
  <si>
    <t>Colon</t>
    <phoneticPr fontId="1" type="noConversion"/>
  </si>
  <si>
    <t>MAMMO</t>
    <phoneticPr fontId="1" type="noConversion"/>
  </si>
  <si>
    <t>ABD</t>
    <phoneticPr fontId="1" type="noConversion"/>
  </si>
  <si>
    <t>Spine</t>
    <phoneticPr fontId="1" type="noConversion"/>
  </si>
  <si>
    <t>其他</t>
    <phoneticPr fontId="1" type="noConversion"/>
  </si>
  <si>
    <t>WB</t>
    <phoneticPr fontId="1" type="noConversion"/>
  </si>
</sst>
</file>

<file path=xl/styles.xml><?xml version="1.0" encoding="utf-8"?>
<styleSheet xmlns="http://schemas.openxmlformats.org/spreadsheetml/2006/main"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theme="4" tint="-0.249977111117893"/>
      <name val="新細明體"/>
      <family val="1"/>
      <charset val="136"/>
      <scheme val="minor"/>
    </font>
    <font>
      <b/>
      <sz val="12"/>
      <color rgb="FF00B050"/>
      <name val="標楷體"/>
      <family val="4"/>
      <charset val="136"/>
    </font>
    <font>
      <b/>
      <u/>
      <sz val="12"/>
      <color theme="1"/>
      <name val="新細明體"/>
      <family val="1"/>
      <charset val="136"/>
      <scheme val="minor"/>
    </font>
    <font>
      <b/>
      <sz val="12"/>
      <color theme="1" tint="4.9989318521683403E-2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b/>
      <sz val="12"/>
      <color rgb="FF000080"/>
      <name val="新細明體"/>
      <family val="1"/>
      <charset val="136"/>
    </font>
    <font>
      <b/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14" fillId="0" borderId="6" xfId="0" applyFont="1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14" fillId="0" borderId="9" xfId="0" applyFont="1" applyBorder="1" applyAlignment="1">
      <alignment vertical="top" wrapText="1"/>
    </xf>
    <xf numFmtId="0" fontId="0" fillId="0" borderId="10" xfId="0" applyBorder="1" applyAlignment="1">
      <alignment horizontal="center" vertical="center"/>
    </xf>
    <xf numFmtId="0" fontId="14" fillId="0" borderId="11" xfId="0" applyFont="1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Fill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6"/>
  <sheetViews>
    <sheetView workbookViewId="0">
      <selection activeCell="G25" sqref="G25"/>
    </sheetView>
  </sheetViews>
  <sheetFormatPr defaultColWidth="9" defaultRowHeight="16.5"/>
  <cols>
    <col min="1" max="1" width="9" style="13"/>
    <col min="2" max="2" width="29" style="7" bestFit="1" customWidth="1"/>
    <col min="3" max="3" width="24.5" style="7" bestFit="1" customWidth="1"/>
    <col min="4" max="4" width="9.5" style="7" customWidth="1"/>
    <col min="5" max="6" width="12.25" style="7" customWidth="1"/>
    <col min="7" max="7" width="26.625" style="7" customWidth="1"/>
    <col min="8" max="8" width="28.5" style="7" bestFit="1" customWidth="1"/>
    <col min="9" max="9" width="9" style="7" customWidth="1"/>
    <col min="10" max="10" width="9.75" style="7" customWidth="1"/>
    <col min="11" max="11" width="26.375" style="7" bestFit="1" customWidth="1"/>
    <col min="12" max="12" width="19.75" style="7" bestFit="1" customWidth="1"/>
    <col min="13" max="13" width="9.5" style="7" bestFit="1" customWidth="1"/>
    <col min="14" max="16384" width="9" style="7"/>
  </cols>
  <sheetData>
    <row r="1" spans="1:13">
      <c r="B1" s="5" t="s">
        <v>233</v>
      </c>
      <c r="C1" s="6" t="s">
        <v>234</v>
      </c>
      <c r="D1" s="6" t="s">
        <v>235</v>
      </c>
      <c r="F1" s="15"/>
      <c r="G1" s="6" t="s">
        <v>233</v>
      </c>
      <c r="H1" s="6" t="s">
        <v>234</v>
      </c>
      <c r="I1" s="6" t="s">
        <v>235</v>
      </c>
      <c r="K1" s="10"/>
      <c r="L1" s="10"/>
      <c r="M1" s="10"/>
    </row>
    <row r="2" spans="1:13">
      <c r="A2" s="14">
        <v>1</v>
      </c>
      <c r="B2" s="8" t="s">
        <v>128</v>
      </c>
      <c r="C2" s="8" t="s">
        <v>432</v>
      </c>
      <c r="D2" s="8">
        <v>3307001</v>
      </c>
      <c r="E2" s="84" t="s">
        <v>424</v>
      </c>
      <c r="F2" s="15">
        <v>1</v>
      </c>
      <c r="G2" s="9" t="s">
        <v>158</v>
      </c>
      <c r="H2" s="9" t="s">
        <v>442</v>
      </c>
      <c r="I2" s="9">
        <v>3307101</v>
      </c>
      <c r="J2" s="84" t="s">
        <v>423</v>
      </c>
      <c r="K2" s="11"/>
      <c r="L2" s="11"/>
      <c r="M2" s="11"/>
    </row>
    <row r="3" spans="1:13">
      <c r="A3" s="14">
        <v>2</v>
      </c>
      <c r="B3" s="8" t="s">
        <v>61</v>
      </c>
      <c r="C3" s="8" t="s">
        <v>433</v>
      </c>
      <c r="D3" s="8">
        <v>3307002</v>
      </c>
      <c r="E3" s="84" t="s">
        <v>424</v>
      </c>
      <c r="F3" s="15">
        <v>2</v>
      </c>
      <c r="G3" s="9" t="s">
        <v>134</v>
      </c>
      <c r="H3" s="9" t="s">
        <v>443</v>
      </c>
      <c r="I3" s="9">
        <v>3307102</v>
      </c>
      <c r="J3" s="84" t="s">
        <v>423</v>
      </c>
      <c r="K3" s="11"/>
      <c r="L3" s="11"/>
      <c r="M3" s="11"/>
    </row>
    <row r="4" spans="1:13">
      <c r="A4" s="14">
        <v>3</v>
      </c>
      <c r="B4" s="8" t="s">
        <v>63</v>
      </c>
      <c r="C4" s="8" t="s">
        <v>434</v>
      </c>
      <c r="D4" s="8">
        <v>3307003</v>
      </c>
      <c r="E4" s="84" t="s">
        <v>424</v>
      </c>
      <c r="F4" s="15">
        <v>3</v>
      </c>
      <c r="G4" s="9" t="s">
        <v>132</v>
      </c>
      <c r="H4" s="9" t="s">
        <v>261</v>
      </c>
      <c r="I4" s="9">
        <v>3307103</v>
      </c>
      <c r="J4" s="84" t="s">
        <v>423</v>
      </c>
      <c r="K4" s="11"/>
      <c r="L4" s="11"/>
      <c r="M4" s="11"/>
    </row>
    <row r="5" spans="1:13">
      <c r="A5" s="14">
        <v>4</v>
      </c>
      <c r="B5" s="8" t="s">
        <v>65</v>
      </c>
      <c r="C5" s="8" t="s">
        <v>65</v>
      </c>
      <c r="D5" s="8">
        <v>3307004</v>
      </c>
      <c r="E5" s="14" t="s">
        <v>425</v>
      </c>
      <c r="F5" s="15">
        <v>4</v>
      </c>
      <c r="G5" s="9" t="s">
        <v>138</v>
      </c>
      <c r="H5" s="9" t="s">
        <v>139</v>
      </c>
      <c r="I5" s="9">
        <v>3307104</v>
      </c>
      <c r="J5" s="14" t="s">
        <v>425</v>
      </c>
      <c r="K5" s="11"/>
      <c r="L5" s="11"/>
      <c r="M5" s="11"/>
    </row>
    <row r="6" spans="1:13">
      <c r="A6" s="14">
        <v>5</v>
      </c>
      <c r="B6" s="8" t="s">
        <v>66</v>
      </c>
      <c r="C6" s="8" t="s">
        <v>66</v>
      </c>
      <c r="D6" s="8">
        <v>3307005</v>
      </c>
      <c r="E6" s="13" t="s">
        <v>426</v>
      </c>
      <c r="F6" s="15">
        <v>5</v>
      </c>
      <c r="G6" s="8" t="s">
        <v>260</v>
      </c>
      <c r="H6" s="8" t="s">
        <v>260</v>
      </c>
      <c r="I6" s="8">
        <v>3307105</v>
      </c>
      <c r="J6" s="13" t="s">
        <v>423</v>
      </c>
      <c r="K6" s="11"/>
      <c r="L6" s="11"/>
      <c r="M6" s="11"/>
    </row>
    <row r="7" spans="1:13">
      <c r="A7" s="14">
        <v>6</v>
      </c>
      <c r="B7" s="8" t="s">
        <v>67</v>
      </c>
      <c r="C7" s="8" t="s">
        <v>67</v>
      </c>
      <c r="D7" s="8">
        <v>3307006</v>
      </c>
      <c r="E7" s="84" t="s">
        <v>428</v>
      </c>
      <c r="F7" s="15">
        <v>6</v>
      </c>
      <c r="G7" s="9" t="s">
        <v>136</v>
      </c>
      <c r="H7" s="9" t="s">
        <v>137</v>
      </c>
      <c r="I7" s="9">
        <v>3307106</v>
      </c>
      <c r="J7" s="70" t="s">
        <v>427</v>
      </c>
      <c r="K7" s="11"/>
      <c r="L7" s="11"/>
      <c r="M7" s="11"/>
    </row>
    <row r="8" spans="1:13">
      <c r="A8" s="14">
        <v>7</v>
      </c>
      <c r="B8" s="8" t="s">
        <v>68</v>
      </c>
      <c r="C8" s="8" t="s">
        <v>68</v>
      </c>
      <c r="D8" s="8">
        <v>3307007</v>
      </c>
      <c r="E8" s="84" t="s">
        <v>428</v>
      </c>
      <c r="F8" s="15">
        <v>7</v>
      </c>
      <c r="G8" s="9" t="s">
        <v>144</v>
      </c>
      <c r="H8" s="9" t="s">
        <v>145</v>
      </c>
      <c r="I8" s="9">
        <v>3307107</v>
      </c>
      <c r="J8" s="70" t="s">
        <v>427</v>
      </c>
      <c r="K8" s="11"/>
      <c r="L8" s="11"/>
      <c r="M8" s="11"/>
    </row>
    <row r="9" spans="1:13">
      <c r="A9" s="14">
        <v>8</v>
      </c>
      <c r="B9" s="8" t="s">
        <v>69</v>
      </c>
      <c r="C9" s="8" t="s">
        <v>69</v>
      </c>
      <c r="D9" s="8">
        <v>3307008</v>
      </c>
      <c r="E9" s="84" t="s">
        <v>428</v>
      </c>
      <c r="F9" s="15">
        <v>8</v>
      </c>
      <c r="G9" s="9" t="s">
        <v>140</v>
      </c>
      <c r="H9" s="9" t="s">
        <v>141</v>
      </c>
      <c r="I9" s="9">
        <v>3307108</v>
      </c>
      <c r="J9" s="70" t="s">
        <v>427</v>
      </c>
      <c r="K9" s="11"/>
      <c r="L9" s="11"/>
      <c r="M9" s="11"/>
    </row>
    <row r="10" spans="1:13">
      <c r="A10" s="14">
        <v>9</v>
      </c>
      <c r="B10" s="8" t="s">
        <v>70</v>
      </c>
      <c r="C10" s="8" t="s">
        <v>70</v>
      </c>
      <c r="D10" s="8">
        <v>3307009</v>
      </c>
      <c r="E10" s="84" t="s">
        <v>428</v>
      </c>
      <c r="F10" s="15">
        <v>9</v>
      </c>
      <c r="G10" s="9" t="s">
        <v>142</v>
      </c>
      <c r="H10" s="9" t="s">
        <v>143</v>
      </c>
      <c r="I10" s="9">
        <v>3307109</v>
      </c>
      <c r="J10" s="70" t="s">
        <v>427</v>
      </c>
      <c r="K10" s="11"/>
      <c r="L10" s="11"/>
      <c r="M10" s="11"/>
    </row>
    <row r="11" spans="1:13">
      <c r="A11" s="14">
        <v>10</v>
      </c>
      <c r="B11" s="8" t="s">
        <v>71</v>
      </c>
      <c r="C11" s="8" t="s">
        <v>71</v>
      </c>
      <c r="D11" s="8">
        <v>3307010</v>
      </c>
      <c r="E11" s="84" t="s">
        <v>428</v>
      </c>
      <c r="F11" s="15">
        <v>10</v>
      </c>
      <c r="G11" s="9" t="s">
        <v>146</v>
      </c>
      <c r="H11" s="9" t="s">
        <v>147</v>
      </c>
      <c r="I11" s="9">
        <v>3307110</v>
      </c>
      <c r="J11" s="70" t="s">
        <v>427</v>
      </c>
    </row>
    <row r="12" spans="1:13">
      <c r="A12" s="14">
        <v>11</v>
      </c>
      <c r="B12" s="8" t="s">
        <v>72</v>
      </c>
      <c r="C12" s="8" t="s">
        <v>72</v>
      </c>
      <c r="D12" s="8">
        <v>3307011</v>
      </c>
      <c r="E12" s="84" t="s">
        <v>428</v>
      </c>
      <c r="F12" s="15">
        <v>11</v>
      </c>
      <c r="G12" s="9" t="s">
        <v>148</v>
      </c>
      <c r="H12" s="9" t="s">
        <v>149</v>
      </c>
      <c r="I12" s="9">
        <v>3307111</v>
      </c>
      <c r="J12" s="70" t="s">
        <v>427</v>
      </c>
    </row>
    <row r="13" spans="1:13">
      <c r="A13" s="14">
        <v>12</v>
      </c>
      <c r="B13" s="8" t="s">
        <v>73</v>
      </c>
      <c r="C13" s="8" t="s">
        <v>73</v>
      </c>
      <c r="D13" s="8">
        <v>3307012</v>
      </c>
      <c r="E13" s="84" t="s">
        <v>428</v>
      </c>
      <c r="F13" s="15">
        <v>12</v>
      </c>
      <c r="G13" s="9" t="s">
        <v>150</v>
      </c>
      <c r="H13" s="9" t="s">
        <v>151</v>
      </c>
      <c r="I13" s="9">
        <v>3307112</v>
      </c>
      <c r="J13" s="70" t="s">
        <v>427</v>
      </c>
    </row>
    <row r="14" spans="1:13">
      <c r="A14" s="14">
        <v>13</v>
      </c>
      <c r="B14" s="8" t="s">
        <v>74</v>
      </c>
      <c r="C14" s="8" t="s">
        <v>452</v>
      </c>
      <c r="D14" s="8">
        <v>3307013</v>
      </c>
      <c r="E14" s="13" t="s">
        <v>446</v>
      </c>
      <c r="F14" s="15">
        <v>13</v>
      </c>
      <c r="G14" s="9" t="s">
        <v>152</v>
      </c>
      <c r="H14" s="9" t="s">
        <v>153</v>
      </c>
      <c r="I14" s="9">
        <v>3307113</v>
      </c>
      <c r="J14" s="13" t="s">
        <v>446</v>
      </c>
    </row>
    <row r="15" spans="1:13">
      <c r="A15" s="14">
        <v>14</v>
      </c>
      <c r="B15" s="8" t="s">
        <v>76</v>
      </c>
      <c r="C15" s="8" t="s">
        <v>76</v>
      </c>
      <c r="D15" s="8">
        <v>3307014</v>
      </c>
      <c r="E15" s="13" t="s">
        <v>446</v>
      </c>
      <c r="F15" s="15">
        <v>14</v>
      </c>
      <c r="G15" s="9" t="s">
        <v>160</v>
      </c>
      <c r="H15" s="9" t="s">
        <v>161</v>
      </c>
      <c r="I15" s="9">
        <v>3307114</v>
      </c>
      <c r="J15" s="13" t="s">
        <v>446</v>
      </c>
    </row>
    <row r="16" spans="1:13">
      <c r="A16" s="14">
        <v>15</v>
      </c>
      <c r="B16" s="8" t="s">
        <v>78</v>
      </c>
      <c r="C16" s="8" t="s">
        <v>78</v>
      </c>
      <c r="D16" s="8">
        <v>3307015</v>
      </c>
      <c r="E16" s="13" t="s">
        <v>427</v>
      </c>
      <c r="F16" s="15">
        <v>15</v>
      </c>
      <c r="G16" s="9" t="s">
        <v>162</v>
      </c>
      <c r="H16" s="9" t="s">
        <v>163</v>
      </c>
      <c r="I16" s="9">
        <v>3307115</v>
      </c>
      <c r="J16" s="13" t="s">
        <v>427</v>
      </c>
    </row>
    <row r="17" spans="1:10">
      <c r="A17" s="14">
        <v>16</v>
      </c>
      <c r="B17" s="8" t="s">
        <v>77</v>
      </c>
      <c r="C17" s="8" t="s">
        <v>77</v>
      </c>
      <c r="D17" s="8">
        <v>3307016</v>
      </c>
      <c r="E17" s="14" t="s">
        <v>425</v>
      </c>
      <c r="F17" s="15">
        <v>16</v>
      </c>
      <c r="G17" s="9" t="s">
        <v>164</v>
      </c>
      <c r="H17" s="9" t="s">
        <v>165</v>
      </c>
      <c r="I17" s="9">
        <v>3307116</v>
      </c>
      <c r="J17" s="14" t="s">
        <v>425</v>
      </c>
    </row>
    <row r="18" spans="1:10">
      <c r="A18" s="14">
        <v>17</v>
      </c>
      <c r="B18" s="8" t="s">
        <v>79</v>
      </c>
      <c r="C18" s="8" t="s">
        <v>435</v>
      </c>
      <c r="D18" s="8">
        <v>3307017</v>
      </c>
      <c r="E18" s="13" t="s">
        <v>429</v>
      </c>
      <c r="F18" s="15">
        <v>17</v>
      </c>
      <c r="G18" s="9" t="s">
        <v>166</v>
      </c>
      <c r="H18" s="9" t="s">
        <v>167</v>
      </c>
      <c r="I18" s="9">
        <v>3307117</v>
      </c>
      <c r="J18" s="13" t="s">
        <v>446</v>
      </c>
    </row>
    <row r="19" spans="1:10">
      <c r="A19" s="14">
        <v>18</v>
      </c>
      <c r="B19" s="8" t="s">
        <v>82</v>
      </c>
      <c r="C19" s="8" t="s">
        <v>82</v>
      </c>
      <c r="D19" s="8">
        <v>3307018</v>
      </c>
      <c r="E19" s="14" t="s">
        <v>425</v>
      </c>
      <c r="F19" s="15">
        <v>18</v>
      </c>
      <c r="G19" s="9" t="s">
        <v>154</v>
      </c>
      <c r="H19" s="9" t="s">
        <v>155</v>
      </c>
      <c r="I19" s="9">
        <v>3307118</v>
      </c>
      <c r="J19" s="14" t="s">
        <v>425</v>
      </c>
    </row>
    <row r="20" spans="1:10">
      <c r="A20" s="14">
        <v>19</v>
      </c>
      <c r="B20" s="8" t="s">
        <v>81</v>
      </c>
      <c r="C20" s="8" t="s">
        <v>436</v>
      </c>
      <c r="D20" s="8">
        <v>3307019</v>
      </c>
      <c r="E20" s="14" t="s">
        <v>425</v>
      </c>
      <c r="F20" s="15">
        <v>19</v>
      </c>
      <c r="G20" s="9" t="s">
        <v>156</v>
      </c>
      <c r="H20" s="9" t="s">
        <v>157</v>
      </c>
      <c r="I20" s="9">
        <v>3307119</v>
      </c>
      <c r="J20" s="14" t="s">
        <v>425</v>
      </c>
    </row>
    <row r="21" spans="1:10">
      <c r="A21" s="14">
        <v>20</v>
      </c>
      <c r="B21" s="8" t="s">
        <v>232</v>
      </c>
      <c r="C21" s="8" t="s">
        <v>453</v>
      </c>
      <c r="D21" s="8">
        <v>3307020</v>
      </c>
      <c r="E21" s="13" t="s">
        <v>446</v>
      </c>
      <c r="F21" s="15">
        <v>20</v>
      </c>
      <c r="G21" s="8" t="s">
        <v>259</v>
      </c>
      <c r="H21" s="8" t="s">
        <v>186</v>
      </c>
      <c r="I21" s="8">
        <v>3307120</v>
      </c>
      <c r="J21" s="13" t="s">
        <v>426</v>
      </c>
    </row>
    <row r="22" spans="1:10">
      <c r="A22" s="14">
        <v>21</v>
      </c>
      <c r="B22" s="8" t="s">
        <v>213</v>
      </c>
      <c r="C22" s="8" t="s">
        <v>214</v>
      </c>
      <c r="D22" s="8">
        <v>3307021</v>
      </c>
      <c r="E22" s="13" t="s">
        <v>430</v>
      </c>
    </row>
    <row r="23" spans="1:10">
      <c r="A23" s="14">
        <v>22</v>
      </c>
      <c r="B23" s="8" t="s">
        <v>236</v>
      </c>
      <c r="C23" s="8" t="s">
        <v>236</v>
      </c>
      <c r="D23" s="8">
        <v>3307022</v>
      </c>
      <c r="E23" s="13" t="s">
        <v>423</v>
      </c>
    </row>
    <row r="24" spans="1:10">
      <c r="A24" s="14">
        <v>23</v>
      </c>
      <c r="B24" s="8" t="s">
        <v>187</v>
      </c>
      <c r="C24" s="8" t="s">
        <v>437</v>
      </c>
      <c r="D24" s="8">
        <v>3307041</v>
      </c>
      <c r="E24" s="14" t="s">
        <v>425</v>
      </c>
    </row>
    <row r="25" spans="1:10">
      <c r="A25" s="14">
        <v>24</v>
      </c>
      <c r="B25" s="8" t="s">
        <v>189</v>
      </c>
      <c r="C25" s="8" t="s">
        <v>438</v>
      </c>
      <c r="D25" s="8">
        <v>3307042</v>
      </c>
      <c r="E25" s="14" t="s">
        <v>425</v>
      </c>
    </row>
    <row r="26" spans="1:10">
      <c r="A26" s="14">
        <v>25</v>
      </c>
      <c r="B26" s="8" t="s">
        <v>192</v>
      </c>
      <c r="C26" s="8" t="s">
        <v>192</v>
      </c>
      <c r="D26" s="8">
        <v>3307045</v>
      </c>
      <c r="E26" s="13" t="s">
        <v>427</v>
      </c>
    </row>
    <row r="27" spans="1:10">
      <c r="A27" s="14">
        <v>26</v>
      </c>
      <c r="B27" s="8" t="s">
        <v>197</v>
      </c>
      <c r="C27" s="8" t="s">
        <v>197</v>
      </c>
      <c r="D27" s="8">
        <v>3307046</v>
      </c>
      <c r="E27" s="13" t="s">
        <v>427</v>
      </c>
    </row>
    <row r="28" spans="1:10">
      <c r="A28" s="14">
        <v>27</v>
      </c>
      <c r="B28" s="8" t="s">
        <v>201</v>
      </c>
      <c r="C28" s="8" t="s">
        <v>202</v>
      </c>
      <c r="D28" s="8">
        <v>3307048</v>
      </c>
      <c r="E28" s="13" t="s">
        <v>426</v>
      </c>
    </row>
    <row r="29" spans="1:10">
      <c r="A29" s="14">
        <v>28</v>
      </c>
      <c r="B29" s="8" t="s">
        <v>203</v>
      </c>
      <c r="C29" s="8" t="s">
        <v>203</v>
      </c>
      <c r="D29" s="8">
        <v>3307049</v>
      </c>
      <c r="E29" s="13" t="s">
        <v>427</v>
      </c>
    </row>
    <row r="30" spans="1:10">
      <c r="A30" s="14">
        <v>29</v>
      </c>
      <c r="B30" s="8" t="s">
        <v>222</v>
      </c>
      <c r="C30" s="8" t="s">
        <v>223</v>
      </c>
      <c r="D30" s="8">
        <v>3307050</v>
      </c>
      <c r="E30" s="84" t="s">
        <v>431</v>
      </c>
    </row>
    <row r="31" spans="1:10">
      <c r="A31" s="14">
        <v>30</v>
      </c>
      <c r="B31" s="8" t="s">
        <v>239</v>
      </c>
      <c r="C31" s="8" t="s">
        <v>240</v>
      </c>
      <c r="D31" s="8">
        <v>33070215</v>
      </c>
      <c r="E31" s="84" t="s">
        <v>430</v>
      </c>
    </row>
    <row r="32" spans="1:10">
      <c r="A32" s="14">
        <v>31</v>
      </c>
      <c r="B32" s="8" t="s">
        <v>299</v>
      </c>
      <c r="C32" s="8" t="s">
        <v>301</v>
      </c>
      <c r="D32" s="42">
        <v>33070214</v>
      </c>
      <c r="E32" s="84" t="s">
        <v>430</v>
      </c>
    </row>
    <row r="33" spans="1:5">
      <c r="A33" s="14">
        <v>32</v>
      </c>
      <c r="B33" s="8" t="s">
        <v>300</v>
      </c>
      <c r="C33" s="8" t="s">
        <v>302</v>
      </c>
      <c r="D33" s="8">
        <v>33070213</v>
      </c>
      <c r="E33" s="84" t="s">
        <v>430</v>
      </c>
    </row>
    <row r="36" spans="1:5">
      <c r="A36" s="14"/>
      <c r="B36" s="6" t="s">
        <v>233</v>
      </c>
      <c r="C36" s="6" t="s">
        <v>234</v>
      </c>
      <c r="D36" s="6" t="s">
        <v>235</v>
      </c>
    </row>
    <row r="37" spans="1:5">
      <c r="A37" s="14">
        <v>1</v>
      </c>
      <c r="B37" s="8" t="s">
        <v>439</v>
      </c>
      <c r="C37" s="8" t="s">
        <v>439</v>
      </c>
      <c r="D37" s="8">
        <v>3307201</v>
      </c>
      <c r="E37" s="13" t="s">
        <v>446</v>
      </c>
    </row>
    <row r="38" spans="1:5">
      <c r="A38" s="14">
        <v>2</v>
      </c>
      <c r="B38" s="9" t="s">
        <v>44</v>
      </c>
      <c r="C38" s="9" t="s">
        <v>440</v>
      </c>
      <c r="D38" s="9">
        <v>3307202</v>
      </c>
      <c r="E38" s="13" t="s">
        <v>423</v>
      </c>
    </row>
    <row r="39" spans="1:5">
      <c r="A39" s="14">
        <v>3</v>
      </c>
      <c r="B39" s="9" t="s">
        <v>46</v>
      </c>
      <c r="C39" s="9" t="s">
        <v>441</v>
      </c>
      <c r="D39" s="9">
        <v>3307203</v>
      </c>
      <c r="E39" s="13" t="s">
        <v>423</v>
      </c>
    </row>
    <row r="40" spans="1:5">
      <c r="A40" s="14">
        <v>4</v>
      </c>
      <c r="B40" s="9" t="s">
        <v>48</v>
      </c>
      <c r="C40" s="9" t="s">
        <v>48</v>
      </c>
      <c r="D40" s="9">
        <v>3307204</v>
      </c>
      <c r="E40" s="14" t="s">
        <v>425</v>
      </c>
    </row>
    <row r="41" spans="1:5">
      <c r="A41" s="14">
        <v>5</v>
      </c>
      <c r="B41" s="9" t="s">
        <v>49</v>
      </c>
      <c r="C41" s="9" t="s">
        <v>49</v>
      </c>
      <c r="D41" s="9">
        <v>3307205</v>
      </c>
      <c r="E41" s="13" t="s">
        <v>426</v>
      </c>
    </row>
    <row r="42" spans="1:5">
      <c r="A42" s="14">
        <v>6</v>
      </c>
      <c r="B42" s="8" t="s">
        <v>215</v>
      </c>
      <c r="C42" s="8" t="s">
        <v>215</v>
      </c>
      <c r="D42" s="8">
        <v>3307206</v>
      </c>
      <c r="E42" s="84" t="s">
        <v>427</v>
      </c>
    </row>
    <row r="43" spans="1:5">
      <c r="A43" s="14">
        <v>7</v>
      </c>
      <c r="B43" s="9" t="s">
        <v>50</v>
      </c>
      <c r="C43" s="9" t="s">
        <v>50</v>
      </c>
      <c r="D43" s="9">
        <v>3307207</v>
      </c>
      <c r="E43" s="84" t="s">
        <v>427</v>
      </c>
    </row>
    <row r="44" spans="1:5">
      <c r="A44" s="14">
        <v>8</v>
      </c>
      <c r="B44" s="9" t="s">
        <v>51</v>
      </c>
      <c r="C44" s="9" t="s">
        <v>51</v>
      </c>
      <c r="D44" s="9">
        <v>3307208</v>
      </c>
      <c r="E44" s="84" t="s">
        <v>427</v>
      </c>
    </row>
    <row r="45" spans="1:5">
      <c r="A45" s="14">
        <v>9</v>
      </c>
      <c r="B45" s="9" t="s">
        <v>52</v>
      </c>
      <c r="C45" s="9" t="s">
        <v>52</v>
      </c>
      <c r="D45" s="9">
        <v>3307209</v>
      </c>
      <c r="E45" s="84" t="s">
        <v>427</v>
      </c>
    </row>
    <row r="46" spans="1:5">
      <c r="A46" s="14">
        <v>10</v>
      </c>
      <c r="B46" s="9" t="s">
        <v>53</v>
      </c>
      <c r="C46" s="9" t="s">
        <v>53</v>
      </c>
      <c r="D46" s="9">
        <v>3307210</v>
      </c>
      <c r="E46" s="84" t="s">
        <v>427</v>
      </c>
    </row>
    <row r="47" spans="1:5">
      <c r="A47" s="14">
        <v>11</v>
      </c>
      <c r="B47" s="9" t="s">
        <v>54</v>
      </c>
      <c r="C47" s="9" t="s">
        <v>54</v>
      </c>
      <c r="D47" s="9">
        <v>3307211</v>
      </c>
      <c r="E47" s="14" t="s">
        <v>425</v>
      </c>
    </row>
    <row r="48" spans="1:5">
      <c r="A48" s="14">
        <v>12</v>
      </c>
      <c r="B48" s="9" t="s">
        <v>55</v>
      </c>
      <c r="C48" s="9" t="s">
        <v>55</v>
      </c>
      <c r="D48" s="9">
        <v>3307212</v>
      </c>
      <c r="E48" s="13" t="s">
        <v>423</v>
      </c>
    </row>
    <row r="49" spans="1:5">
      <c r="A49" s="14">
        <v>13</v>
      </c>
      <c r="B49" s="9" t="s">
        <v>56</v>
      </c>
      <c r="C49" s="9" t="s">
        <v>57</v>
      </c>
      <c r="D49" s="9">
        <v>3307213</v>
      </c>
      <c r="E49" s="14" t="s">
        <v>425</v>
      </c>
    </row>
    <row r="50" spans="1:5">
      <c r="A50" s="14">
        <v>14</v>
      </c>
      <c r="B50" s="9" t="s">
        <v>58</v>
      </c>
      <c r="C50" s="9" t="s">
        <v>59</v>
      </c>
      <c r="D50" s="9">
        <v>3307214</v>
      </c>
      <c r="E50" s="14" t="s">
        <v>425</v>
      </c>
    </row>
    <row r="51" spans="1:5">
      <c r="A51" s="14">
        <v>15</v>
      </c>
      <c r="B51" s="9" t="s">
        <v>60</v>
      </c>
      <c r="C51" s="9" t="s">
        <v>60</v>
      </c>
      <c r="D51" s="9">
        <v>3307215</v>
      </c>
      <c r="E51" s="14" t="s">
        <v>425</v>
      </c>
    </row>
    <row r="52" spans="1:5">
      <c r="A52" s="14">
        <v>16</v>
      </c>
      <c r="B52" s="8" t="s">
        <v>171</v>
      </c>
      <c r="C52" s="8" t="s">
        <v>171</v>
      </c>
      <c r="D52" s="8">
        <v>3307216</v>
      </c>
      <c r="E52" s="13" t="s">
        <v>446</v>
      </c>
    </row>
    <row r="53" spans="1:5">
      <c r="A53" s="14">
        <v>17</v>
      </c>
      <c r="B53" s="8" t="s">
        <v>179</v>
      </c>
      <c r="C53" s="8" t="s">
        <v>179</v>
      </c>
      <c r="D53" s="8">
        <v>3307217</v>
      </c>
      <c r="E53" s="14" t="s">
        <v>425</v>
      </c>
    </row>
    <row r="54" spans="1:5">
      <c r="A54" s="14">
        <v>18</v>
      </c>
      <c r="B54" s="8" t="s">
        <v>181</v>
      </c>
      <c r="C54" s="8" t="s">
        <v>181</v>
      </c>
      <c r="D54" s="8">
        <v>3307218</v>
      </c>
      <c r="E54" s="13" t="s">
        <v>446</v>
      </c>
    </row>
    <row r="55" spans="1:5">
      <c r="A55" s="14">
        <v>19</v>
      </c>
      <c r="B55" s="8" t="s">
        <v>237</v>
      </c>
      <c r="C55" s="8" t="s">
        <v>237</v>
      </c>
      <c r="D55" s="8">
        <v>3307219</v>
      </c>
      <c r="E55" s="13" t="s">
        <v>423</v>
      </c>
    </row>
    <row r="62" spans="1:5">
      <c r="B62" s="12"/>
      <c r="C62" s="12"/>
      <c r="D62" s="12"/>
    </row>
    <row r="63" spans="1:5">
      <c r="B63" s="12"/>
      <c r="C63" s="12"/>
      <c r="D63" s="12"/>
    </row>
    <row r="64" spans="1:5">
      <c r="B64" s="12"/>
      <c r="C64" s="12"/>
      <c r="D64" s="12"/>
    </row>
    <row r="65" spans="2:4">
      <c r="B65" s="12"/>
      <c r="C65" s="12"/>
      <c r="D65" s="12"/>
    </row>
    <row r="66" spans="2:4">
      <c r="B66" s="12"/>
      <c r="C66" s="12"/>
      <c r="D66" s="12"/>
    </row>
    <row r="67" spans="2:4">
      <c r="B67" s="12"/>
      <c r="C67" s="12"/>
      <c r="D67" s="12"/>
    </row>
    <row r="68" spans="2:4">
      <c r="B68" s="12"/>
      <c r="C68" s="12"/>
      <c r="D68" s="12"/>
    </row>
    <row r="69" spans="2:4">
      <c r="B69" s="12"/>
      <c r="C69" s="12"/>
      <c r="D69" s="12"/>
    </row>
    <row r="70" spans="2:4">
      <c r="B70" s="12"/>
      <c r="C70" s="12"/>
      <c r="D70" s="12"/>
    </row>
    <row r="71" spans="2:4">
      <c r="B71" s="12"/>
      <c r="C71" s="12"/>
      <c r="D71" s="12"/>
    </row>
    <row r="72" spans="2:4">
      <c r="B72" s="12"/>
      <c r="C72" s="12"/>
      <c r="D72" s="12"/>
    </row>
    <row r="73" spans="2:4">
      <c r="B73" s="12"/>
      <c r="C73" s="12"/>
      <c r="D73" s="12"/>
    </row>
    <row r="74" spans="2:4">
      <c r="B74" s="12"/>
      <c r="C74" s="12"/>
      <c r="D74" s="12"/>
    </row>
    <row r="75" spans="2:4">
      <c r="B75" s="12"/>
      <c r="C75" s="12"/>
      <c r="D75" s="12"/>
    </row>
    <row r="76" spans="2:4">
      <c r="B76" s="12"/>
      <c r="C76" s="12"/>
      <c r="D76" s="12"/>
    </row>
  </sheetData>
  <phoneticPr fontId="1" type="noConversion"/>
  <pageMargins left="0.70866141732283472" right="0.70866141732283472" top="0.31" bottom="0.42" header="0.19" footer="0.31496062992125984"/>
  <pageSetup paperSize="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"/>
  <sheetViews>
    <sheetView topLeftCell="A2" workbookViewId="0">
      <selection activeCell="B37" sqref="B37"/>
    </sheetView>
  </sheetViews>
  <sheetFormatPr defaultRowHeight="16.5"/>
  <cols>
    <col min="1" max="1" width="36.375" bestFit="1" customWidth="1"/>
    <col min="2" max="2" width="16.125" bestFit="1" customWidth="1"/>
  </cols>
  <sheetData>
    <row r="1" spans="1:3">
      <c r="A1" s="2" t="s">
        <v>225</v>
      </c>
      <c r="B1" s="2" t="s">
        <v>226</v>
      </c>
      <c r="C1" s="2" t="s">
        <v>227</v>
      </c>
    </row>
    <row r="2" spans="1:3">
      <c r="A2" s="1" t="s">
        <v>303</v>
      </c>
      <c r="B2" s="1" t="s">
        <v>295</v>
      </c>
      <c r="C2" s="1" t="s">
        <v>294</v>
      </c>
    </row>
    <row r="3" spans="1:3">
      <c r="A3" s="1" t="s">
        <v>296</v>
      </c>
      <c r="B3" s="1" t="s">
        <v>297</v>
      </c>
      <c r="C3" s="1" t="s">
        <v>298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H32" sqref="H32"/>
    </sheetView>
  </sheetViews>
  <sheetFormatPr defaultRowHeight="16.5"/>
  <cols>
    <col min="1" max="1" width="15.75" style="38" customWidth="1"/>
    <col min="2" max="6" width="10.625" style="38" customWidth="1"/>
    <col min="9" max="10" width="9" style="38"/>
  </cols>
  <sheetData>
    <row r="1" spans="1:10" ht="17.25" thickBot="1">
      <c r="A1" s="49" t="s">
        <v>305</v>
      </c>
      <c r="B1" s="50" t="s">
        <v>306</v>
      </c>
      <c r="C1" s="50" t="s">
        <v>307</v>
      </c>
      <c r="D1" s="50" t="s">
        <v>308</v>
      </c>
      <c r="E1" s="50" t="s">
        <v>309</v>
      </c>
      <c r="F1" s="51" t="s">
        <v>310</v>
      </c>
      <c r="I1" s="50" t="s">
        <v>308</v>
      </c>
      <c r="J1" s="50" t="s">
        <v>309</v>
      </c>
    </row>
    <row r="2" spans="1:10">
      <c r="A2" s="43" t="s">
        <v>312</v>
      </c>
      <c r="B2" s="52">
        <v>230</v>
      </c>
      <c r="C2" s="53" t="s">
        <v>347</v>
      </c>
      <c r="D2" s="54">
        <v>170</v>
      </c>
      <c r="E2" s="52">
        <v>400</v>
      </c>
      <c r="F2" s="44"/>
    </row>
    <row r="3" spans="1:10">
      <c r="A3" s="45" t="s">
        <v>313</v>
      </c>
      <c r="B3" s="55">
        <v>400</v>
      </c>
      <c r="C3" s="56" t="s">
        <v>348</v>
      </c>
      <c r="D3" s="57">
        <v>170</v>
      </c>
      <c r="E3" s="55">
        <v>570</v>
      </c>
      <c r="F3" s="46" t="s">
        <v>311</v>
      </c>
    </row>
    <row r="4" spans="1:10">
      <c r="A4" s="45" t="s">
        <v>314</v>
      </c>
      <c r="B4" s="55">
        <v>230</v>
      </c>
      <c r="C4" s="56" t="s">
        <v>349</v>
      </c>
      <c r="D4" s="57">
        <v>170</v>
      </c>
      <c r="E4" s="55">
        <v>400</v>
      </c>
      <c r="F4" s="46"/>
    </row>
    <row r="5" spans="1:10">
      <c r="A5" s="45" t="s">
        <v>315</v>
      </c>
      <c r="B5" s="55">
        <v>400</v>
      </c>
      <c r="C5" s="56" t="s">
        <v>350</v>
      </c>
      <c r="D5" s="57">
        <v>170</v>
      </c>
      <c r="E5" s="55">
        <v>570</v>
      </c>
      <c r="F5" s="46" t="s">
        <v>311</v>
      </c>
    </row>
    <row r="6" spans="1:10">
      <c r="A6" s="45" t="s">
        <v>316</v>
      </c>
      <c r="B6" s="55">
        <v>500</v>
      </c>
      <c r="C6" s="56" t="s">
        <v>351</v>
      </c>
      <c r="D6" s="57">
        <v>340</v>
      </c>
      <c r="E6" s="55">
        <v>840</v>
      </c>
      <c r="F6" s="46" t="s">
        <v>311</v>
      </c>
    </row>
    <row r="7" spans="1:10">
      <c r="A7" s="45" t="s">
        <v>317</v>
      </c>
      <c r="B7" s="55">
        <v>200</v>
      </c>
      <c r="C7" s="56" t="s">
        <v>352</v>
      </c>
      <c r="D7" s="57">
        <v>170</v>
      </c>
      <c r="E7" s="55">
        <v>370</v>
      </c>
      <c r="F7" s="46"/>
    </row>
    <row r="8" spans="1:10">
      <c r="A8" s="45" t="s">
        <v>318</v>
      </c>
      <c r="B8" s="55">
        <v>1400</v>
      </c>
      <c r="C8" s="56" t="s">
        <v>353</v>
      </c>
      <c r="D8" s="57">
        <v>1250</v>
      </c>
      <c r="E8" s="55">
        <v>2650</v>
      </c>
      <c r="F8" s="46"/>
    </row>
    <row r="9" spans="1:10">
      <c r="A9" s="45" t="s">
        <v>319</v>
      </c>
      <c r="B9" s="55">
        <v>700</v>
      </c>
      <c r="C9" s="56" t="s">
        <v>354</v>
      </c>
      <c r="D9" s="57">
        <v>600</v>
      </c>
      <c r="E9" s="55">
        <v>1300</v>
      </c>
      <c r="F9" s="46"/>
    </row>
    <row r="10" spans="1:10">
      <c r="A10" s="45" t="s">
        <v>320</v>
      </c>
      <c r="B10" s="55">
        <v>400</v>
      </c>
      <c r="C10" s="56" t="s">
        <v>355</v>
      </c>
      <c r="D10" s="57">
        <v>170</v>
      </c>
      <c r="E10" s="55">
        <v>570</v>
      </c>
      <c r="F10" s="46" t="s">
        <v>311</v>
      </c>
    </row>
    <row r="11" spans="1:10">
      <c r="A11" s="45" t="s">
        <v>321</v>
      </c>
      <c r="B11" s="55">
        <v>400</v>
      </c>
      <c r="C11" s="56" t="s">
        <v>356</v>
      </c>
      <c r="D11" s="57">
        <v>170</v>
      </c>
      <c r="E11" s="55">
        <v>570</v>
      </c>
      <c r="F11" s="46" t="s">
        <v>311</v>
      </c>
    </row>
    <row r="12" spans="1:10">
      <c r="A12" s="45" t="s">
        <v>322</v>
      </c>
      <c r="B12" s="55">
        <v>400</v>
      </c>
      <c r="C12" s="56" t="s">
        <v>357</v>
      </c>
      <c r="D12" s="57">
        <v>170</v>
      </c>
      <c r="E12" s="55">
        <v>570</v>
      </c>
      <c r="F12" s="46" t="s">
        <v>311</v>
      </c>
    </row>
    <row r="13" spans="1:10">
      <c r="A13" s="45" t="s">
        <v>323</v>
      </c>
      <c r="B13" s="55">
        <v>400</v>
      </c>
      <c r="C13" s="56" t="s">
        <v>358</v>
      </c>
      <c r="D13" s="57">
        <v>170</v>
      </c>
      <c r="E13" s="55">
        <v>570</v>
      </c>
      <c r="F13" s="46" t="s">
        <v>311</v>
      </c>
    </row>
    <row r="14" spans="1:10">
      <c r="A14" s="45" t="s">
        <v>324</v>
      </c>
      <c r="B14" s="55">
        <v>400</v>
      </c>
      <c r="C14" s="56" t="s">
        <v>359</v>
      </c>
      <c r="D14" s="57">
        <v>170</v>
      </c>
      <c r="E14" s="55">
        <v>570</v>
      </c>
      <c r="F14" s="46" t="s">
        <v>311</v>
      </c>
    </row>
    <row r="15" spans="1:10">
      <c r="A15" s="45" t="s">
        <v>325</v>
      </c>
      <c r="B15" s="55">
        <v>400</v>
      </c>
      <c r="C15" s="56" t="s">
        <v>360</v>
      </c>
      <c r="D15" s="57">
        <v>170</v>
      </c>
      <c r="E15" s="55">
        <v>570</v>
      </c>
      <c r="F15" s="46" t="s">
        <v>311</v>
      </c>
    </row>
    <row r="16" spans="1:10">
      <c r="A16" s="45" t="s">
        <v>326</v>
      </c>
      <c r="B16" s="55">
        <v>400</v>
      </c>
      <c r="C16" s="56" t="s">
        <v>361</v>
      </c>
      <c r="D16" s="57">
        <v>170</v>
      </c>
      <c r="E16" s="55">
        <v>570</v>
      </c>
      <c r="F16" s="46" t="s">
        <v>311</v>
      </c>
    </row>
    <row r="17" spans="1:10">
      <c r="A17" s="45" t="s">
        <v>327</v>
      </c>
      <c r="B17" s="55">
        <v>800</v>
      </c>
      <c r="C17" s="56" t="s">
        <v>362</v>
      </c>
      <c r="D17" s="57">
        <v>600</v>
      </c>
      <c r="E17" s="55">
        <v>1400</v>
      </c>
      <c r="F17" s="46"/>
    </row>
    <row r="18" spans="1:10">
      <c r="A18" s="45" t="s">
        <v>328</v>
      </c>
      <c r="B18" s="55">
        <v>1200</v>
      </c>
      <c r="C18" s="56" t="s">
        <v>363</v>
      </c>
      <c r="D18" s="57">
        <v>800</v>
      </c>
      <c r="E18" s="55">
        <v>2000</v>
      </c>
      <c r="F18" s="46"/>
    </row>
    <row r="19" spans="1:10">
      <c r="A19" s="45" t="s">
        <v>329</v>
      </c>
      <c r="B19" s="55">
        <v>230</v>
      </c>
      <c r="C19" s="56" t="s">
        <v>364</v>
      </c>
      <c r="D19" s="57">
        <v>170</v>
      </c>
      <c r="E19" s="55">
        <v>400</v>
      </c>
      <c r="F19" s="46"/>
    </row>
    <row r="20" spans="1:10">
      <c r="A20" s="45" t="s">
        <v>330</v>
      </c>
      <c r="B20" s="55">
        <v>400</v>
      </c>
      <c r="C20" s="56" t="s">
        <v>365</v>
      </c>
      <c r="D20" s="57">
        <v>170</v>
      </c>
      <c r="E20" s="55">
        <v>570</v>
      </c>
      <c r="F20" s="46" t="s">
        <v>311</v>
      </c>
    </row>
    <row r="21" spans="1:10">
      <c r="A21" s="45" t="s">
        <v>331</v>
      </c>
      <c r="B21" s="55">
        <v>400</v>
      </c>
      <c r="C21" s="56" t="s">
        <v>366</v>
      </c>
      <c r="D21" s="57">
        <v>170</v>
      </c>
      <c r="E21" s="55">
        <v>570</v>
      </c>
      <c r="F21" s="46" t="s">
        <v>311</v>
      </c>
      <c r="H21" s="38" t="s">
        <v>390</v>
      </c>
      <c r="I21" s="38">
        <v>340</v>
      </c>
      <c r="J21" s="38">
        <v>740</v>
      </c>
    </row>
    <row r="22" spans="1:10">
      <c r="A22" s="45" t="s">
        <v>332</v>
      </c>
      <c r="B22" s="55">
        <v>500</v>
      </c>
      <c r="C22" s="56" t="s">
        <v>367</v>
      </c>
      <c r="D22" s="57">
        <v>340</v>
      </c>
      <c r="E22" s="55">
        <v>840</v>
      </c>
      <c r="F22" s="46" t="s">
        <v>311</v>
      </c>
    </row>
    <row r="23" spans="1:10">
      <c r="A23" s="45" t="s">
        <v>114</v>
      </c>
      <c r="B23" s="55">
        <v>700</v>
      </c>
      <c r="C23" s="56" t="s">
        <v>368</v>
      </c>
      <c r="D23" s="57">
        <v>550</v>
      </c>
      <c r="E23" s="55">
        <v>1250</v>
      </c>
      <c r="F23" s="46" t="s">
        <v>386</v>
      </c>
      <c r="G23">
        <f>550/3</f>
        <v>183.33333333333334</v>
      </c>
    </row>
    <row r="24" spans="1:10">
      <c r="A24" s="45" t="s">
        <v>115</v>
      </c>
      <c r="B24" s="55">
        <v>400</v>
      </c>
      <c r="C24" s="56" t="s">
        <v>369</v>
      </c>
      <c r="D24" s="57">
        <v>420</v>
      </c>
      <c r="E24" s="55">
        <v>820</v>
      </c>
      <c r="F24" s="46" t="s">
        <v>311</v>
      </c>
      <c r="G24">
        <v>210</v>
      </c>
    </row>
    <row r="25" spans="1:10">
      <c r="A25" s="45" t="s">
        <v>333</v>
      </c>
      <c r="B25" s="55">
        <v>400</v>
      </c>
      <c r="C25" s="56" t="s">
        <v>370</v>
      </c>
      <c r="D25" s="57">
        <v>420</v>
      </c>
      <c r="E25" s="55">
        <v>820</v>
      </c>
      <c r="F25" s="46" t="s">
        <v>311</v>
      </c>
      <c r="G25">
        <v>210</v>
      </c>
    </row>
    <row r="26" spans="1:10">
      <c r="A26" s="45" t="s">
        <v>334</v>
      </c>
      <c r="B26" s="55">
        <v>700</v>
      </c>
      <c r="C26" s="56" t="s">
        <v>371</v>
      </c>
      <c r="D26" s="57">
        <v>550</v>
      </c>
      <c r="E26" s="55">
        <v>1250</v>
      </c>
      <c r="F26" s="46" t="s">
        <v>386</v>
      </c>
    </row>
    <row r="27" spans="1:10">
      <c r="A27" s="45" t="s">
        <v>335</v>
      </c>
      <c r="B27" s="55">
        <v>600</v>
      </c>
      <c r="C27" s="56" t="s">
        <v>372</v>
      </c>
      <c r="D27" s="57">
        <v>400</v>
      </c>
      <c r="E27" s="55">
        <v>1000</v>
      </c>
      <c r="F27" s="46" t="s">
        <v>311</v>
      </c>
    </row>
    <row r="28" spans="1:10">
      <c r="A28" s="45" t="s">
        <v>336</v>
      </c>
      <c r="B28" s="55">
        <v>230</v>
      </c>
      <c r="C28" s="56" t="s">
        <v>373</v>
      </c>
      <c r="D28" s="57">
        <v>170</v>
      </c>
      <c r="E28" s="55">
        <v>400</v>
      </c>
      <c r="F28" s="46"/>
    </row>
    <row r="29" spans="1:10">
      <c r="A29" s="45" t="s">
        <v>337</v>
      </c>
      <c r="B29" s="55">
        <v>500</v>
      </c>
      <c r="C29" s="56" t="s">
        <v>374</v>
      </c>
      <c r="D29" s="57">
        <v>340</v>
      </c>
      <c r="E29" s="55">
        <v>840</v>
      </c>
      <c r="F29" s="46" t="s">
        <v>311</v>
      </c>
      <c r="G29">
        <v>170</v>
      </c>
    </row>
    <row r="30" spans="1:10">
      <c r="A30" s="45" t="s">
        <v>338</v>
      </c>
      <c r="B30" s="55">
        <v>900</v>
      </c>
      <c r="C30" s="56" t="s">
        <v>375</v>
      </c>
      <c r="D30" s="57">
        <v>800</v>
      </c>
      <c r="E30" s="55">
        <v>1700</v>
      </c>
      <c r="F30" s="46"/>
    </row>
    <row r="31" spans="1:10">
      <c r="A31" s="45" t="s">
        <v>339</v>
      </c>
      <c r="B31" s="55">
        <v>400</v>
      </c>
      <c r="C31" s="56" t="s">
        <v>376</v>
      </c>
      <c r="D31" s="57">
        <v>420</v>
      </c>
      <c r="E31" s="55">
        <v>820</v>
      </c>
      <c r="F31" s="46" t="s">
        <v>311</v>
      </c>
      <c r="G31">
        <v>210</v>
      </c>
    </row>
    <row r="32" spans="1:10">
      <c r="A32" s="45" t="s">
        <v>120</v>
      </c>
      <c r="B32" s="55">
        <v>720</v>
      </c>
      <c r="C32" s="56" t="s">
        <v>377</v>
      </c>
      <c r="D32" s="57">
        <v>450</v>
      </c>
      <c r="E32" s="55">
        <v>1170</v>
      </c>
      <c r="F32" s="46" t="s">
        <v>386</v>
      </c>
      <c r="G32">
        <v>150</v>
      </c>
    </row>
    <row r="33" spans="1:7">
      <c r="A33" s="45" t="s">
        <v>126</v>
      </c>
      <c r="B33" s="55">
        <v>400</v>
      </c>
      <c r="C33" s="56" t="s">
        <v>378</v>
      </c>
      <c r="D33" s="57">
        <v>170</v>
      </c>
      <c r="E33" s="55">
        <v>570</v>
      </c>
      <c r="F33" s="46" t="s">
        <v>311</v>
      </c>
      <c r="G33">
        <v>85</v>
      </c>
    </row>
    <row r="34" spans="1:7">
      <c r="A34" s="45" t="s">
        <v>340</v>
      </c>
      <c r="B34" s="55">
        <v>200</v>
      </c>
      <c r="C34" s="56" t="s">
        <v>379</v>
      </c>
      <c r="D34" s="57">
        <v>170</v>
      </c>
      <c r="E34" s="55">
        <v>370</v>
      </c>
      <c r="F34" s="46"/>
    </row>
    <row r="35" spans="1:7" ht="33">
      <c r="A35" s="45" t="s">
        <v>341</v>
      </c>
      <c r="B35" s="55">
        <v>1100</v>
      </c>
      <c r="C35" s="56" t="s">
        <v>380</v>
      </c>
      <c r="D35" s="57">
        <v>700</v>
      </c>
      <c r="E35" s="55">
        <v>1800</v>
      </c>
      <c r="F35" s="46"/>
    </row>
    <row r="36" spans="1:7">
      <c r="A36" s="45" t="s">
        <v>342</v>
      </c>
      <c r="B36" s="55">
        <v>700</v>
      </c>
      <c r="C36" s="56" t="s">
        <v>381</v>
      </c>
      <c r="D36" s="57">
        <v>500</v>
      </c>
      <c r="E36" s="55">
        <v>1200</v>
      </c>
      <c r="F36" s="46" t="s">
        <v>311</v>
      </c>
      <c r="G36">
        <v>250</v>
      </c>
    </row>
    <row r="37" spans="1:7">
      <c r="A37" s="45" t="s">
        <v>343</v>
      </c>
      <c r="B37" s="55">
        <v>500</v>
      </c>
      <c r="C37" s="56" t="s">
        <v>382</v>
      </c>
      <c r="D37" s="57">
        <v>340</v>
      </c>
      <c r="E37" s="55">
        <v>840</v>
      </c>
      <c r="F37" s="46" t="s">
        <v>311</v>
      </c>
      <c r="G37">
        <v>170</v>
      </c>
    </row>
    <row r="38" spans="1:7">
      <c r="A38" s="45" t="s">
        <v>344</v>
      </c>
      <c r="B38" s="55">
        <v>700</v>
      </c>
      <c r="C38" s="56" t="s">
        <v>383</v>
      </c>
      <c r="D38" s="57">
        <v>1600</v>
      </c>
      <c r="E38" s="55">
        <v>2300</v>
      </c>
      <c r="F38" s="46"/>
    </row>
    <row r="39" spans="1:7">
      <c r="A39" s="45" t="s">
        <v>345</v>
      </c>
      <c r="B39" s="55">
        <v>900</v>
      </c>
      <c r="C39" s="56" t="s">
        <v>384</v>
      </c>
      <c r="D39" s="57">
        <v>800</v>
      </c>
      <c r="E39" s="55">
        <v>1700</v>
      </c>
      <c r="F39" s="46"/>
    </row>
    <row r="40" spans="1:7" ht="17.25" thickBot="1">
      <c r="A40" s="47" t="s">
        <v>346</v>
      </c>
      <c r="B40" s="58">
        <v>400</v>
      </c>
      <c r="C40" s="59" t="s">
        <v>385</v>
      </c>
      <c r="D40" s="60">
        <v>170</v>
      </c>
      <c r="E40" s="58">
        <v>570</v>
      </c>
      <c r="F40" s="48" t="s">
        <v>311</v>
      </c>
      <c r="G40">
        <v>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6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B36" sqref="B36"/>
    </sheetView>
  </sheetViews>
  <sheetFormatPr defaultRowHeight="16.5"/>
  <cols>
    <col min="1" max="1" width="22.5" customWidth="1"/>
    <col min="2" max="2" width="26.125" customWidth="1"/>
    <col min="3" max="3" width="9.5" bestFit="1" customWidth="1"/>
    <col min="4" max="4" width="20.125" customWidth="1"/>
    <col min="12" max="12" width="9.5" bestFit="1" customWidth="1"/>
  </cols>
  <sheetData>
    <row r="1" spans="1:12">
      <c r="A1" s="2" t="s">
        <v>225</v>
      </c>
      <c r="B1" s="2" t="s">
        <v>226</v>
      </c>
      <c r="C1" s="2" t="s">
        <v>227</v>
      </c>
      <c r="F1" s="2" t="s">
        <v>275</v>
      </c>
      <c r="G1" s="2" t="s">
        <v>276</v>
      </c>
    </row>
    <row r="2" spans="1:12">
      <c r="A2" s="1" t="s">
        <v>129</v>
      </c>
      <c r="B2" s="1" t="s">
        <v>129</v>
      </c>
      <c r="C2" s="1">
        <v>3306401</v>
      </c>
      <c r="D2" s="93" t="s">
        <v>447</v>
      </c>
    </row>
    <row r="3" spans="1:12">
      <c r="A3" s="1" t="s">
        <v>130</v>
      </c>
      <c r="B3" s="1" t="s">
        <v>130</v>
      </c>
      <c r="C3" s="1">
        <v>3306402</v>
      </c>
      <c r="D3" s="94" t="s">
        <v>448</v>
      </c>
      <c r="F3" s="2" t="s">
        <v>225</v>
      </c>
      <c r="G3" s="2"/>
      <c r="I3" s="2" t="s">
        <v>226</v>
      </c>
      <c r="J3" s="2"/>
      <c r="L3" s="2" t="s">
        <v>227</v>
      </c>
    </row>
    <row r="4" spans="1:12">
      <c r="A4" s="1" t="s">
        <v>131</v>
      </c>
      <c r="B4" s="1" t="s">
        <v>131</v>
      </c>
      <c r="C4" s="1">
        <v>3306403</v>
      </c>
      <c r="D4" s="94" t="s">
        <v>448</v>
      </c>
      <c r="F4" s="1" t="s">
        <v>277</v>
      </c>
      <c r="I4" s="1" t="s">
        <v>218</v>
      </c>
      <c r="L4" s="38">
        <v>33064081</v>
      </c>
    </row>
    <row r="5" spans="1:12">
      <c r="A5" s="1" t="s">
        <v>175</v>
      </c>
      <c r="B5" s="1" t="s">
        <v>175</v>
      </c>
      <c r="C5" s="1">
        <v>3306404</v>
      </c>
      <c r="D5" s="93" t="s">
        <v>449</v>
      </c>
      <c r="F5" s="1" t="s">
        <v>278</v>
      </c>
      <c r="I5" s="1" t="s">
        <v>175</v>
      </c>
      <c r="L5" s="38">
        <v>33064041</v>
      </c>
    </row>
    <row r="6" spans="1:12">
      <c r="A6" s="1" t="s">
        <v>176</v>
      </c>
      <c r="B6" s="1" t="s">
        <v>238</v>
      </c>
      <c r="C6" s="1">
        <v>3306405</v>
      </c>
      <c r="D6" s="94" t="s">
        <v>448</v>
      </c>
      <c r="F6" s="39" t="s">
        <v>279</v>
      </c>
      <c r="G6" s="7"/>
      <c r="H6" s="7"/>
      <c r="I6" s="7"/>
      <c r="L6" s="38">
        <v>33070212</v>
      </c>
    </row>
    <row r="7" spans="1:12">
      <c r="A7" s="1" t="s">
        <v>177</v>
      </c>
      <c r="B7" s="1" t="s">
        <v>177</v>
      </c>
      <c r="C7" s="1">
        <v>3306406</v>
      </c>
      <c r="D7" s="94" t="s">
        <v>448</v>
      </c>
      <c r="F7" t="s">
        <v>280</v>
      </c>
      <c r="L7" s="38">
        <v>33070213</v>
      </c>
    </row>
    <row r="8" spans="1:12">
      <c r="A8" s="1" t="s">
        <v>178</v>
      </c>
      <c r="B8" s="1" t="s">
        <v>178</v>
      </c>
      <c r="C8" s="1">
        <v>3306407</v>
      </c>
      <c r="D8" s="94" t="s">
        <v>448</v>
      </c>
      <c r="F8" t="s">
        <v>281</v>
      </c>
      <c r="L8" s="38">
        <v>33070214</v>
      </c>
    </row>
    <row r="9" spans="1:12">
      <c r="A9" s="1" t="s">
        <v>218</v>
      </c>
      <c r="B9" s="1" t="s">
        <v>218</v>
      </c>
      <c r="C9" s="1">
        <v>3306408</v>
      </c>
      <c r="D9" s="94" t="s">
        <v>450</v>
      </c>
    </row>
    <row r="10" spans="1:12">
      <c r="A10" s="1" t="s">
        <v>415</v>
      </c>
      <c r="B10" s="1" t="s">
        <v>415</v>
      </c>
      <c r="C10" s="1">
        <v>3306411</v>
      </c>
      <c r="D10" s="94" t="s">
        <v>450</v>
      </c>
    </row>
    <row r="12" spans="1:12">
      <c r="A12" s="2" t="s">
        <v>225</v>
      </c>
      <c r="B12" s="2" t="s">
        <v>226</v>
      </c>
      <c r="C12" s="2" t="s">
        <v>227</v>
      </c>
    </row>
    <row r="13" spans="1:12">
      <c r="A13" s="1" t="s">
        <v>37</v>
      </c>
      <c r="B13" s="1" t="s">
        <v>37</v>
      </c>
      <c r="C13" s="1">
        <v>3301201</v>
      </c>
      <c r="D13" s="85" t="s">
        <v>444</v>
      </c>
      <c r="E13" t="s">
        <v>231</v>
      </c>
    </row>
    <row r="14" spans="1:12">
      <c r="A14" s="1" t="s">
        <v>38</v>
      </c>
      <c r="B14" s="1" t="s">
        <v>38</v>
      </c>
      <c r="C14" s="1">
        <v>3301202</v>
      </c>
      <c r="D14" s="85" t="s">
        <v>37</v>
      </c>
    </row>
    <row r="15" spans="1:12">
      <c r="A15" s="1" t="s">
        <v>40</v>
      </c>
      <c r="B15" s="1" t="s">
        <v>41</v>
      </c>
      <c r="C15" s="1">
        <v>3301301</v>
      </c>
    </row>
    <row r="16" spans="1:12">
      <c r="A16" s="1" t="s">
        <v>123</v>
      </c>
      <c r="B16" s="1" t="s">
        <v>124</v>
      </c>
      <c r="C16" s="1">
        <v>3301302</v>
      </c>
    </row>
    <row r="17" spans="1:5">
      <c r="A17" s="1" t="s">
        <v>42</v>
      </c>
      <c r="B17" s="1" t="s">
        <v>43</v>
      </c>
      <c r="C17" s="1">
        <v>3301401</v>
      </c>
    </row>
    <row r="18" spans="1:5">
      <c r="A18" s="1" t="s">
        <v>39</v>
      </c>
      <c r="B18" s="1" t="s">
        <v>39</v>
      </c>
      <c r="C18" s="1">
        <v>3306301</v>
      </c>
    </row>
    <row r="19" spans="1:5">
      <c r="A19" s="1" t="s">
        <v>125</v>
      </c>
      <c r="B19" s="1" t="s">
        <v>125</v>
      </c>
      <c r="C19" s="1">
        <v>3306302</v>
      </c>
    </row>
    <row r="21" spans="1:5">
      <c r="A21" s="1" t="s">
        <v>241</v>
      </c>
      <c r="B21" s="1" t="s">
        <v>242</v>
      </c>
      <c r="C21" s="1">
        <v>33004</v>
      </c>
      <c r="D21" s="85" t="s">
        <v>445</v>
      </c>
    </row>
    <row r="22" spans="1:5">
      <c r="A22" s="1" t="s">
        <v>243</v>
      </c>
      <c r="B22" s="1" t="s">
        <v>243</v>
      </c>
      <c r="C22" s="1">
        <v>33006</v>
      </c>
      <c r="D22" s="85" t="s">
        <v>445</v>
      </c>
    </row>
    <row r="23" spans="1:5">
      <c r="A23" s="1" t="s">
        <v>244</v>
      </c>
      <c r="B23" s="1" t="s">
        <v>245</v>
      </c>
      <c r="C23" s="1">
        <v>33008</v>
      </c>
      <c r="D23" s="85" t="s">
        <v>445</v>
      </c>
    </row>
    <row r="25" spans="1:5">
      <c r="A25" s="16" t="s">
        <v>246</v>
      </c>
      <c r="B25" s="17" t="s">
        <v>250</v>
      </c>
      <c r="C25" s="16">
        <v>33005</v>
      </c>
      <c r="D25" s="17"/>
      <c r="E25" s="85" t="s">
        <v>422</v>
      </c>
    </row>
    <row r="26" spans="1:5">
      <c r="A26" s="16" t="s">
        <v>247</v>
      </c>
      <c r="B26" s="17" t="s">
        <v>251</v>
      </c>
      <c r="C26" s="16" t="s">
        <v>255</v>
      </c>
      <c r="D26" s="18" t="s">
        <v>257</v>
      </c>
      <c r="E26" s="85" t="s">
        <v>422</v>
      </c>
    </row>
    <row r="27" spans="1:5">
      <c r="A27" s="16" t="s">
        <v>247</v>
      </c>
      <c r="B27" s="17" t="s">
        <v>251</v>
      </c>
      <c r="C27" s="16" t="s">
        <v>256</v>
      </c>
      <c r="D27" s="18" t="s">
        <v>258</v>
      </c>
      <c r="E27" s="85" t="s">
        <v>422</v>
      </c>
    </row>
    <row r="28" spans="1:5">
      <c r="A28" s="16" t="s">
        <v>248</v>
      </c>
      <c r="B28" s="18" t="s">
        <v>252</v>
      </c>
      <c r="C28" s="16">
        <v>3300501</v>
      </c>
      <c r="D28" s="17"/>
      <c r="E28" s="85" t="s">
        <v>422</v>
      </c>
    </row>
    <row r="29" spans="1:5">
      <c r="A29" s="16" t="s">
        <v>249</v>
      </c>
      <c r="B29" s="16" t="s">
        <v>253</v>
      </c>
      <c r="C29" s="16">
        <v>33084</v>
      </c>
      <c r="D29" s="17"/>
    </row>
    <row r="30" spans="1:5">
      <c r="A30" s="16" t="s">
        <v>249</v>
      </c>
      <c r="B30" s="16" t="s">
        <v>254</v>
      </c>
      <c r="C30" s="16">
        <v>33085</v>
      </c>
      <c r="D30" s="17"/>
    </row>
  </sheetData>
  <phoneticPr fontId="1" type="noConversion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8"/>
  <sheetViews>
    <sheetView topLeftCell="A82" workbookViewId="0">
      <selection activeCell="H100" sqref="H100"/>
    </sheetView>
  </sheetViews>
  <sheetFormatPr defaultRowHeight="16.5"/>
  <cols>
    <col min="1" max="1" width="22.625" bestFit="1" customWidth="1"/>
    <col min="2" max="2" width="22.75" customWidth="1"/>
    <col min="3" max="3" width="10.875" style="38" customWidth="1"/>
    <col min="4" max="5" width="9" style="38"/>
  </cols>
  <sheetData>
    <row r="1" spans="1:6">
      <c r="A1" s="2" t="s">
        <v>225</v>
      </c>
      <c r="B1" s="2" t="s">
        <v>226</v>
      </c>
      <c r="C1" s="61" t="s">
        <v>227</v>
      </c>
    </row>
    <row r="2" spans="1:6">
      <c r="A2" s="1" t="s">
        <v>5</v>
      </c>
      <c r="B2" s="1" t="s">
        <v>5</v>
      </c>
      <c r="C2" s="38">
        <v>3200101</v>
      </c>
      <c r="D2" s="38" t="s">
        <v>394</v>
      </c>
      <c r="E2" s="38">
        <v>400</v>
      </c>
      <c r="F2" s="85" t="s">
        <v>416</v>
      </c>
    </row>
    <row r="3" spans="1:6">
      <c r="A3" s="1" t="s">
        <v>6</v>
      </c>
      <c r="B3" s="1" t="s">
        <v>6</v>
      </c>
      <c r="C3" s="38">
        <v>3200102</v>
      </c>
      <c r="D3" s="38" t="s">
        <v>394</v>
      </c>
      <c r="E3" s="38">
        <v>400</v>
      </c>
      <c r="F3" s="85" t="s">
        <v>416</v>
      </c>
    </row>
    <row r="4" spans="1:6">
      <c r="A4" s="1" t="s">
        <v>83</v>
      </c>
      <c r="B4" s="1" t="s">
        <v>83</v>
      </c>
      <c r="C4" s="38">
        <v>3200103</v>
      </c>
      <c r="D4" s="38" t="s">
        <v>394</v>
      </c>
      <c r="E4" s="38">
        <v>400</v>
      </c>
      <c r="F4" s="85" t="s">
        <v>416</v>
      </c>
    </row>
    <row r="5" spans="1:6">
      <c r="A5" s="1" t="s">
        <v>7</v>
      </c>
      <c r="B5" s="1" t="s">
        <v>7</v>
      </c>
      <c r="C5" s="38">
        <v>3200104</v>
      </c>
      <c r="D5" s="38" t="s">
        <v>394</v>
      </c>
      <c r="E5" s="38">
        <v>400</v>
      </c>
      <c r="F5" s="85" t="s">
        <v>416</v>
      </c>
    </row>
    <row r="6" spans="1:6">
      <c r="A6" s="1" t="s">
        <v>84</v>
      </c>
      <c r="B6" s="1" t="s">
        <v>84</v>
      </c>
      <c r="C6" s="38">
        <v>3200105</v>
      </c>
      <c r="D6" s="38" t="s">
        <v>394</v>
      </c>
      <c r="E6" s="38">
        <v>400</v>
      </c>
      <c r="F6" s="85" t="s">
        <v>416</v>
      </c>
    </row>
    <row r="7" spans="1:6">
      <c r="A7" s="1" t="s">
        <v>8</v>
      </c>
      <c r="B7" s="1" t="s">
        <v>8</v>
      </c>
      <c r="C7" s="38">
        <v>3200106</v>
      </c>
      <c r="D7" s="38" t="s">
        <v>394</v>
      </c>
      <c r="E7" s="38">
        <v>400</v>
      </c>
      <c r="F7" s="85" t="s">
        <v>416</v>
      </c>
    </row>
    <row r="8" spans="1:6">
      <c r="A8" s="1" t="s">
        <v>9</v>
      </c>
      <c r="B8" s="1" t="s">
        <v>9</v>
      </c>
      <c r="C8" s="38">
        <v>3200107</v>
      </c>
      <c r="D8" s="38" t="s">
        <v>394</v>
      </c>
      <c r="E8" s="38">
        <v>400</v>
      </c>
      <c r="F8" s="85" t="s">
        <v>416</v>
      </c>
    </row>
    <row r="9" spans="1:6">
      <c r="A9" s="1" t="s">
        <v>85</v>
      </c>
      <c r="B9" s="1" t="s">
        <v>85</v>
      </c>
      <c r="C9" s="38">
        <v>3200108</v>
      </c>
      <c r="D9" s="38" t="s">
        <v>394</v>
      </c>
      <c r="E9" s="38">
        <v>400</v>
      </c>
      <c r="F9" s="85" t="s">
        <v>416</v>
      </c>
    </row>
    <row r="10" spans="1:6">
      <c r="A10" s="1" t="s">
        <v>93</v>
      </c>
      <c r="B10" s="1" t="s">
        <v>93</v>
      </c>
      <c r="C10" s="38">
        <v>3200109</v>
      </c>
      <c r="D10" s="38" t="s">
        <v>393</v>
      </c>
      <c r="E10" s="38">
        <v>740</v>
      </c>
      <c r="F10" s="85" t="s">
        <v>416</v>
      </c>
    </row>
    <row r="11" spans="1:6">
      <c r="A11" s="1" t="s">
        <v>94</v>
      </c>
      <c r="B11" s="1" t="s">
        <v>94</v>
      </c>
      <c r="C11" s="38">
        <v>3200110</v>
      </c>
      <c r="D11" s="38" t="s">
        <v>393</v>
      </c>
      <c r="E11" s="38">
        <v>740</v>
      </c>
      <c r="F11" s="85" t="s">
        <v>416</v>
      </c>
    </row>
    <row r="12" spans="1:6">
      <c r="A12" s="1" t="s">
        <v>102</v>
      </c>
      <c r="B12" s="1" t="s">
        <v>102</v>
      </c>
      <c r="C12" s="38">
        <v>3200111</v>
      </c>
      <c r="D12" s="38" t="s">
        <v>393</v>
      </c>
      <c r="E12" s="38">
        <v>740</v>
      </c>
      <c r="F12" s="85" t="s">
        <v>416</v>
      </c>
    </row>
    <row r="13" spans="1:6">
      <c r="A13" s="1" t="s">
        <v>395</v>
      </c>
      <c r="B13" s="1" t="s">
        <v>395</v>
      </c>
      <c r="C13" s="38">
        <v>32006</v>
      </c>
      <c r="D13" s="38" t="s">
        <v>396</v>
      </c>
      <c r="E13" s="38">
        <v>400</v>
      </c>
      <c r="F13" s="85" t="s">
        <v>417</v>
      </c>
    </row>
    <row r="14" spans="1:6">
      <c r="A14" s="1" t="s">
        <v>397</v>
      </c>
      <c r="B14" s="1" t="s">
        <v>397</v>
      </c>
      <c r="C14" s="38">
        <v>3200702</v>
      </c>
      <c r="D14" s="38" t="s">
        <v>396</v>
      </c>
      <c r="E14" s="38">
        <v>400</v>
      </c>
      <c r="F14" s="85" t="s">
        <v>417</v>
      </c>
    </row>
    <row r="15" spans="1:6">
      <c r="A15" s="1" t="s">
        <v>10</v>
      </c>
      <c r="B15" s="1" t="s">
        <v>10</v>
      </c>
      <c r="C15" s="38">
        <v>3200703</v>
      </c>
      <c r="D15" s="38" t="s">
        <v>396</v>
      </c>
      <c r="E15" s="38">
        <v>400</v>
      </c>
      <c r="F15" s="85" t="s">
        <v>417</v>
      </c>
    </row>
    <row r="16" spans="1:6">
      <c r="A16" s="1" t="s">
        <v>11</v>
      </c>
      <c r="B16" s="1" t="s">
        <v>11</v>
      </c>
      <c r="C16" s="38">
        <v>3200704</v>
      </c>
      <c r="D16" s="38" t="s">
        <v>396</v>
      </c>
      <c r="E16" s="38">
        <v>400</v>
      </c>
      <c r="F16" s="85" t="s">
        <v>417</v>
      </c>
    </row>
    <row r="17" spans="1:6">
      <c r="A17" s="1" t="s">
        <v>95</v>
      </c>
      <c r="B17" s="1" t="s">
        <v>95</v>
      </c>
      <c r="C17" s="38">
        <v>3200705</v>
      </c>
      <c r="D17" s="38" t="s">
        <v>396</v>
      </c>
      <c r="E17" s="38">
        <v>400</v>
      </c>
      <c r="F17" s="85" t="s">
        <v>417</v>
      </c>
    </row>
    <row r="18" spans="1:6">
      <c r="A18" s="1" t="s">
        <v>28</v>
      </c>
      <c r="B18" s="1" t="s">
        <v>28</v>
      </c>
      <c r="C18" s="38">
        <v>3200901</v>
      </c>
      <c r="D18" s="38" t="s">
        <v>396</v>
      </c>
      <c r="E18" s="38">
        <v>400</v>
      </c>
      <c r="F18" s="85" t="s">
        <v>418</v>
      </c>
    </row>
    <row r="19" spans="1:6">
      <c r="A19" s="1" t="s">
        <v>29</v>
      </c>
      <c r="B19" s="1" t="s">
        <v>29</v>
      </c>
      <c r="C19" s="38">
        <v>3200902</v>
      </c>
      <c r="D19" s="38" t="s">
        <v>398</v>
      </c>
      <c r="E19" s="38">
        <v>740</v>
      </c>
      <c r="F19" s="85" t="s">
        <v>418</v>
      </c>
    </row>
    <row r="20" spans="1:6">
      <c r="A20" s="1" t="s">
        <v>30</v>
      </c>
      <c r="B20" s="1" t="s">
        <v>30</v>
      </c>
      <c r="C20" s="38">
        <v>3200903</v>
      </c>
      <c r="D20" s="38" t="s">
        <v>396</v>
      </c>
      <c r="E20" s="38">
        <v>400</v>
      </c>
      <c r="F20" s="85" t="s">
        <v>418</v>
      </c>
    </row>
    <row r="21" spans="1:6">
      <c r="A21" s="1" t="s">
        <v>31</v>
      </c>
      <c r="B21" s="1" t="s">
        <v>31</v>
      </c>
      <c r="C21" s="38">
        <v>3200904</v>
      </c>
      <c r="D21" s="38" t="s">
        <v>396</v>
      </c>
      <c r="E21" s="38">
        <v>400</v>
      </c>
      <c r="F21" s="85" t="s">
        <v>418</v>
      </c>
    </row>
    <row r="22" spans="1:6">
      <c r="A22" s="1" t="s">
        <v>399</v>
      </c>
      <c r="B22" s="1" t="s">
        <v>399</v>
      </c>
      <c r="C22" s="38">
        <v>3200915</v>
      </c>
      <c r="D22" s="38" t="s">
        <v>396</v>
      </c>
      <c r="E22" s="38">
        <v>400</v>
      </c>
      <c r="F22" s="85" t="s">
        <v>418</v>
      </c>
    </row>
    <row r="23" spans="1:6">
      <c r="A23" s="1" t="s">
        <v>112</v>
      </c>
      <c r="B23" s="1" t="s">
        <v>112</v>
      </c>
      <c r="C23" s="38">
        <v>3200905</v>
      </c>
      <c r="D23" s="38" t="s">
        <v>398</v>
      </c>
      <c r="E23" s="38">
        <v>740</v>
      </c>
      <c r="F23" s="85" t="s">
        <v>418</v>
      </c>
    </row>
    <row r="24" spans="1:6">
      <c r="A24" s="1" t="s">
        <v>113</v>
      </c>
      <c r="B24" s="1" t="s">
        <v>113</v>
      </c>
      <c r="C24" s="38">
        <v>3200906</v>
      </c>
      <c r="D24" s="38" t="s">
        <v>398</v>
      </c>
      <c r="E24" s="38">
        <v>740</v>
      </c>
      <c r="F24" s="85" t="s">
        <v>418</v>
      </c>
    </row>
    <row r="25" spans="1:6">
      <c r="A25" s="1" t="s">
        <v>114</v>
      </c>
      <c r="B25" s="1" t="s">
        <v>114</v>
      </c>
      <c r="C25" s="38">
        <v>3200907</v>
      </c>
      <c r="D25" s="38" t="s">
        <v>400</v>
      </c>
      <c r="E25" s="38">
        <f>600+510</f>
        <v>1110</v>
      </c>
      <c r="F25" s="85" t="s">
        <v>418</v>
      </c>
    </row>
    <row r="26" spans="1:6">
      <c r="A26" s="1" t="s">
        <v>115</v>
      </c>
      <c r="B26" s="1" t="s">
        <v>115</v>
      </c>
      <c r="C26" s="38">
        <v>3200908</v>
      </c>
      <c r="D26" s="38" t="s">
        <v>398</v>
      </c>
      <c r="E26" s="38">
        <v>740</v>
      </c>
      <c r="F26" s="85" t="s">
        <v>418</v>
      </c>
    </row>
    <row r="27" spans="1:6">
      <c r="A27" s="1" t="s">
        <v>116</v>
      </c>
      <c r="B27" s="1" t="s">
        <v>116</v>
      </c>
      <c r="C27" s="38">
        <v>3200909</v>
      </c>
      <c r="D27" s="38" t="s">
        <v>398</v>
      </c>
      <c r="E27" s="38">
        <v>740</v>
      </c>
      <c r="F27" s="85" t="s">
        <v>418</v>
      </c>
    </row>
    <row r="28" spans="1:6">
      <c r="A28" s="1" t="s">
        <v>117</v>
      </c>
      <c r="B28" s="1" t="s">
        <v>117</v>
      </c>
      <c r="C28" s="38">
        <v>3200910</v>
      </c>
      <c r="D28" s="38" t="s">
        <v>398</v>
      </c>
      <c r="E28" s="38">
        <v>740</v>
      </c>
      <c r="F28" s="85" t="s">
        <v>418</v>
      </c>
    </row>
    <row r="29" spans="1:6">
      <c r="A29" s="1" t="s">
        <v>118</v>
      </c>
      <c r="B29" s="1" t="s">
        <v>118</v>
      </c>
      <c r="C29" s="38">
        <v>3200911</v>
      </c>
      <c r="D29" s="38" t="s">
        <v>398</v>
      </c>
      <c r="E29" s="38">
        <v>740</v>
      </c>
      <c r="F29" s="85" t="s">
        <v>418</v>
      </c>
    </row>
    <row r="30" spans="1:6">
      <c r="A30" s="1" t="s">
        <v>119</v>
      </c>
      <c r="B30" s="1" t="s">
        <v>119</v>
      </c>
      <c r="C30" s="38">
        <v>3200912</v>
      </c>
      <c r="D30" s="38" t="s">
        <v>398</v>
      </c>
      <c r="E30" s="38">
        <v>740</v>
      </c>
      <c r="F30" s="85" t="s">
        <v>418</v>
      </c>
    </row>
    <row r="31" spans="1:6">
      <c r="A31" s="1" t="s">
        <v>120</v>
      </c>
      <c r="B31" s="1" t="s">
        <v>120</v>
      </c>
      <c r="C31" s="38">
        <v>3200913</v>
      </c>
      <c r="D31" s="38" t="s">
        <v>400</v>
      </c>
      <c r="E31" s="38">
        <v>1110</v>
      </c>
      <c r="F31" s="85" t="s">
        <v>418</v>
      </c>
    </row>
    <row r="32" spans="1:6">
      <c r="A32" s="1" t="s">
        <v>121</v>
      </c>
      <c r="B32" s="1" t="s">
        <v>121</v>
      </c>
      <c r="C32" s="38">
        <v>3200914</v>
      </c>
      <c r="D32" s="38" t="s">
        <v>396</v>
      </c>
      <c r="E32" s="38">
        <v>400</v>
      </c>
      <c r="F32" s="85" t="s">
        <v>418</v>
      </c>
    </row>
    <row r="33" spans="1:6">
      <c r="A33" s="1" t="s">
        <v>169</v>
      </c>
      <c r="B33" s="1" t="s">
        <v>169</v>
      </c>
      <c r="C33" s="38">
        <v>3201101</v>
      </c>
      <c r="D33" s="38" t="s">
        <v>401</v>
      </c>
      <c r="E33" s="38">
        <f>500+340</f>
        <v>840</v>
      </c>
      <c r="F33" s="69" t="s">
        <v>419</v>
      </c>
    </row>
    <row r="34" spans="1:6">
      <c r="A34" s="1" t="s">
        <v>170</v>
      </c>
      <c r="B34" s="1" t="s">
        <v>170</v>
      </c>
      <c r="C34" s="38">
        <v>3201102</v>
      </c>
      <c r="D34" s="38" t="s">
        <v>402</v>
      </c>
      <c r="E34" s="38">
        <f>1000+680</f>
        <v>1680</v>
      </c>
      <c r="F34" s="69" t="s">
        <v>419</v>
      </c>
    </row>
    <row r="35" spans="1:6">
      <c r="A35" s="1" t="s">
        <v>32</v>
      </c>
      <c r="B35" s="1" t="s">
        <v>32</v>
      </c>
      <c r="C35" s="38">
        <v>3201103</v>
      </c>
      <c r="D35" s="38" t="s">
        <v>401</v>
      </c>
      <c r="E35" s="38">
        <f>500+340</f>
        <v>840</v>
      </c>
      <c r="F35" s="69" t="s">
        <v>419</v>
      </c>
    </row>
    <row r="36" spans="1:6">
      <c r="A36" s="1" t="s">
        <v>33</v>
      </c>
      <c r="B36" s="1" t="s">
        <v>33</v>
      </c>
      <c r="C36" s="38">
        <v>3201104</v>
      </c>
      <c r="D36" s="38" t="s">
        <v>402</v>
      </c>
      <c r="E36" s="38">
        <f>1000+680</f>
        <v>1680</v>
      </c>
      <c r="F36" s="69" t="s">
        <v>419</v>
      </c>
    </row>
    <row r="37" spans="1:6">
      <c r="A37" s="1" t="s">
        <v>34</v>
      </c>
      <c r="B37" s="1" t="s">
        <v>34</v>
      </c>
      <c r="C37" s="38">
        <v>3201105</v>
      </c>
      <c r="D37" s="38" t="s">
        <v>403</v>
      </c>
      <c r="E37" s="38">
        <f>250+170</f>
        <v>420</v>
      </c>
      <c r="F37" s="69" t="s">
        <v>419</v>
      </c>
    </row>
    <row r="38" spans="1:6">
      <c r="A38" s="1" t="s">
        <v>35</v>
      </c>
      <c r="B38" s="1" t="s">
        <v>35</v>
      </c>
      <c r="C38" s="38">
        <v>3201106</v>
      </c>
      <c r="D38" s="38" t="s">
        <v>401</v>
      </c>
      <c r="E38" s="38">
        <f>500+340</f>
        <v>840</v>
      </c>
      <c r="F38" s="69" t="s">
        <v>419</v>
      </c>
    </row>
    <row r="39" spans="1:6">
      <c r="A39" s="1" t="s">
        <v>36</v>
      </c>
      <c r="B39" s="1" t="s">
        <v>36</v>
      </c>
      <c r="C39" s="38">
        <v>3201107</v>
      </c>
      <c r="D39" s="38" t="s">
        <v>402</v>
      </c>
      <c r="E39" s="38">
        <f>1000+680</f>
        <v>1680</v>
      </c>
      <c r="F39" s="69" t="s">
        <v>419</v>
      </c>
    </row>
    <row r="40" spans="1:6">
      <c r="A40" s="1" t="s">
        <v>126</v>
      </c>
      <c r="B40" s="1" t="s">
        <v>126</v>
      </c>
      <c r="C40" s="38">
        <v>3201108</v>
      </c>
      <c r="D40" s="38" t="s">
        <v>398</v>
      </c>
      <c r="E40" s="38">
        <v>740</v>
      </c>
      <c r="F40" s="69" t="s">
        <v>419</v>
      </c>
    </row>
    <row r="41" spans="1:6">
      <c r="A41" s="1" t="s">
        <v>127</v>
      </c>
      <c r="B41" s="1" t="s">
        <v>127</v>
      </c>
      <c r="C41" s="38">
        <v>3201109</v>
      </c>
      <c r="D41" s="38" t="s">
        <v>398</v>
      </c>
      <c r="E41" s="38">
        <v>740</v>
      </c>
      <c r="F41" s="69" t="s">
        <v>419</v>
      </c>
    </row>
    <row r="42" spans="1:6">
      <c r="A42" s="1" t="s">
        <v>172</v>
      </c>
      <c r="B42" s="1" t="s">
        <v>172</v>
      </c>
      <c r="C42" s="38">
        <v>3201110</v>
      </c>
      <c r="D42" s="38" t="s">
        <v>403</v>
      </c>
      <c r="E42" s="38">
        <f>250+170</f>
        <v>420</v>
      </c>
      <c r="F42" s="69" t="s">
        <v>419</v>
      </c>
    </row>
    <row r="43" spans="1:6">
      <c r="A43" s="1" t="s">
        <v>180</v>
      </c>
      <c r="B43" s="1" t="s">
        <v>180</v>
      </c>
      <c r="C43" s="38">
        <v>3201111</v>
      </c>
      <c r="D43" s="38" t="s">
        <v>403</v>
      </c>
      <c r="E43" s="38">
        <f>250+170</f>
        <v>420</v>
      </c>
      <c r="F43" s="69" t="s">
        <v>419</v>
      </c>
    </row>
    <row r="44" spans="1:6">
      <c r="A44" s="1" t="s">
        <v>184</v>
      </c>
      <c r="B44" s="1" t="s">
        <v>184</v>
      </c>
      <c r="C44" s="38">
        <v>3201112</v>
      </c>
      <c r="D44" s="38" t="s">
        <v>401</v>
      </c>
      <c r="E44" s="38">
        <v>840</v>
      </c>
      <c r="F44" s="69" t="s">
        <v>419</v>
      </c>
    </row>
    <row r="45" spans="1:6">
      <c r="A45" s="1" t="s">
        <v>205</v>
      </c>
      <c r="B45" s="1" t="s">
        <v>206</v>
      </c>
      <c r="C45" s="38">
        <v>3201113</v>
      </c>
      <c r="D45" s="38" t="s">
        <v>403</v>
      </c>
      <c r="E45" s="38">
        <f>250+170</f>
        <v>420</v>
      </c>
      <c r="F45" s="69" t="s">
        <v>419</v>
      </c>
    </row>
    <row r="46" spans="1:6">
      <c r="A46" s="1" t="s">
        <v>207</v>
      </c>
      <c r="B46" s="1" t="s">
        <v>207</v>
      </c>
      <c r="C46" s="38">
        <v>3201114</v>
      </c>
      <c r="D46" s="38" t="s">
        <v>403</v>
      </c>
      <c r="E46" s="38">
        <f>250+170</f>
        <v>420</v>
      </c>
      <c r="F46" s="69" t="s">
        <v>419</v>
      </c>
    </row>
    <row r="47" spans="1:6">
      <c r="A47" s="1" t="s">
        <v>209</v>
      </c>
      <c r="B47" s="1" t="s">
        <v>209</v>
      </c>
      <c r="C47" s="38">
        <v>3201115</v>
      </c>
      <c r="D47" s="38" t="s">
        <v>404</v>
      </c>
      <c r="E47" s="38">
        <f>750+510</f>
        <v>1260</v>
      </c>
      <c r="F47" s="69" t="s">
        <v>419</v>
      </c>
    </row>
    <row r="48" spans="1:6">
      <c r="A48" s="1" t="s">
        <v>210</v>
      </c>
      <c r="B48" s="1" t="s">
        <v>210</v>
      </c>
      <c r="C48" s="38">
        <v>3201116</v>
      </c>
      <c r="D48" s="38" t="s">
        <v>404</v>
      </c>
      <c r="E48" s="38">
        <f>750+510</f>
        <v>1260</v>
      </c>
      <c r="F48" s="69" t="s">
        <v>419</v>
      </c>
    </row>
    <row r="49" spans="1:6">
      <c r="A49" s="1" t="s">
        <v>211</v>
      </c>
      <c r="B49" s="1" t="s">
        <v>211</v>
      </c>
      <c r="C49" s="38">
        <v>3201117</v>
      </c>
      <c r="D49" s="38" t="s">
        <v>404</v>
      </c>
      <c r="E49" s="38">
        <f>750+510</f>
        <v>1260</v>
      </c>
      <c r="F49" s="69" t="s">
        <v>419</v>
      </c>
    </row>
    <row r="50" spans="1:6">
      <c r="A50" s="1" t="s">
        <v>212</v>
      </c>
      <c r="B50" s="1" t="s">
        <v>212</v>
      </c>
      <c r="C50" s="38">
        <v>3201118</v>
      </c>
      <c r="D50" s="38" t="s">
        <v>403</v>
      </c>
      <c r="E50" s="38">
        <v>420</v>
      </c>
      <c r="F50" s="69" t="s">
        <v>419</v>
      </c>
    </row>
    <row r="51" spans="1:6">
      <c r="A51" s="1" t="s">
        <v>224</v>
      </c>
      <c r="B51" s="1" t="s">
        <v>224</v>
      </c>
      <c r="C51" s="38">
        <v>3201119</v>
      </c>
      <c r="D51" s="38" t="s">
        <v>401</v>
      </c>
      <c r="E51" s="38">
        <v>840</v>
      </c>
      <c r="F51" s="69" t="s">
        <v>419</v>
      </c>
    </row>
    <row r="52" spans="1:6">
      <c r="A52" s="1" t="s">
        <v>204</v>
      </c>
      <c r="B52" s="1" t="s">
        <v>204</v>
      </c>
      <c r="C52" s="38">
        <v>3201120</v>
      </c>
      <c r="D52" s="38" t="s">
        <v>403</v>
      </c>
      <c r="E52" s="38">
        <f>170+250</f>
        <v>420</v>
      </c>
      <c r="F52" s="69" t="s">
        <v>419</v>
      </c>
    </row>
    <row r="53" spans="1:6">
      <c r="A53" s="1" t="s">
        <v>96</v>
      </c>
      <c r="B53" s="1" t="s">
        <v>96</v>
      </c>
      <c r="C53" s="38">
        <v>3201301</v>
      </c>
      <c r="D53" s="38" t="s">
        <v>405</v>
      </c>
      <c r="E53" s="38">
        <v>370</v>
      </c>
      <c r="F53" s="69" t="s">
        <v>419</v>
      </c>
    </row>
    <row r="54" spans="1:6">
      <c r="A54" s="1" t="s">
        <v>97</v>
      </c>
      <c r="B54" s="1" t="s">
        <v>97</v>
      </c>
      <c r="C54" s="38">
        <v>3201302</v>
      </c>
      <c r="D54" s="38" t="s">
        <v>405</v>
      </c>
      <c r="E54" s="38">
        <v>370</v>
      </c>
      <c r="F54" s="69" t="s">
        <v>419</v>
      </c>
    </row>
    <row r="55" spans="1:6">
      <c r="A55" s="1" t="s">
        <v>98</v>
      </c>
      <c r="B55" s="1" t="s">
        <v>98</v>
      </c>
      <c r="C55" s="38">
        <v>3201303</v>
      </c>
      <c r="D55" s="38" t="s">
        <v>405</v>
      </c>
      <c r="E55" s="38">
        <v>370</v>
      </c>
      <c r="F55" s="69" t="s">
        <v>419</v>
      </c>
    </row>
    <row r="56" spans="1:6">
      <c r="A56" s="1" t="s">
        <v>99</v>
      </c>
      <c r="B56" s="1" t="s">
        <v>99</v>
      </c>
      <c r="C56" s="38">
        <v>3201304</v>
      </c>
      <c r="D56" s="38" t="s">
        <v>405</v>
      </c>
      <c r="E56" s="38">
        <v>370</v>
      </c>
      <c r="F56" s="69" t="s">
        <v>419</v>
      </c>
    </row>
    <row r="57" spans="1:6">
      <c r="A57" s="1" t="s">
        <v>100</v>
      </c>
      <c r="B57" s="1" t="s">
        <v>100</v>
      </c>
      <c r="C57" s="38">
        <v>3201305</v>
      </c>
      <c r="D57" s="38" t="s">
        <v>393</v>
      </c>
      <c r="E57" s="38">
        <v>740</v>
      </c>
      <c r="F57" s="69" t="s">
        <v>419</v>
      </c>
    </row>
    <row r="58" spans="1:6">
      <c r="A58" s="1" t="s">
        <v>101</v>
      </c>
      <c r="B58" s="1" t="s">
        <v>101</v>
      </c>
      <c r="C58" s="38">
        <v>3201306</v>
      </c>
      <c r="D58" s="38" t="s">
        <v>393</v>
      </c>
      <c r="E58" s="38">
        <v>740</v>
      </c>
      <c r="F58" s="69" t="s">
        <v>419</v>
      </c>
    </row>
    <row r="59" spans="1:6">
      <c r="A59" s="1" t="s">
        <v>194</v>
      </c>
      <c r="B59" s="1" t="s">
        <v>194</v>
      </c>
      <c r="C59" s="38">
        <v>3201311</v>
      </c>
      <c r="D59" s="38" t="s">
        <v>393</v>
      </c>
      <c r="E59" s="38">
        <v>740</v>
      </c>
      <c r="F59" s="69" t="s">
        <v>419</v>
      </c>
    </row>
    <row r="60" spans="1:6">
      <c r="A60" s="1" t="s">
        <v>193</v>
      </c>
      <c r="B60" s="1" t="s">
        <v>193</v>
      </c>
      <c r="C60" s="38">
        <v>3201312</v>
      </c>
      <c r="D60" s="38" t="s">
        <v>393</v>
      </c>
      <c r="E60" s="38">
        <v>740</v>
      </c>
      <c r="F60" s="69" t="s">
        <v>419</v>
      </c>
    </row>
    <row r="61" spans="1:6">
      <c r="A61" s="1" t="s">
        <v>195</v>
      </c>
      <c r="B61" s="1" t="s">
        <v>195</v>
      </c>
      <c r="C61" s="38">
        <v>3201313</v>
      </c>
      <c r="D61" s="38" t="s">
        <v>393</v>
      </c>
      <c r="E61" s="38">
        <v>740</v>
      </c>
      <c r="F61" s="69" t="s">
        <v>419</v>
      </c>
    </row>
    <row r="62" spans="1:6">
      <c r="A62" s="1" t="s">
        <v>196</v>
      </c>
      <c r="B62" s="1" t="s">
        <v>196</v>
      </c>
      <c r="C62" s="38">
        <v>3201314</v>
      </c>
      <c r="D62" s="38" t="s">
        <v>393</v>
      </c>
      <c r="E62" s="38">
        <v>740</v>
      </c>
      <c r="F62" s="69" t="s">
        <v>419</v>
      </c>
    </row>
    <row r="63" spans="1:6">
      <c r="A63" s="1" t="s">
        <v>406</v>
      </c>
      <c r="B63" s="1" t="s">
        <v>406</v>
      </c>
      <c r="C63" s="38">
        <v>3201315</v>
      </c>
      <c r="D63" s="38" t="s">
        <v>393</v>
      </c>
      <c r="E63" s="38">
        <v>740</v>
      </c>
      <c r="F63" s="69" t="s">
        <v>419</v>
      </c>
    </row>
    <row r="64" spans="1:6">
      <c r="A64" t="s">
        <v>408</v>
      </c>
      <c r="B64" t="s">
        <v>408</v>
      </c>
      <c r="C64" s="38">
        <v>3201316</v>
      </c>
      <c r="D64" s="38" t="s">
        <v>393</v>
      </c>
      <c r="E64" s="38">
        <v>740</v>
      </c>
      <c r="F64" s="69" t="s">
        <v>419</v>
      </c>
    </row>
    <row r="65" spans="1:6">
      <c r="A65" s="1" t="s">
        <v>407</v>
      </c>
      <c r="B65" s="1" t="s">
        <v>407</v>
      </c>
      <c r="C65" s="38">
        <v>3201317</v>
      </c>
      <c r="D65" s="38" t="s">
        <v>393</v>
      </c>
      <c r="E65" s="38">
        <v>740</v>
      </c>
      <c r="F65" s="69" t="s">
        <v>419</v>
      </c>
    </row>
    <row r="66" spans="1:6">
      <c r="A66" s="1" t="s">
        <v>409</v>
      </c>
      <c r="B66" s="1" t="s">
        <v>409</v>
      </c>
      <c r="C66" s="38">
        <v>3201307</v>
      </c>
      <c r="D66" s="38" t="s">
        <v>393</v>
      </c>
      <c r="E66" s="38">
        <v>740</v>
      </c>
      <c r="F66" s="69" t="s">
        <v>419</v>
      </c>
    </row>
    <row r="67" spans="1:6">
      <c r="A67" s="1" t="s">
        <v>411</v>
      </c>
      <c r="B67" s="1" t="s">
        <v>411</v>
      </c>
      <c r="C67" s="38">
        <v>3201308</v>
      </c>
      <c r="D67" s="38" t="s">
        <v>393</v>
      </c>
      <c r="E67" s="38">
        <v>740</v>
      </c>
      <c r="F67" s="69" t="s">
        <v>419</v>
      </c>
    </row>
    <row r="68" spans="1:6">
      <c r="A68" s="1" t="s">
        <v>410</v>
      </c>
      <c r="B68" s="1" t="s">
        <v>410</v>
      </c>
      <c r="C68" s="38">
        <v>3201309</v>
      </c>
      <c r="D68" s="38" t="s">
        <v>393</v>
      </c>
      <c r="E68" s="38">
        <v>740</v>
      </c>
      <c r="F68" s="69" t="s">
        <v>419</v>
      </c>
    </row>
    <row r="69" spans="1:6">
      <c r="A69" s="1" t="s">
        <v>12</v>
      </c>
      <c r="B69" s="1" t="s">
        <v>12</v>
      </c>
      <c r="C69" s="38">
        <v>3201501</v>
      </c>
      <c r="D69" s="38" t="s">
        <v>393</v>
      </c>
      <c r="E69" s="38">
        <v>740</v>
      </c>
      <c r="F69" s="69" t="s">
        <v>419</v>
      </c>
    </row>
    <row r="70" spans="1:6">
      <c r="A70" s="1" t="s">
        <v>86</v>
      </c>
      <c r="B70" s="1" t="s">
        <v>86</v>
      </c>
      <c r="C70" s="38">
        <v>3201502</v>
      </c>
      <c r="D70" s="38" t="s">
        <v>393</v>
      </c>
      <c r="E70" s="38">
        <v>740</v>
      </c>
      <c r="F70" s="69" t="s">
        <v>419</v>
      </c>
    </row>
    <row r="71" spans="1:6">
      <c r="A71" s="1" t="s">
        <v>13</v>
      </c>
      <c r="B71" s="1" t="s">
        <v>13</v>
      </c>
      <c r="C71" s="38">
        <v>3201503</v>
      </c>
      <c r="D71" s="38" t="s">
        <v>393</v>
      </c>
      <c r="E71" s="38">
        <v>740</v>
      </c>
      <c r="F71" s="69" t="s">
        <v>419</v>
      </c>
    </row>
    <row r="72" spans="1:6">
      <c r="A72" s="1" t="s">
        <v>87</v>
      </c>
      <c r="B72" s="1" t="s">
        <v>87</v>
      </c>
      <c r="C72" s="38">
        <v>3201504</v>
      </c>
      <c r="D72" s="38" t="s">
        <v>393</v>
      </c>
      <c r="E72" s="38">
        <v>740</v>
      </c>
      <c r="F72" s="69" t="s">
        <v>419</v>
      </c>
    </row>
    <row r="73" spans="1:6">
      <c r="A73" s="1" t="s">
        <v>16</v>
      </c>
      <c r="B73" s="1" t="s">
        <v>16</v>
      </c>
      <c r="C73" s="38">
        <v>3201505</v>
      </c>
      <c r="D73" s="38" t="s">
        <v>393</v>
      </c>
      <c r="E73" s="38">
        <v>740</v>
      </c>
      <c r="F73" s="69" t="s">
        <v>419</v>
      </c>
    </row>
    <row r="74" spans="1:6">
      <c r="A74" s="1" t="s">
        <v>88</v>
      </c>
      <c r="B74" s="1" t="s">
        <v>88</v>
      </c>
      <c r="C74" s="38">
        <v>3201506</v>
      </c>
      <c r="D74" s="38" t="s">
        <v>393</v>
      </c>
      <c r="E74" s="38">
        <v>740</v>
      </c>
      <c r="F74" s="69" t="s">
        <v>419</v>
      </c>
    </row>
    <row r="75" spans="1:6">
      <c r="A75" s="1" t="s">
        <v>17</v>
      </c>
      <c r="B75" s="1" t="s">
        <v>17</v>
      </c>
      <c r="C75" s="38">
        <v>3201507</v>
      </c>
      <c r="D75" s="38" t="s">
        <v>393</v>
      </c>
      <c r="E75" s="38">
        <v>740</v>
      </c>
      <c r="F75" s="69" t="s">
        <v>419</v>
      </c>
    </row>
    <row r="76" spans="1:6">
      <c r="A76" s="1" t="s">
        <v>89</v>
      </c>
      <c r="B76" s="1" t="s">
        <v>89</v>
      </c>
      <c r="C76" s="38">
        <v>3201508</v>
      </c>
      <c r="D76" s="38" t="s">
        <v>393</v>
      </c>
      <c r="E76" s="38">
        <v>740</v>
      </c>
      <c r="F76" s="69" t="s">
        <v>419</v>
      </c>
    </row>
    <row r="77" spans="1:6">
      <c r="A77" s="1" t="s">
        <v>26</v>
      </c>
      <c r="B77" s="1" t="s">
        <v>26</v>
      </c>
      <c r="C77" s="38">
        <v>3201509</v>
      </c>
      <c r="D77" s="38" t="s">
        <v>393</v>
      </c>
      <c r="E77" s="38">
        <v>740</v>
      </c>
      <c r="F77" s="69" t="s">
        <v>419</v>
      </c>
    </row>
    <row r="78" spans="1:6">
      <c r="A78" s="1" t="s">
        <v>90</v>
      </c>
      <c r="B78" s="1" t="s">
        <v>90</v>
      </c>
      <c r="C78" s="38">
        <v>3201510</v>
      </c>
      <c r="D78" s="38" t="s">
        <v>393</v>
      </c>
      <c r="E78" s="38">
        <v>740</v>
      </c>
      <c r="F78" s="69" t="s">
        <v>419</v>
      </c>
    </row>
    <row r="79" spans="1:6">
      <c r="A79" s="35" t="s">
        <v>413</v>
      </c>
      <c r="B79" s="35" t="s">
        <v>413</v>
      </c>
      <c r="C79" s="38">
        <v>3201511</v>
      </c>
      <c r="D79" s="38" t="s">
        <v>396</v>
      </c>
      <c r="E79" s="38">
        <v>400</v>
      </c>
      <c r="F79" s="69" t="s">
        <v>419</v>
      </c>
    </row>
    <row r="80" spans="1:6">
      <c r="A80" s="35" t="s">
        <v>414</v>
      </c>
      <c r="B80" s="35" t="s">
        <v>414</v>
      </c>
      <c r="C80" s="38">
        <v>3201512</v>
      </c>
      <c r="D80" s="38" t="s">
        <v>396</v>
      </c>
      <c r="E80" s="38">
        <v>400</v>
      </c>
      <c r="F80" s="69" t="s">
        <v>419</v>
      </c>
    </row>
    <row r="81" spans="1:6">
      <c r="A81" s="1" t="s">
        <v>208</v>
      </c>
      <c r="B81" s="1" t="s">
        <v>208</v>
      </c>
      <c r="C81" s="38">
        <v>3201513</v>
      </c>
      <c r="D81" s="38" t="s">
        <v>396</v>
      </c>
      <c r="E81" s="38">
        <v>400</v>
      </c>
      <c r="F81" s="69" t="s">
        <v>419</v>
      </c>
    </row>
    <row r="82" spans="1:6">
      <c r="A82" s="1" t="s">
        <v>14</v>
      </c>
      <c r="B82" s="1" t="s">
        <v>14</v>
      </c>
      <c r="C82" s="38">
        <v>3201701</v>
      </c>
      <c r="D82" s="38" t="s">
        <v>393</v>
      </c>
      <c r="E82" s="38">
        <v>740</v>
      </c>
      <c r="F82" s="69" t="s">
        <v>419</v>
      </c>
    </row>
    <row r="83" spans="1:6">
      <c r="A83" s="1" t="s">
        <v>103</v>
      </c>
      <c r="B83" s="1" t="s">
        <v>103</v>
      </c>
      <c r="C83" s="38">
        <v>3201702</v>
      </c>
      <c r="D83" s="38" t="s">
        <v>393</v>
      </c>
      <c r="E83" s="38">
        <v>740</v>
      </c>
      <c r="F83" s="69" t="s">
        <v>419</v>
      </c>
    </row>
    <row r="84" spans="1:6">
      <c r="A84" s="1" t="s">
        <v>15</v>
      </c>
      <c r="B84" s="1" t="s">
        <v>15</v>
      </c>
      <c r="C84" s="38">
        <v>3201703</v>
      </c>
      <c r="D84" s="38" t="s">
        <v>393</v>
      </c>
      <c r="E84" s="38">
        <v>740</v>
      </c>
      <c r="F84" s="69" t="s">
        <v>419</v>
      </c>
    </row>
    <row r="85" spans="1:6">
      <c r="A85" s="1" t="s">
        <v>104</v>
      </c>
      <c r="B85" s="1" t="s">
        <v>104</v>
      </c>
      <c r="C85" s="38">
        <v>3201704</v>
      </c>
      <c r="D85" s="38" t="s">
        <v>393</v>
      </c>
      <c r="E85" s="38">
        <v>740</v>
      </c>
      <c r="F85" s="69" t="s">
        <v>419</v>
      </c>
    </row>
    <row r="86" spans="1:6">
      <c r="A86" s="1" t="s">
        <v>18</v>
      </c>
      <c r="B86" s="1" t="s">
        <v>18</v>
      </c>
      <c r="C86" s="38">
        <v>3201705</v>
      </c>
      <c r="D86" s="38" t="s">
        <v>393</v>
      </c>
      <c r="E86" s="38">
        <v>740</v>
      </c>
      <c r="F86" s="69" t="s">
        <v>419</v>
      </c>
    </row>
    <row r="87" spans="1:6">
      <c r="A87" s="1" t="s">
        <v>105</v>
      </c>
      <c r="B87" s="1" t="s">
        <v>105</v>
      </c>
      <c r="C87" s="38">
        <v>3201706</v>
      </c>
      <c r="D87" s="38" t="s">
        <v>393</v>
      </c>
      <c r="E87" s="38">
        <v>740</v>
      </c>
      <c r="F87" s="69" t="s">
        <v>419</v>
      </c>
    </row>
    <row r="88" spans="1:6">
      <c r="A88" s="1" t="s">
        <v>22</v>
      </c>
      <c r="B88" s="1" t="s">
        <v>22</v>
      </c>
      <c r="C88" s="38">
        <v>3201707</v>
      </c>
      <c r="D88" s="38" t="s">
        <v>393</v>
      </c>
      <c r="E88" s="38">
        <v>740</v>
      </c>
      <c r="F88" s="69" t="s">
        <v>419</v>
      </c>
    </row>
    <row r="89" spans="1:6">
      <c r="A89" s="1" t="s">
        <v>106</v>
      </c>
      <c r="B89" s="1" t="s">
        <v>106</v>
      </c>
      <c r="C89" s="38">
        <v>3201708</v>
      </c>
      <c r="D89" s="38" t="s">
        <v>393</v>
      </c>
      <c r="E89" s="38">
        <v>740</v>
      </c>
      <c r="F89" s="69" t="s">
        <v>419</v>
      </c>
    </row>
    <row r="90" spans="1:6">
      <c r="A90" s="1" t="s">
        <v>25</v>
      </c>
      <c r="B90" s="1" t="s">
        <v>25</v>
      </c>
      <c r="C90" s="38">
        <v>3201709</v>
      </c>
      <c r="D90" s="38" t="s">
        <v>393</v>
      </c>
      <c r="E90" s="38">
        <v>740</v>
      </c>
      <c r="F90" s="69" t="s">
        <v>419</v>
      </c>
    </row>
    <row r="91" spans="1:6">
      <c r="A91" s="1" t="s">
        <v>107</v>
      </c>
      <c r="B91" s="1" t="s">
        <v>107</v>
      </c>
      <c r="C91" s="38">
        <v>3201710</v>
      </c>
      <c r="D91" s="38" t="s">
        <v>393</v>
      </c>
      <c r="E91" s="38">
        <v>740</v>
      </c>
      <c r="F91" s="69" t="s">
        <v>419</v>
      </c>
    </row>
    <row r="92" spans="1:6">
      <c r="A92" s="1" t="s">
        <v>23</v>
      </c>
      <c r="B92" s="1" t="s">
        <v>24</v>
      </c>
      <c r="C92" s="38">
        <v>3201711</v>
      </c>
      <c r="D92" s="38" t="s">
        <v>394</v>
      </c>
      <c r="E92" s="38">
        <v>400</v>
      </c>
      <c r="F92" s="69" t="s">
        <v>419</v>
      </c>
    </row>
    <row r="93" spans="1:6">
      <c r="A93" s="1" t="s">
        <v>108</v>
      </c>
      <c r="B93" s="1" t="s">
        <v>109</v>
      </c>
      <c r="C93" s="38">
        <v>3201712</v>
      </c>
      <c r="D93" s="38" t="s">
        <v>394</v>
      </c>
      <c r="E93" s="38">
        <v>400</v>
      </c>
      <c r="F93" s="69" t="s">
        <v>419</v>
      </c>
    </row>
    <row r="94" spans="1:6">
      <c r="A94" s="1" t="s">
        <v>110</v>
      </c>
      <c r="B94" s="1" t="s">
        <v>110</v>
      </c>
      <c r="C94" s="38">
        <v>3201713</v>
      </c>
      <c r="D94" s="38" t="s">
        <v>393</v>
      </c>
      <c r="E94" s="38">
        <v>740</v>
      </c>
      <c r="F94" s="69" t="s">
        <v>419</v>
      </c>
    </row>
    <row r="95" spans="1:6">
      <c r="A95" s="1" t="s">
        <v>111</v>
      </c>
      <c r="B95" s="1" t="s">
        <v>111</v>
      </c>
      <c r="C95" s="38">
        <v>3201714</v>
      </c>
      <c r="D95" s="38" t="s">
        <v>393</v>
      </c>
      <c r="E95" s="38">
        <v>740</v>
      </c>
      <c r="F95" s="69" t="s">
        <v>419</v>
      </c>
    </row>
    <row r="96" spans="1:6">
      <c r="A96" s="4" t="s">
        <v>282</v>
      </c>
      <c r="B96" s="4" t="s">
        <v>282</v>
      </c>
      <c r="C96" s="62">
        <v>3201715</v>
      </c>
      <c r="D96" s="38" t="s">
        <v>396</v>
      </c>
      <c r="E96" s="38">
        <v>400</v>
      </c>
      <c r="F96" s="69" t="s">
        <v>419</v>
      </c>
    </row>
    <row r="97" spans="1:7">
      <c r="A97" s="4" t="s">
        <v>283</v>
      </c>
      <c r="B97" s="4" t="s">
        <v>283</v>
      </c>
      <c r="C97" s="62">
        <v>3201716</v>
      </c>
      <c r="D97" s="38" t="s">
        <v>396</v>
      </c>
      <c r="E97" s="38">
        <v>400</v>
      </c>
      <c r="F97" s="69" t="s">
        <v>419</v>
      </c>
    </row>
    <row r="98" spans="1:7">
      <c r="A98" s="4" t="s">
        <v>284</v>
      </c>
      <c r="B98" s="4" t="s">
        <v>284</v>
      </c>
      <c r="C98" s="62">
        <v>3201717</v>
      </c>
      <c r="D98" s="38" t="s">
        <v>396</v>
      </c>
      <c r="E98" s="38">
        <v>400</v>
      </c>
      <c r="F98" s="69" t="s">
        <v>419</v>
      </c>
      <c r="G98" s="64"/>
    </row>
    <row r="99" spans="1:7">
      <c r="A99" s="1" t="s">
        <v>0</v>
      </c>
      <c r="B99" s="1" t="s">
        <v>1</v>
      </c>
      <c r="C99" s="38">
        <v>3201901</v>
      </c>
      <c r="D99" s="38" t="s">
        <v>401</v>
      </c>
      <c r="E99" s="38">
        <v>840</v>
      </c>
      <c r="F99" s="69" t="s">
        <v>419</v>
      </c>
    </row>
    <row r="100" spans="1:7">
      <c r="A100" s="1" t="s">
        <v>27</v>
      </c>
      <c r="B100" s="1" t="s">
        <v>27</v>
      </c>
      <c r="C100" s="38">
        <v>3202201</v>
      </c>
      <c r="D100" s="38" t="s">
        <v>396</v>
      </c>
      <c r="E100" s="38">
        <v>400</v>
      </c>
      <c r="F100" s="69" t="s">
        <v>419</v>
      </c>
    </row>
    <row r="101" spans="1:7">
      <c r="A101" s="1" t="s">
        <v>19</v>
      </c>
      <c r="B101" s="1" t="s">
        <v>19</v>
      </c>
      <c r="C101" s="38">
        <v>3202202</v>
      </c>
      <c r="D101" s="38" t="s">
        <v>398</v>
      </c>
      <c r="E101" s="38">
        <v>740</v>
      </c>
      <c r="F101" s="69" t="s">
        <v>419</v>
      </c>
    </row>
    <row r="102" spans="1:7">
      <c r="A102" s="1" t="s">
        <v>122</v>
      </c>
      <c r="B102" s="1" t="s">
        <v>122</v>
      </c>
      <c r="C102" s="38">
        <v>3202203</v>
      </c>
      <c r="D102" s="38" t="s">
        <v>398</v>
      </c>
      <c r="E102" s="38">
        <v>740</v>
      </c>
      <c r="F102" s="69" t="s">
        <v>419</v>
      </c>
    </row>
    <row r="103" spans="1:7">
      <c r="A103" s="63" t="s">
        <v>20</v>
      </c>
      <c r="B103" s="63" t="s">
        <v>21</v>
      </c>
      <c r="C103" s="38">
        <v>3202204</v>
      </c>
      <c r="D103" s="38" t="s">
        <v>394</v>
      </c>
      <c r="E103" s="38">
        <v>400</v>
      </c>
      <c r="F103" s="69" t="s">
        <v>392</v>
      </c>
    </row>
    <row r="104" spans="1:7">
      <c r="A104" s="1" t="s">
        <v>387</v>
      </c>
      <c r="B104" s="1" t="s">
        <v>387</v>
      </c>
      <c r="C104" s="38">
        <v>3202205</v>
      </c>
      <c r="D104" s="38" t="s">
        <v>394</v>
      </c>
      <c r="E104" s="38">
        <v>400</v>
      </c>
      <c r="F104" s="69" t="s">
        <v>419</v>
      </c>
    </row>
    <row r="105" spans="1:7">
      <c r="A105" s="1" t="s">
        <v>391</v>
      </c>
      <c r="B105" s="1" t="s">
        <v>391</v>
      </c>
      <c r="C105" s="38">
        <v>3202206</v>
      </c>
      <c r="D105" s="38" t="s">
        <v>394</v>
      </c>
      <c r="E105" s="38">
        <v>400</v>
      </c>
      <c r="F105" s="69" t="s">
        <v>419</v>
      </c>
    </row>
    <row r="106" spans="1:7">
      <c r="A106" s="1" t="s">
        <v>388</v>
      </c>
      <c r="B106" s="1" t="s">
        <v>388</v>
      </c>
      <c r="C106" s="38">
        <v>3202207</v>
      </c>
      <c r="D106" s="38" t="s">
        <v>394</v>
      </c>
      <c r="E106" s="38">
        <v>400</v>
      </c>
      <c r="F106" s="69" t="s">
        <v>419</v>
      </c>
    </row>
    <row r="107" spans="1:7">
      <c r="A107" s="1" t="s">
        <v>389</v>
      </c>
      <c r="B107" s="1" t="s">
        <v>389</v>
      </c>
      <c r="C107" s="38">
        <v>3202208</v>
      </c>
      <c r="D107" s="38" t="s">
        <v>394</v>
      </c>
      <c r="E107" s="38">
        <v>400</v>
      </c>
      <c r="F107" s="69" t="s">
        <v>419</v>
      </c>
    </row>
    <row r="108" spans="1:7">
      <c r="A108" s="1" t="s">
        <v>0</v>
      </c>
      <c r="B108" s="1" t="s">
        <v>1</v>
      </c>
      <c r="C108" s="38" t="s">
        <v>2</v>
      </c>
      <c r="D108" s="38" t="s">
        <v>393</v>
      </c>
      <c r="E108" s="38">
        <v>740</v>
      </c>
      <c r="F108" s="69" t="s">
        <v>419</v>
      </c>
    </row>
  </sheetData>
  <autoFilter ref="A1:D108">
    <sortState ref="A2:D100">
      <sortCondition ref="C1:C100"/>
    </sortState>
  </autoFilter>
  <sortState ref="A2:C92">
    <sortCondition ref="C2:C92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5"/>
  <sheetViews>
    <sheetView tabSelected="1" topLeftCell="A185" workbookViewId="0">
      <selection activeCell="D198" sqref="D198:D215"/>
    </sheetView>
  </sheetViews>
  <sheetFormatPr defaultRowHeight="16.5"/>
  <cols>
    <col min="1" max="1" width="15.375" style="17" customWidth="1"/>
    <col min="2" max="2" width="9" style="95"/>
    <col min="3" max="16384" width="9" style="17"/>
  </cols>
  <sheetData>
    <row r="1" spans="1:4">
      <c r="A1" s="39" t="s">
        <v>432</v>
      </c>
      <c r="B1" s="95" t="s">
        <v>424</v>
      </c>
      <c r="D1" s="17" t="str">
        <f>CONCATENATE("{""treatment"": ""CT"", ""category"": """,B1,""", ""xls_exam"": """,A1,"""},")</f>
        <v>{"treatment": "CT", "category": "ABD", "xls_exam": "CT pelvis 無造影劑"},</v>
      </c>
    </row>
    <row r="2" spans="1:4">
      <c r="A2" s="39" t="s">
        <v>433</v>
      </c>
      <c r="B2" s="95" t="s">
        <v>424</v>
      </c>
      <c r="D2" s="17" t="str">
        <f t="shared" ref="D2:D65" si="0">CONCATENATE("{""treatment"": ""CT"", ""category"": """,B2,""", ""xls_exam"": """,A2,"""},")</f>
        <v>{"treatment": "CT", "category": "ABD", "xls_exam": "CT upper Abd.無造影劑"},</v>
      </c>
    </row>
    <row r="3" spans="1:4">
      <c r="A3" s="39" t="s">
        <v>434</v>
      </c>
      <c r="B3" s="95" t="s">
        <v>424</v>
      </c>
      <c r="D3" s="17" t="str">
        <f t="shared" si="0"/>
        <v>{"treatment": "CT", "category": "ABD", "xls_exam": "CT lower Abd.無造影劑"},</v>
      </c>
    </row>
    <row r="4" spans="1:4">
      <c r="A4" s="39" t="s">
        <v>65</v>
      </c>
      <c r="B4" s="95" t="s">
        <v>425</v>
      </c>
      <c r="D4" s="17" t="str">
        <f t="shared" si="0"/>
        <v>{"treatment": "CT", "category": "Brain", "xls_exam": "CT brain無造影劑"},</v>
      </c>
    </row>
    <row r="5" spans="1:4">
      <c r="A5" s="39" t="s">
        <v>66</v>
      </c>
      <c r="B5" s="95" t="s">
        <v>426</v>
      </c>
      <c r="D5" s="17" t="str">
        <f t="shared" si="0"/>
        <v>{"treatment": "CT", "category": "Chest", "xls_exam": "CT chest無造影劑"},</v>
      </c>
    </row>
    <row r="6" spans="1:4">
      <c r="A6" s="39" t="s">
        <v>67</v>
      </c>
      <c r="B6" s="95" t="s">
        <v>428</v>
      </c>
      <c r="D6" s="17" t="str">
        <f t="shared" si="0"/>
        <v>{"treatment": "CT", "category": "其他", "xls_exam": "CT arm無造影劑"},</v>
      </c>
    </row>
    <row r="7" spans="1:4">
      <c r="A7" s="39" t="s">
        <v>68</v>
      </c>
      <c r="B7" s="95" t="s">
        <v>428</v>
      </c>
      <c r="D7" s="17" t="str">
        <f t="shared" si="0"/>
        <v>{"treatment": "CT", "category": "其他", "xls_exam": "CT forearm無造影劑"},</v>
      </c>
    </row>
    <row r="8" spans="1:4">
      <c r="A8" s="39" t="s">
        <v>69</v>
      </c>
      <c r="B8" s="95" t="s">
        <v>428</v>
      </c>
      <c r="D8" s="17" t="str">
        <f t="shared" si="0"/>
        <v>{"treatment": "CT", "category": "其他", "xls_exam": "CT femur無造影劑"},</v>
      </c>
    </row>
    <row r="9" spans="1:4">
      <c r="A9" s="39" t="s">
        <v>70</v>
      </c>
      <c r="B9" s="95" t="s">
        <v>428</v>
      </c>
      <c r="D9" s="17" t="str">
        <f t="shared" si="0"/>
        <v>{"treatment": "CT", "category": "其他", "xls_exam": "CT foot無造影劑"},</v>
      </c>
    </row>
    <row r="10" spans="1:4">
      <c r="A10" s="39" t="s">
        <v>71</v>
      </c>
      <c r="B10" s="95" t="s">
        <v>428</v>
      </c>
      <c r="D10" s="17" t="str">
        <f t="shared" si="0"/>
        <v>{"treatment": "CT", "category": "其他", "xls_exam": "CT hand無造影劑"},</v>
      </c>
    </row>
    <row r="11" spans="1:4">
      <c r="A11" s="39" t="s">
        <v>72</v>
      </c>
      <c r="B11" s="95" t="s">
        <v>428</v>
      </c>
      <c r="D11" s="17" t="str">
        <f t="shared" si="0"/>
        <v>{"treatment": "CT", "category": "其他", "xls_exam": "CT hip無造影劑"},</v>
      </c>
    </row>
    <row r="12" spans="1:4">
      <c r="A12" s="39" t="s">
        <v>73</v>
      </c>
      <c r="B12" s="95" t="s">
        <v>428</v>
      </c>
      <c r="D12" s="17" t="str">
        <f t="shared" si="0"/>
        <v>{"treatment": "CT", "category": "其他", "xls_exam": "CT knee無造影劑"},</v>
      </c>
    </row>
    <row r="13" spans="1:4">
      <c r="A13" s="8" t="s">
        <v>452</v>
      </c>
      <c r="B13" s="95" t="s">
        <v>451</v>
      </c>
      <c r="D13" s="17" t="str">
        <f t="shared" si="0"/>
        <v>{"treatment": "CT", "category": "Spine", "xls_exam": "CT L-spine無造影劑"},</v>
      </c>
    </row>
    <row r="14" spans="1:4">
      <c r="A14" s="39" t="s">
        <v>76</v>
      </c>
      <c r="B14" s="95" t="s">
        <v>451</v>
      </c>
      <c r="D14" s="17" t="str">
        <f t="shared" si="0"/>
        <v>{"treatment": "CT", "category": "Spine", "xls_exam": "CT sacrum無造影劑"},</v>
      </c>
    </row>
    <row r="15" spans="1:4">
      <c r="A15" s="39" t="s">
        <v>78</v>
      </c>
      <c r="B15" s="95" t="s">
        <v>427</v>
      </c>
      <c r="D15" s="17" t="str">
        <f t="shared" si="0"/>
        <v>{"treatment": "CT", "category": "其他", "xls_exam": "CT shoulder無造影劑"},</v>
      </c>
    </row>
    <row r="16" spans="1:4">
      <c r="A16" s="39" t="s">
        <v>77</v>
      </c>
      <c r="B16" s="95" t="s">
        <v>425</v>
      </c>
      <c r="D16" s="17" t="str">
        <f t="shared" si="0"/>
        <v>{"treatment": "CT", "category": "Brain", "xls_exam": "CT sinuses無造影劑"},</v>
      </c>
    </row>
    <row r="17" spans="1:4">
      <c r="A17" s="39" t="s">
        <v>435</v>
      </c>
      <c r="B17" s="95" t="s">
        <v>451</v>
      </c>
      <c r="D17" s="17" t="str">
        <f t="shared" si="0"/>
        <v>{"treatment": "CT", "category": "Spine", "xls_exam": "CT T-spine無造影劑"},</v>
      </c>
    </row>
    <row r="18" spans="1:4">
      <c r="A18" s="39" t="s">
        <v>82</v>
      </c>
      <c r="B18" s="95" t="s">
        <v>425</v>
      </c>
      <c r="D18" s="17" t="str">
        <f t="shared" si="0"/>
        <v>{"treatment": "CT", "category": "Brain", "xls_exam": "CT neck無造影劑"},</v>
      </c>
    </row>
    <row r="19" spans="1:4">
      <c r="A19" s="39" t="s">
        <v>436</v>
      </c>
      <c r="B19" s="95" t="s">
        <v>425</v>
      </c>
      <c r="D19" s="17" t="str">
        <f t="shared" si="0"/>
        <v>{"treatment": "CT", "category": "Brain", "xls_exam": "CT orbital無造影劑"},</v>
      </c>
    </row>
    <row r="20" spans="1:4">
      <c r="A20" s="39" t="s">
        <v>453</v>
      </c>
      <c r="B20" s="95" t="s">
        <v>451</v>
      </c>
      <c r="D20" s="17" t="str">
        <f t="shared" si="0"/>
        <v>{"treatment": "CT", "category": "Spine", "xls_exam": "CT C-spine無造影劑"},</v>
      </c>
    </row>
    <row r="21" spans="1:4">
      <c r="A21" s="39" t="s">
        <v>214</v>
      </c>
      <c r="B21" s="95" t="s">
        <v>430</v>
      </c>
      <c r="D21" s="17" t="str">
        <f t="shared" si="0"/>
        <v>{"treatment": "CT", "category": "LDCT", "xls_exam": "肺部低劑量CT(自費)"},</v>
      </c>
    </row>
    <row r="22" spans="1:4">
      <c r="A22" s="39" t="s">
        <v>236</v>
      </c>
      <c r="B22" s="95" t="s">
        <v>423</v>
      </c>
      <c r="D22" s="17" t="str">
        <f t="shared" si="0"/>
        <v>{"treatment": "CT", "category": "ABD", "xls_exam": "CT Whole Abd無造影劑"},</v>
      </c>
    </row>
    <row r="23" spans="1:4">
      <c r="A23" s="39" t="s">
        <v>437</v>
      </c>
      <c r="B23" s="95" t="s">
        <v>425</v>
      </c>
      <c r="D23" s="17" t="str">
        <f t="shared" si="0"/>
        <v>{"treatment": "CT", "category": "Brain", "xls_exam": "CT parotid gland無造影劑"},</v>
      </c>
    </row>
    <row r="24" spans="1:4">
      <c r="A24" s="39" t="s">
        <v>438</v>
      </c>
      <c r="B24" s="95" t="s">
        <v>425</v>
      </c>
      <c r="D24" s="17" t="str">
        <f t="shared" si="0"/>
        <v>{"treatment": "CT", "category": "Brain", "xls_exam": "CT thyroid gland無造影劑"},</v>
      </c>
    </row>
    <row r="25" spans="1:4">
      <c r="A25" s="39" t="s">
        <v>192</v>
      </c>
      <c r="B25" s="95" t="s">
        <v>427</v>
      </c>
      <c r="D25" s="17" t="str">
        <f t="shared" si="0"/>
        <v>{"treatment": "CT", "category": "其他", "xls_exam": "CT Leg無造影劑"},</v>
      </c>
    </row>
    <row r="26" spans="1:4">
      <c r="A26" s="39" t="s">
        <v>197</v>
      </c>
      <c r="B26" s="95" t="s">
        <v>427</v>
      </c>
      <c r="D26" s="17" t="str">
        <f t="shared" si="0"/>
        <v>{"treatment": "CT", "category": "其他", "xls_exam": "CT Ankle無造影劑"},</v>
      </c>
    </row>
    <row r="27" spans="1:4">
      <c r="A27" s="39" t="s">
        <v>202</v>
      </c>
      <c r="B27" s="95" t="s">
        <v>426</v>
      </c>
      <c r="D27" s="17" t="str">
        <f t="shared" si="0"/>
        <v>{"treatment": "CT", "category": "Chest", "xls_exam": "CT ches無造影劑(體檢"},</v>
      </c>
    </row>
    <row r="28" spans="1:4">
      <c r="A28" s="39" t="s">
        <v>203</v>
      </c>
      <c r="B28" s="95" t="s">
        <v>427</v>
      </c>
      <c r="D28" s="17" t="str">
        <f t="shared" si="0"/>
        <v>{"treatment": "CT", "category": "其他", "xls_exam": "CT elbow無造影劑"},</v>
      </c>
    </row>
    <row r="29" spans="1:4">
      <c r="A29" s="39" t="s">
        <v>223</v>
      </c>
      <c r="B29" s="95" t="s">
        <v>430</v>
      </c>
      <c r="D29" s="17" t="str">
        <f t="shared" si="0"/>
        <v>{"treatment": "CT", "category": "LDCT", "xls_exam": "肺部低劑量CT(體檢)"},</v>
      </c>
    </row>
    <row r="30" spans="1:4">
      <c r="A30" s="39" t="s">
        <v>240</v>
      </c>
      <c r="B30" s="95" t="s">
        <v>430</v>
      </c>
      <c r="D30" s="17" t="str">
        <f t="shared" si="0"/>
        <v>{"treatment": "CT", "category": "LDCT", "xls_exam": "肺部低劑量CT(員工)"},</v>
      </c>
    </row>
    <row r="31" spans="1:4">
      <c r="A31" s="39" t="s">
        <v>301</v>
      </c>
      <c r="B31" s="95" t="s">
        <v>430</v>
      </c>
      <c r="D31" s="17" t="str">
        <f t="shared" si="0"/>
        <v>{"treatment": "CT", "category": "LDCT", "xls_exam": "肺部低劑量CT(專案)"},</v>
      </c>
    </row>
    <row r="32" spans="1:4">
      <c r="A32" s="39" t="s">
        <v>302</v>
      </c>
      <c r="B32" s="95" t="s">
        <v>430</v>
      </c>
      <c r="D32" s="17" t="str">
        <f t="shared" si="0"/>
        <v>{"treatment": "CT", "category": "LDCT", "xls_exam": "肺部低劑量CT(支援)"},</v>
      </c>
    </row>
    <row r="33" spans="1:4">
      <c r="A33" s="39" t="s">
        <v>262</v>
      </c>
      <c r="B33" s="95" t="s">
        <v>451</v>
      </c>
      <c r="C33" s="86"/>
      <c r="D33" s="17" t="str">
        <f t="shared" si="0"/>
        <v>{"treatment": "CT", "category": "Spine", "xls_exam": "CT thoracic spine(有/無劑)"},</v>
      </c>
    </row>
    <row r="34" spans="1:4">
      <c r="A34" s="88" t="s">
        <v>263</v>
      </c>
      <c r="B34" s="89" t="s">
        <v>423</v>
      </c>
      <c r="C34" s="86"/>
      <c r="D34" s="17" t="str">
        <f t="shared" si="0"/>
        <v>{"treatment": "CT", "category": "ABD", "xls_exam": "CT upper Abd.(有/無劑)"},</v>
      </c>
    </row>
    <row r="35" spans="1:4">
      <c r="A35" s="88" t="s">
        <v>441</v>
      </c>
      <c r="B35" s="89" t="s">
        <v>423</v>
      </c>
      <c r="C35" s="86"/>
      <c r="D35" s="17" t="str">
        <f t="shared" si="0"/>
        <v>{"treatment": "CT", "category": "ABD", "xls_exam": "CT lower Abd.(有/無劑)"},</v>
      </c>
    </row>
    <row r="36" spans="1:4">
      <c r="A36" s="88" t="s">
        <v>48</v>
      </c>
      <c r="B36" s="89" t="s">
        <v>425</v>
      </c>
      <c r="C36" s="86"/>
      <c r="D36" s="17" t="str">
        <f t="shared" si="0"/>
        <v>{"treatment": "CT", "category": "Brain", "xls_exam": "CT brain(有/無劑)"},</v>
      </c>
    </row>
    <row r="37" spans="1:4">
      <c r="A37" s="88" t="s">
        <v>49</v>
      </c>
      <c r="B37" s="89" t="s">
        <v>426</v>
      </c>
      <c r="C37" s="86"/>
      <c r="D37" s="17" t="str">
        <f t="shared" si="0"/>
        <v>{"treatment": "CT", "category": "Chest", "xls_exam": "CT chest(有/無劑)"},</v>
      </c>
    </row>
    <row r="38" spans="1:4">
      <c r="A38" s="39" t="s">
        <v>215</v>
      </c>
      <c r="B38" s="89" t="s">
        <v>427</v>
      </c>
      <c r="C38" s="90"/>
      <c r="D38" s="17" t="str">
        <f t="shared" si="0"/>
        <v>{"treatment": "CT", "category": "其他", "xls_exam": "CT arm(有/無劑)"},</v>
      </c>
    </row>
    <row r="39" spans="1:4">
      <c r="A39" s="88" t="s">
        <v>50</v>
      </c>
      <c r="B39" s="89" t="s">
        <v>427</v>
      </c>
      <c r="C39" s="90"/>
      <c r="D39" s="17" t="str">
        <f t="shared" si="0"/>
        <v>{"treatment": "CT", "category": "其他", "xls_exam": "CT forearm(有/無劑)"},</v>
      </c>
    </row>
    <row r="40" spans="1:4">
      <c r="A40" s="88" t="s">
        <v>51</v>
      </c>
      <c r="B40" s="89" t="s">
        <v>427</v>
      </c>
      <c r="C40" s="90"/>
      <c r="D40" s="17" t="str">
        <f t="shared" si="0"/>
        <v>{"treatment": "CT", "category": "其他", "xls_exam": "CT femur(有/無劑)"},</v>
      </c>
    </row>
    <row r="41" spans="1:4">
      <c r="A41" s="88" t="s">
        <v>52</v>
      </c>
      <c r="B41" s="89" t="s">
        <v>427</v>
      </c>
      <c r="C41" s="90"/>
      <c r="D41" s="17" t="str">
        <f t="shared" si="0"/>
        <v>{"treatment": "CT", "category": "其他", "xls_exam": "CT foot(有/無劑)"},</v>
      </c>
    </row>
    <row r="42" spans="1:4">
      <c r="A42" s="88" t="s">
        <v>53</v>
      </c>
      <c r="B42" s="89" t="s">
        <v>427</v>
      </c>
      <c r="C42" s="90"/>
      <c r="D42" s="17" t="str">
        <f t="shared" si="0"/>
        <v>{"treatment": "CT", "category": "其他", "xls_exam": "CT knee(有/無劑)"},</v>
      </c>
    </row>
    <row r="43" spans="1:4">
      <c r="A43" s="88" t="s">
        <v>54</v>
      </c>
      <c r="B43" s="89" t="s">
        <v>425</v>
      </c>
      <c r="C43" s="86"/>
      <c r="D43" s="17" t="str">
        <f t="shared" si="0"/>
        <v>{"treatment": "CT", "category": "Brain", "xls_exam": "CT orbital(有/無劑)"},</v>
      </c>
    </row>
    <row r="44" spans="1:4">
      <c r="A44" s="88" t="s">
        <v>55</v>
      </c>
      <c r="B44" s="89" t="s">
        <v>423</v>
      </c>
      <c r="C44" s="86"/>
      <c r="D44" s="17" t="str">
        <f t="shared" si="0"/>
        <v>{"treatment": "CT", "category": "ABD", "xls_exam": "CT Pelvis(有/無劑)"},</v>
      </c>
    </row>
    <row r="45" spans="1:4">
      <c r="A45" s="88" t="s">
        <v>57</v>
      </c>
      <c r="B45" s="89" t="s">
        <v>425</v>
      </c>
      <c r="C45" s="86"/>
      <c r="D45" s="17" t="str">
        <f t="shared" si="0"/>
        <v>{"treatment": "CT", "category": "Brain", "xls_exam": "CT parotid (有/無劑)"},</v>
      </c>
    </row>
    <row r="46" spans="1:4">
      <c r="A46" s="88" t="s">
        <v>59</v>
      </c>
      <c r="B46" s="89" t="s">
        <v>425</v>
      </c>
      <c r="C46" s="86"/>
      <c r="D46" s="17" t="str">
        <f t="shared" si="0"/>
        <v>{"treatment": "CT", "category": "Brain", "xls_exam": "CT thyroid(有/無劑)"},</v>
      </c>
    </row>
    <row r="47" spans="1:4">
      <c r="A47" s="88" t="s">
        <v>60</v>
      </c>
      <c r="B47" s="89" t="s">
        <v>425</v>
      </c>
      <c r="C47" s="86"/>
      <c r="D47" s="17" t="str">
        <f t="shared" si="0"/>
        <v>{"treatment": "CT", "category": "Brain", "xls_exam": "CT neck(有/無劑)"},</v>
      </c>
    </row>
    <row r="48" spans="1:4">
      <c r="A48" s="39" t="s">
        <v>171</v>
      </c>
      <c r="B48" s="95" t="s">
        <v>451</v>
      </c>
      <c r="C48" s="86"/>
      <c r="D48" s="17" t="str">
        <f t="shared" si="0"/>
        <v>{"treatment": "CT", "category": "Spine", "xls_exam": "CT lumbar(有/無劑)"},</v>
      </c>
    </row>
    <row r="49" spans="1:4">
      <c r="A49" s="39" t="s">
        <v>179</v>
      </c>
      <c r="B49" s="89" t="s">
        <v>425</v>
      </c>
      <c r="C49" s="86"/>
      <c r="D49" s="17" t="str">
        <f t="shared" si="0"/>
        <v>{"treatment": "CT", "category": "Brain", "xls_exam": "CT sinuses(有/無劑)"},</v>
      </c>
    </row>
    <row r="50" spans="1:4">
      <c r="A50" s="39" t="s">
        <v>181</v>
      </c>
      <c r="B50" s="95" t="s">
        <v>451</v>
      </c>
      <c r="C50" s="86"/>
      <c r="D50" s="17" t="str">
        <f t="shared" si="0"/>
        <v>{"treatment": "CT", "category": "Spine", "xls_exam": "CT c-spine(有/無劑)"},</v>
      </c>
    </row>
    <row r="51" spans="1:4">
      <c r="A51" s="39" t="s">
        <v>237</v>
      </c>
      <c r="B51" s="89" t="s">
        <v>423</v>
      </c>
      <c r="C51" s="86"/>
      <c r="D51" s="17" t="str">
        <f t="shared" si="0"/>
        <v>{"treatment": "CT", "category": "ABD", "xls_exam": "CT Whole Abd(有/無劑)"},</v>
      </c>
    </row>
    <row r="52" spans="1:4">
      <c r="A52" s="88" t="s">
        <v>442</v>
      </c>
      <c r="B52" s="89" t="s">
        <v>423</v>
      </c>
      <c r="C52" s="89"/>
      <c r="D52" s="17" t="str">
        <f t="shared" si="0"/>
        <v>{"treatment": "CT", "category": "ABD", "xls_exam": "pelvis 有造影劑"},</v>
      </c>
    </row>
    <row r="53" spans="1:4">
      <c r="A53" s="88" t="s">
        <v>443</v>
      </c>
      <c r="B53" s="89" t="s">
        <v>423</v>
      </c>
      <c r="C53" s="89"/>
      <c r="D53" s="17" t="str">
        <f t="shared" si="0"/>
        <v>{"treatment": "CT", "category": "ABD", "xls_exam": "abdomen upper有造影劑"},</v>
      </c>
    </row>
    <row r="54" spans="1:4">
      <c r="A54" s="88" t="s">
        <v>261</v>
      </c>
      <c r="B54" s="89" t="s">
        <v>423</v>
      </c>
      <c r="C54" s="89"/>
      <c r="D54" s="17" t="str">
        <f t="shared" si="0"/>
        <v>{"treatment": "CT", "category": "ABD", "xls_exam": "CT lower abdomen 有造影劑"},</v>
      </c>
    </row>
    <row r="55" spans="1:4">
      <c r="A55" s="88" t="s">
        <v>139</v>
      </c>
      <c r="B55" s="89" t="s">
        <v>425</v>
      </c>
      <c r="C55" s="86"/>
      <c r="D55" s="17" t="str">
        <f t="shared" si="0"/>
        <v>{"treatment": "CT", "category": "Brain", "xls_exam": "brain有造影劑"},</v>
      </c>
    </row>
    <row r="56" spans="1:4">
      <c r="A56" s="39" t="s">
        <v>260</v>
      </c>
      <c r="B56" s="89" t="s">
        <v>423</v>
      </c>
      <c r="C56" s="86"/>
      <c r="D56" s="17" t="str">
        <f t="shared" si="0"/>
        <v>{"treatment": "CT", "category": "ABD", "xls_exam": "CT Whole Abd有造影劑 "},</v>
      </c>
    </row>
    <row r="57" spans="1:4">
      <c r="A57" s="88" t="s">
        <v>137</v>
      </c>
      <c r="B57" s="89" t="s">
        <v>427</v>
      </c>
      <c r="C57" s="86"/>
      <c r="D57" s="17" t="str">
        <f t="shared" si="0"/>
        <v>{"treatment": "CT", "category": "其他", "xls_exam": "arm有造影劑"},</v>
      </c>
    </row>
    <row r="58" spans="1:4">
      <c r="A58" s="88" t="s">
        <v>145</v>
      </c>
      <c r="B58" s="89" t="s">
        <v>427</v>
      </c>
      <c r="C58" s="86"/>
      <c r="D58" s="17" t="str">
        <f t="shared" si="0"/>
        <v>{"treatment": "CT", "category": "其他", "xls_exam": "forearm有造影劑"},</v>
      </c>
    </row>
    <row r="59" spans="1:4">
      <c r="A59" s="88" t="s">
        <v>141</v>
      </c>
      <c r="B59" s="89" t="s">
        <v>427</v>
      </c>
      <c r="C59" s="86"/>
      <c r="D59" s="17" t="str">
        <f t="shared" si="0"/>
        <v>{"treatment": "CT", "category": "其他", "xls_exam": "femur有造影劑"},</v>
      </c>
    </row>
    <row r="60" spans="1:4">
      <c r="A60" s="88" t="s">
        <v>143</v>
      </c>
      <c r="B60" s="89" t="s">
        <v>427</v>
      </c>
      <c r="C60" s="86"/>
      <c r="D60" s="17" t="str">
        <f t="shared" si="0"/>
        <v>{"treatment": "CT", "category": "其他", "xls_exam": "foot有造影劑"},</v>
      </c>
    </row>
    <row r="61" spans="1:4">
      <c r="A61" s="88" t="s">
        <v>147</v>
      </c>
      <c r="B61" s="89" t="s">
        <v>427</v>
      </c>
      <c r="C61" s="86"/>
      <c r="D61" s="17" t="str">
        <f t="shared" si="0"/>
        <v>{"treatment": "CT", "category": "其他", "xls_exam": "hand有造影劑"},</v>
      </c>
    </row>
    <row r="62" spans="1:4">
      <c r="A62" s="88" t="s">
        <v>149</v>
      </c>
      <c r="B62" s="89" t="s">
        <v>427</v>
      </c>
      <c r="C62" s="86"/>
      <c r="D62" s="17" t="str">
        <f t="shared" si="0"/>
        <v>{"treatment": "CT", "category": "其他", "xls_exam": "hip有造影劑"},</v>
      </c>
    </row>
    <row r="63" spans="1:4">
      <c r="A63" s="88" t="s">
        <v>151</v>
      </c>
      <c r="B63" s="89" t="s">
        <v>427</v>
      </c>
      <c r="C63" s="86"/>
      <c r="D63" s="17" t="str">
        <f t="shared" si="0"/>
        <v>{"treatment": "CT", "category": "其他", "xls_exam": "knee有造影劑"},</v>
      </c>
    </row>
    <row r="64" spans="1:4">
      <c r="A64" s="88" t="s">
        <v>153</v>
      </c>
      <c r="B64" s="95" t="s">
        <v>451</v>
      </c>
      <c r="C64" s="86"/>
      <c r="D64" s="17" t="str">
        <f t="shared" si="0"/>
        <v>{"treatment": "CT", "category": "Spine", "xls_exam": "lumbar spine有造影劑"},</v>
      </c>
    </row>
    <row r="65" spans="1:4">
      <c r="A65" s="88" t="s">
        <v>161</v>
      </c>
      <c r="B65" s="95" t="s">
        <v>451</v>
      </c>
      <c r="C65" s="86"/>
      <c r="D65" s="17" t="str">
        <f t="shared" si="0"/>
        <v>{"treatment": "CT", "category": "Spine", "xls_exam": "sacrum有造影劑"},</v>
      </c>
    </row>
    <row r="66" spans="1:4">
      <c r="A66" s="88" t="s">
        <v>163</v>
      </c>
      <c r="B66" s="89" t="s">
        <v>427</v>
      </c>
      <c r="C66" s="86"/>
      <c r="D66" s="17" t="str">
        <f t="shared" ref="D66:D129" si="1">CONCATENATE("{""treatment"": ""CT"", ""category"": """,B66,""", ""xls_exam"": """,A66,"""},")</f>
        <v>{"treatment": "CT", "category": "其他", "xls_exam": "shoulder有造影劑"},</v>
      </c>
    </row>
    <row r="67" spans="1:4">
      <c r="A67" s="88" t="s">
        <v>165</v>
      </c>
      <c r="B67" s="89" t="s">
        <v>425</v>
      </c>
      <c r="C67" s="86"/>
      <c r="D67" s="17" t="str">
        <f t="shared" si="1"/>
        <v>{"treatment": "CT", "category": "Brain", "xls_exam": "sinuses有造影劑"},</v>
      </c>
    </row>
    <row r="68" spans="1:4">
      <c r="A68" s="88" t="s">
        <v>167</v>
      </c>
      <c r="B68" s="95" t="s">
        <v>451</v>
      </c>
      <c r="C68" s="86"/>
      <c r="D68" s="17" t="str">
        <f t="shared" si="1"/>
        <v>{"treatment": "CT", "category": "Spine", "xls_exam": "thoracic spine有造影"},</v>
      </c>
    </row>
    <row r="69" spans="1:4">
      <c r="A69" s="88" t="s">
        <v>155</v>
      </c>
      <c r="B69" s="89" t="s">
        <v>425</v>
      </c>
      <c r="C69" s="86"/>
      <c r="D69" s="17" t="str">
        <f t="shared" si="1"/>
        <v>{"treatment": "CT", "category": "Brain", "xls_exam": "neck有造影劑"},</v>
      </c>
    </row>
    <row r="70" spans="1:4">
      <c r="A70" s="88" t="s">
        <v>157</v>
      </c>
      <c r="B70" s="89" t="s">
        <v>425</v>
      </c>
      <c r="C70" s="86"/>
      <c r="D70" s="17" t="str">
        <f t="shared" si="1"/>
        <v>{"treatment": "CT", "category": "Brain", "xls_exam": "orbital有造影劑"},</v>
      </c>
    </row>
    <row r="71" spans="1:4">
      <c r="A71" s="39" t="s">
        <v>186</v>
      </c>
      <c r="B71" s="89" t="s">
        <v>426</v>
      </c>
      <c r="C71" s="86"/>
      <c r="D71" s="17" t="str">
        <f t="shared" si="1"/>
        <v>{"treatment": "CT", "category": "Chest", "xls_exam": "CT chest有造影劑"},</v>
      </c>
    </row>
    <row r="72" spans="1:4">
      <c r="A72" s="16" t="s">
        <v>129</v>
      </c>
      <c r="B72" s="91" t="s">
        <v>447</v>
      </c>
      <c r="C72" s="18"/>
      <c r="D72" s="17" t="str">
        <f t="shared" si="1"/>
        <v>{"treatment": "CT", "category": "L-S", "xls_exam": "OS-腰椎"},</v>
      </c>
    </row>
    <row r="73" spans="1:4">
      <c r="A73" s="16" t="s">
        <v>130</v>
      </c>
      <c r="B73" s="91" t="s">
        <v>448</v>
      </c>
      <c r="C73" s="91"/>
      <c r="D73" s="17" t="str">
        <f t="shared" si="1"/>
        <v>{"treatment": "CT", "category": "HiP", "xls_exam": "OS-腰椎&amp;右側髖關節"},</v>
      </c>
    </row>
    <row r="74" spans="1:4">
      <c r="A74" s="16" t="s">
        <v>131</v>
      </c>
      <c r="B74" s="91" t="s">
        <v>448</v>
      </c>
      <c r="C74" s="91"/>
      <c r="D74" s="17" t="str">
        <f t="shared" si="1"/>
        <v>{"treatment": "CT", "category": "HiP", "xls_exam": "OS-腰椎&amp;左側髖關節"},</v>
      </c>
    </row>
    <row r="75" spans="1:4">
      <c r="A75" s="16" t="s">
        <v>175</v>
      </c>
      <c r="B75" s="91" t="s">
        <v>449</v>
      </c>
      <c r="C75" s="18"/>
      <c r="D75" s="17" t="str">
        <f t="shared" si="1"/>
        <v>{"treatment": "CT", "category": "L+HIP", "xls_exam": "OS-腰椎&amp;兩側髖關節"},</v>
      </c>
    </row>
    <row r="76" spans="1:4">
      <c r="A76" s="16" t="s">
        <v>238</v>
      </c>
      <c r="B76" s="91" t="s">
        <v>448</v>
      </c>
      <c r="C76" s="91"/>
      <c r="D76" s="17" t="str">
        <f t="shared" si="1"/>
        <v>{"treatment": "CT", "category": "HiP", "xls_exam": "OS-兩側髖關節"},</v>
      </c>
    </row>
    <row r="77" spans="1:4">
      <c r="A77" s="16" t="s">
        <v>177</v>
      </c>
      <c r="B77" s="91" t="s">
        <v>448</v>
      </c>
      <c r="C77" s="91"/>
      <c r="D77" s="17" t="str">
        <f t="shared" si="1"/>
        <v>{"treatment": "CT", "category": "HiP", "xls_exam": "OS-右側髖關節"},</v>
      </c>
    </row>
    <row r="78" spans="1:4">
      <c r="A78" s="16" t="s">
        <v>178</v>
      </c>
      <c r="B78" s="91" t="s">
        <v>448</v>
      </c>
      <c r="C78" s="91"/>
      <c r="D78" s="17" t="str">
        <f t="shared" si="1"/>
        <v>{"treatment": "CT", "category": "HiP", "xls_exam": "OS-左側髖關節"},</v>
      </c>
    </row>
    <row r="79" spans="1:4">
      <c r="A79" s="16" t="s">
        <v>218</v>
      </c>
      <c r="B79" s="91" t="s">
        <v>450</v>
      </c>
      <c r="C79" s="91"/>
      <c r="D79" s="17" t="str">
        <f t="shared" si="1"/>
        <v>{"treatment": "CT", "category": "WB", "xls_exam": "OS-全身(Whole body)"},</v>
      </c>
    </row>
    <row r="80" spans="1:4">
      <c r="A80" s="16" t="s">
        <v>415</v>
      </c>
      <c r="B80" s="91" t="s">
        <v>450</v>
      </c>
      <c r="C80" s="91"/>
      <c r="D80" s="17" t="str">
        <f t="shared" si="1"/>
        <v>{"treatment": "CT", "category": "WB", "xls_exam": "OS-(全身)代檢-無齡診所"},</v>
      </c>
    </row>
    <row r="81" spans="1:5">
      <c r="A81" s="16" t="s">
        <v>37</v>
      </c>
      <c r="B81" s="91" t="s">
        <v>420</v>
      </c>
      <c r="C81" s="91"/>
      <c r="D81" s="17" t="str">
        <f t="shared" si="1"/>
        <v>{"treatment": "CT", "category": "IVP", "xls_exam": "I.V.P"},</v>
      </c>
    </row>
    <row r="82" spans="1:5">
      <c r="A82" s="16" t="s">
        <v>38</v>
      </c>
      <c r="B82" s="91" t="s">
        <v>420</v>
      </c>
      <c r="C82" s="91"/>
      <c r="D82" s="17" t="str">
        <f t="shared" si="1"/>
        <v>{"treatment": "CT", "category": "IVP", "xls_exam": "I.V.P with cystogram"},</v>
      </c>
    </row>
    <row r="83" spans="1:5">
      <c r="A83" s="16" t="s">
        <v>242</v>
      </c>
      <c r="B83" s="91" t="s">
        <v>421</v>
      </c>
      <c r="C83" s="91"/>
      <c r="D83" s="17" t="str">
        <f t="shared" si="1"/>
        <v>{"treatment": "CT", "category": "GI", "xls_exam": "Esophagogram"},</v>
      </c>
    </row>
    <row r="84" spans="1:5">
      <c r="A84" s="16" t="s">
        <v>243</v>
      </c>
      <c r="B84" s="91" t="s">
        <v>421</v>
      </c>
      <c r="C84" s="91"/>
      <c r="D84" s="17" t="str">
        <f t="shared" si="1"/>
        <v>{"treatment": "CT", "category": "GI", "xls_exam": "Upper G-I series"},</v>
      </c>
    </row>
    <row r="85" spans="1:5">
      <c r="A85" s="16" t="s">
        <v>245</v>
      </c>
      <c r="B85" s="91" t="s">
        <v>421</v>
      </c>
      <c r="C85" s="91"/>
      <c r="D85" s="17" t="str">
        <f t="shared" si="1"/>
        <v>{"treatment": "CT", "category": "GI", "xls_exam": "small bowel  study"},</v>
      </c>
    </row>
    <row r="86" spans="1:5">
      <c r="A86" s="17" t="s">
        <v>250</v>
      </c>
      <c r="B86" s="91" t="s">
        <v>422</v>
      </c>
      <c r="D86" s="17" t="str">
        <f t="shared" si="1"/>
        <v>{"treatment": "CT", "category": "MAMMO", "xls_exam": "乳房造影術Mammograp"},</v>
      </c>
    </row>
    <row r="87" spans="1:5">
      <c r="A87" s="17" t="s">
        <v>251</v>
      </c>
      <c r="B87" s="91" t="s">
        <v>422</v>
      </c>
      <c r="C87" s="18"/>
      <c r="D87" s="17" t="str">
        <f t="shared" si="1"/>
        <v>{"treatment": "CT", "category": "MAMMO", "xls_exam": "婦女乳房檢查服務"},</v>
      </c>
    </row>
    <row r="88" spans="1:5">
      <c r="A88" s="17" t="s">
        <v>251</v>
      </c>
      <c r="B88" s="91" t="s">
        <v>422</v>
      </c>
      <c r="C88" s="18"/>
      <c r="D88" s="17" t="str">
        <f t="shared" si="1"/>
        <v>{"treatment": "CT", "category": "MAMMO", "xls_exam": "婦女乳房檢查服務"},</v>
      </c>
    </row>
    <row r="89" spans="1:5">
      <c r="A89" s="18" t="s">
        <v>252</v>
      </c>
      <c r="B89" s="91" t="s">
        <v>422</v>
      </c>
      <c r="D89" s="17" t="str">
        <f t="shared" si="1"/>
        <v>{"treatment": "CT", "category": "MAMMO", "xls_exam": "Spot Magnification放大攝影"},</v>
      </c>
    </row>
    <row r="90" spans="1:5">
      <c r="A90" s="16" t="s">
        <v>5</v>
      </c>
      <c r="B90" s="91" t="s">
        <v>416</v>
      </c>
      <c r="C90" s="18"/>
      <c r="D90" s="17" t="str">
        <f t="shared" si="1"/>
        <v>{"treatment": "CT", "category": "胸部", "xls_exam": "Chest PA"},</v>
      </c>
      <c r="E90" s="91"/>
    </row>
    <row r="91" spans="1:5">
      <c r="A91" s="16" t="s">
        <v>6</v>
      </c>
      <c r="B91" s="91" t="s">
        <v>416</v>
      </c>
      <c r="C91" s="18"/>
      <c r="D91" s="17" t="str">
        <f t="shared" si="1"/>
        <v>{"treatment": "CT", "category": "胸部", "xls_exam": "Chest RT LAT"},</v>
      </c>
      <c r="E91" s="91"/>
    </row>
    <row r="92" spans="1:5">
      <c r="A92" s="16" t="s">
        <v>83</v>
      </c>
      <c r="B92" s="91" t="s">
        <v>416</v>
      </c>
      <c r="C92" s="18"/>
      <c r="D92" s="17" t="str">
        <f t="shared" si="1"/>
        <v>{"treatment": "CT", "category": "胸部", "xls_exam": "Chest LT LAT"},</v>
      </c>
      <c r="E92" s="91"/>
    </row>
    <row r="93" spans="1:5">
      <c r="A93" s="16" t="s">
        <v>7</v>
      </c>
      <c r="B93" s="91" t="s">
        <v>416</v>
      </c>
      <c r="C93" s="18"/>
      <c r="D93" s="17" t="str">
        <f t="shared" si="1"/>
        <v>{"treatment": "CT", "category": "胸部", "xls_exam": "Chest RT OBL"},</v>
      </c>
      <c r="E93" s="91"/>
    </row>
    <row r="94" spans="1:5">
      <c r="A94" s="16" t="s">
        <v>84</v>
      </c>
      <c r="B94" s="91" t="s">
        <v>416</v>
      </c>
      <c r="C94" s="18"/>
      <c r="D94" s="17" t="str">
        <f t="shared" si="1"/>
        <v>{"treatment": "CT", "category": "胸部", "xls_exam": "Chest LT OBL"},</v>
      </c>
      <c r="E94" s="91"/>
    </row>
    <row r="95" spans="1:5">
      <c r="A95" s="16" t="s">
        <v>8</v>
      </c>
      <c r="B95" s="91" t="s">
        <v>416</v>
      </c>
      <c r="C95" s="18"/>
      <c r="D95" s="17" t="str">
        <f t="shared" si="1"/>
        <v>{"treatment": "CT", "category": "胸部", "xls_exam": "Chest Lordotic View"},</v>
      </c>
      <c r="E95" s="91"/>
    </row>
    <row r="96" spans="1:5">
      <c r="A96" s="16" t="s">
        <v>9</v>
      </c>
      <c r="B96" s="91" t="s">
        <v>416</v>
      </c>
      <c r="C96" s="18"/>
      <c r="D96" s="17" t="str">
        <f t="shared" si="1"/>
        <v>{"treatment": "CT", "category": "胸部", "xls_exam": "Chest RT Decubitus"},</v>
      </c>
      <c r="E96" s="91"/>
    </row>
    <row r="97" spans="1:5">
      <c r="A97" s="16" t="s">
        <v>85</v>
      </c>
      <c r="B97" s="91" t="s">
        <v>416</v>
      </c>
      <c r="C97" s="18"/>
      <c r="D97" s="17" t="str">
        <f t="shared" si="1"/>
        <v>{"treatment": "CT", "category": "胸部", "xls_exam": "Chest LT Decubitus"},</v>
      </c>
      <c r="E97" s="91"/>
    </row>
    <row r="98" spans="1:5">
      <c r="A98" s="16" t="s">
        <v>93</v>
      </c>
      <c r="B98" s="91" t="s">
        <v>416</v>
      </c>
      <c r="C98" s="18"/>
      <c r="D98" s="17" t="str">
        <f t="shared" si="1"/>
        <v>{"treatment": "CT", "category": "胸部", "xls_exam": "Ribs RT"},</v>
      </c>
      <c r="E98" s="91"/>
    </row>
    <row r="99" spans="1:5">
      <c r="A99" s="16" t="s">
        <v>94</v>
      </c>
      <c r="B99" s="91" t="s">
        <v>416</v>
      </c>
      <c r="C99" s="18"/>
      <c r="D99" s="17" t="str">
        <f t="shared" si="1"/>
        <v>{"treatment": "CT", "category": "胸部", "xls_exam": "Ribs LT"},</v>
      </c>
      <c r="E99" s="91"/>
    </row>
    <row r="100" spans="1:5">
      <c r="A100" s="16" t="s">
        <v>102</v>
      </c>
      <c r="B100" s="91" t="s">
        <v>416</v>
      </c>
      <c r="C100" s="18"/>
      <c r="D100" s="17" t="str">
        <f t="shared" si="1"/>
        <v>{"treatment": "CT", "category": "胸部", "xls_exam": "Sternum"},</v>
      </c>
      <c r="E100" s="91"/>
    </row>
    <row r="101" spans="1:5">
      <c r="A101" s="16" t="s">
        <v>395</v>
      </c>
      <c r="B101" s="91" t="s">
        <v>417</v>
      </c>
      <c r="C101" s="18"/>
      <c r="D101" s="17" t="str">
        <f t="shared" si="1"/>
        <v>{"treatment": "CT", "category": "腹部", "xls_exam": "KUB"},</v>
      </c>
      <c r="E101" s="91"/>
    </row>
    <row r="102" spans="1:5">
      <c r="A102" s="16" t="s">
        <v>397</v>
      </c>
      <c r="B102" s="91" t="s">
        <v>417</v>
      </c>
      <c r="C102" s="18"/>
      <c r="D102" s="17" t="str">
        <f t="shared" si="1"/>
        <v>{"treatment": "CT", "category": "腹部", "xls_exam": "abdomen supin "},</v>
      </c>
      <c r="E102" s="91"/>
    </row>
    <row r="103" spans="1:5">
      <c r="A103" s="16" t="s">
        <v>10</v>
      </c>
      <c r="B103" s="91" t="s">
        <v>417</v>
      </c>
      <c r="C103" s="18"/>
      <c r="D103" s="17" t="str">
        <f t="shared" si="1"/>
        <v>{"treatment": "CT", "category": "腹部", "xls_exam": "abdomen standing"},</v>
      </c>
      <c r="E103" s="91"/>
    </row>
    <row r="104" spans="1:5">
      <c r="A104" s="16" t="s">
        <v>11</v>
      </c>
      <c r="B104" s="91" t="s">
        <v>417</v>
      </c>
      <c r="C104" s="18"/>
      <c r="D104" s="17" t="str">
        <f t="shared" si="1"/>
        <v>{"treatment": "CT", "category": "腹部", "xls_exam": "abdomen RT Decubitus"},</v>
      </c>
      <c r="E104" s="91"/>
    </row>
    <row r="105" spans="1:5">
      <c r="A105" s="16" t="s">
        <v>95</v>
      </c>
      <c r="B105" s="91" t="s">
        <v>417</v>
      </c>
      <c r="C105" s="18"/>
      <c r="D105" s="17" t="str">
        <f t="shared" si="1"/>
        <v>{"treatment": "CT", "category": "腹部", "xls_exam": "abdomen LT Decubitus"},</v>
      </c>
      <c r="E105" s="91"/>
    </row>
    <row r="106" spans="1:5">
      <c r="A106" s="16" t="s">
        <v>28</v>
      </c>
      <c r="B106" s="91" t="s">
        <v>418</v>
      </c>
      <c r="C106" s="18"/>
      <c r="D106" s="17" t="str">
        <f t="shared" si="1"/>
        <v>{"treatment": "CT", "category": "頭部", "xls_exam": "skull 1 view"},</v>
      </c>
      <c r="E106" s="91"/>
    </row>
    <row r="107" spans="1:5">
      <c r="A107" s="16" t="s">
        <v>29</v>
      </c>
      <c r="B107" s="91" t="s">
        <v>418</v>
      </c>
      <c r="C107" s="18"/>
      <c r="D107" s="17" t="str">
        <f t="shared" si="1"/>
        <v>{"treatment": "CT", "category": "頭部", "xls_exam": "skull pa,lat"},</v>
      </c>
      <c r="E107" s="91"/>
    </row>
    <row r="108" spans="1:5">
      <c r="A108" s="16" t="s">
        <v>30</v>
      </c>
      <c r="B108" s="91" t="s">
        <v>418</v>
      </c>
      <c r="C108" s="18"/>
      <c r="D108" s="17" t="str">
        <f t="shared" si="1"/>
        <v>{"treatment": "CT", "category": "頭部", "xls_exam": "skull basol"},</v>
      </c>
      <c r="E108" s="91"/>
    </row>
    <row r="109" spans="1:5">
      <c r="A109" s="16" t="s">
        <v>31</v>
      </c>
      <c r="B109" s="91" t="s">
        <v>418</v>
      </c>
      <c r="C109" s="18"/>
      <c r="D109" s="17" t="str">
        <f t="shared" si="1"/>
        <v>{"treatment": "CT", "category": "頭部", "xls_exam": "skull town's"},</v>
      </c>
      <c r="E109" s="91"/>
    </row>
    <row r="110" spans="1:5">
      <c r="A110" s="16" t="s">
        <v>399</v>
      </c>
      <c r="B110" s="91" t="s">
        <v>418</v>
      </c>
      <c r="C110" s="18"/>
      <c r="D110" s="17" t="str">
        <f t="shared" si="1"/>
        <v>{"treatment": "CT", "category": "頭部", "xls_exam": "skull Water's"},</v>
      </c>
      <c r="E110" s="91"/>
    </row>
    <row r="111" spans="1:5">
      <c r="A111" s="16" t="s">
        <v>112</v>
      </c>
      <c r="B111" s="91" t="s">
        <v>418</v>
      </c>
      <c r="C111" s="18"/>
      <c r="D111" s="17" t="str">
        <f t="shared" si="1"/>
        <v>{"treatment": "CT", "category": "頭部", "xls_exam": "Mandible RT"},</v>
      </c>
      <c r="E111" s="91"/>
    </row>
    <row r="112" spans="1:5">
      <c r="A112" s="16" t="s">
        <v>113</v>
      </c>
      <c r="B112" s="91" t="s">
        <v>418</v>
      </c>
      <c r="C112" s="18"/>
      <c r="D112" s="17" t="str">
        <f t="shared" si="1"/>
        <v>{"treatment": "CT", "category": "頭部", "xls_exam": "Mandible LT"},</v>
      </c>
      <c r="E112" s="91"/>
    </row>
    <row r="113" spans="1:5">
      <c r="A113" s="16" t="s">
        <v>114</v>
      </c>
      <c r="B113" s="91" t="s">
        <v>418</v>
      </c>
      <c r="C113" s="18"/>
      <c r="D113" s="17" t="str">
        <f t="shared" si="1"/>
        <v>{"treatment": "CT", "category": "頭部", "xls_exam": "Mastoid"},</v>
      </c>
      <c r="E113" s="91"/>
    </row>
    <row r="114" spans="1:5">
      <c r="A114" s="16" t="s">
        <v>115</v>
      </c>
      <c r="B114" s="91" t="s">
        <v>418</v>
      </c>
      <c r="C114" s="18"/>
      <c r="D114" s="17" t="str">
        <f t="shared" si="1"/>
        <v>{"treatment": "CT", "category": "頭部", "xls_exam": "Nasal bone"},</v>
      </c>
      <c r="E114" s="91"/>
    </row>
    <row r="115" spans="1:5">
      <c r="A115" s="16" t="s">
        <v>116</v>
      </c>
      <c r="B115" s="91" t="s">
        <v>418</v>
      </c>
      <c r="C115" s="18"/>
      <c r="D115" s="17" t="str">
        <f t="shared" si="1"/>
        <v>{"treatment": "CT", "category": "頭部", "xls_exam": "Optic foramen"},</v>
      </c>
      <c r="E115" s="91"/>
    </row>
    <row r="116" spans="1:5">
      <c r="A116" s="16" t="s">
        <v>117</v>
      </c>
      <c r="B116" s="91" t="s">
        <v>418</v>
      </c>
      <c r="C116" s="18"/>
      <c r="D116" s="17" t="str">
        <f t="shared" si="1"/>
        <v>{"treatment": "CT", "category": "頭部", "xls_exam": "Orbital"},</v>
      </c>
      <c r="E116" s="91"/>
    </row>
    <row r="117" spans="1:5">
      <c r="A117" s="16" t="s">
        <v>118</v>
      </c>
      <c r="B117" s="91" t="s">
        <v>418</v>
      </c>
      <c r="C117" s="18"/>
      <c r="D117" s="17" t="str">
        <f t="shared" si="1"/>
        <v>{"treatment": "CT", "category": "頭部", "xls_exam": "Petrous"},</v>
      </c>
      <c r="E117" s="91"/>
    </row>
    <row r="118" spans="1:5">
      <c r="A118" s="16" t="s">
        <v>119</v>
      </c>
      <c r="B118" s="91" t="s">
        <v>418</v>
      </c>
      <c r="C118" s="18"/>
      <c r="D118" s="17" t="str">
        <f t="shared" si="1"/>
        <v>{"treatment": "CT", "category": "頭部", "xls_exam": "Sella turcica"},</v>
      </c>
      <c r="E118" s="91"/>
    </row>
    <row r="119" spans="1:5">
      <c r="A119" s="16" t="s">
        <v>120</v>
      </c>
      <c r="B119" s="91" t="s">
        <v>418</v>
      </c>
      <c r="C119" s="18"/>
      <c r="D119" s="17" t="str">
        <f t="shared" si="1"/>
        <v>{"treatment": "CT", "category": "頭部", "xls_exam": "Sinuses"},</v>
      </c>
      <c r="E119" s="91"/>
    </row>
    <row r="120" spans="1:5">
      <c r="A120" s="16" t="s">
        <v>121</v>
      </c>
      <c r="B120" s="91" t="s">
        <v>418</v>
      </c>
      <c r="C120" s="18"/>
      <c r="D120" s="17" t="str">
        <f t="shared" si="1"/>
        <v>{"treatment": "CT", "category": "頭部", "xls_exam": "Zygomatic bone"},</v>
      </c>
      <c r="E120" s="91"/>
    </row>
    <row r="121" spans="1:5">
      <c r="A121" s="16" t="s">
        <v>169</v>
      </c>
      <c r="B121" s="91" t="s">
        <v>419</v>
      </c>
      <c r="C121" s="18"/>
      <c r="D121" s="17" t="str">
        <f t="shared" si="1"/>
        <v>{"treatment": "CT", "category": "四肢關節", "xls_exam": "Cervical 2View"},</v>
      </c>
    </row>
    <row r="122" spans="1:5">
      <c r="A122" s="16" t="s">
        <v>170</v>
      </c>
      <c r="B122" s="91" t="s">
        <v>419</v>
      </c>
      <c r="C122" s="18"/>
      <c r="D122" s="17" t="str">
        <f t="shared" si="1"/>
        <v>{"treatment": "CT", "category": "四肢關節", "xls_exam": "Cervical 4View"},</v>
      </c>
    </row>
    <row r="123" spans="1:5">
      <c r="A123" s="16" t="s">
        <v>32</v>
      </c>
      <c r="B123" s="91" t="s">
        <v>419</v>
      </c>
      <c r="C123" s="18"/>
      <c r="D123" s="17" t="str">
        <f t="shared" si="1"/>
        <v>{"treatment": "CT", "category": "四肢關節", "xls_exam": "thoracic 2View"},</v>
      </c>
    </row>
    <row r="124" spans="1:5">
      <c r="A124" s="16" t="s">
        <v>33</v>
      </c>
      <c r="B124" s="91" t="s">
        <v>419</v>
      </c>
      <c r="C124" s="18"/>
      <c r="D124" s="17" t="str">
        <f t="shared" si="1"/>
        <v>{"treatment": "CT", "category": "四肢關節", "xls_exam": "thoracic 4View"},</v>
      </c>
    </row>
    <row r="125" spans="1:5">
      <c r="A125" s="16" t="s">
        <v>34</v>
      </c>
      <c r="B125" s="91" t="s">
        <v>419</v>
      </c>
      <c r="C125" s="18"/>
      <c r="D125" s="17" t="str">
        <f t="shared" si="1"/>
        <v>{"treatment": "CT", "category": "四肢關節", "xls_exam": "lumbar LatView"},</v>
      </c>
    </row>
    <row r="126" spans="1:5">
      <c r="A126" s="16" t="s">
        <v>35</v>
      </c>
      <c r="B126" s="91" t="s">
        <v>419</v>
      </c>
      <c r="C126" s="18"/>
      <c r="D126" s="17" t="str">
        <f t="shared" si="1"/>
        <v>{"treatment": "CT", "category": "四肢關節", "xls_exam": "lumbar 2View"},</v>
      </c>
    </row>
    <row r="127" spans="1:5">
      <c r="A127" s="16" t="s">
        <v>36</v>
      </c>
      <c r="B127" s="91" t="s">
        <v>419</v>
      </c>
      <c r="C127" s="18"/>
      <c r="D127" s="17" t="str">
        <f t="shared" si="1"/>
        <v>{"treatment": "CT", "category": "四肢關節", "xls_exam": "lumbar 4View"},</v>
      </c>
    </row>
    <row r="128" spans="1:5">
      <c r="A128" s="16" t="s">
        <v>126</v>
      </c>
      <c r="B128" s="91" t="s">
        <v>419</v>
      </c>
      <c r="C128" s="18"/>
      <c r="D128" s="17" t="str">
        <f t="shared" si="1"/>
        <v>{"treatment": "CT", "category": "四肢關節", "xls_exam": "Sacrum"},</v>
      </c>
    </row>
    <row r="129" spans="1:4">
      <c r="A129" s="16" t="s">
        <v>127</v>
      </c>
      <c r="B129" s="91" t="s">
        <v>419</v>
      </c>
      <c r="C129" s="18"/>
      <c r="D129" s="17" t="str">
        <f t="shared" si="1"/>
        <v>{"treatment": "CT", "category": "四肢關節", "xls_exam": "coccyx"},</v>
      </c>
    </row>
    <row r="130" spans="1:4">
      <c r="A130" s="16" t="s">
        <v>172</v>
      </c>
      <c r="B130" s="91" t="s">
        <v>419</v>
      </c>
      <c r="C130" s="18"/>
      <c r="D130" s="17" t="str">
        <f t="shared" ref="D130:D193" si="2">CONCATENATE("{""treatment"": ""CT"", ""category"": """,B130,""", ""xls_exam"": """,A130,"""},")</f>
        <v>{"treatment": "CT", "category": "四肢關節", "xls_exam": "thoracic 1View"},</v>
      </c>
    </row>
    <row r="131" spans="1:4">
      <c r="A131" s="16" t="s">
        <v>180</v>
      </c>
      <c r="B131" s="91" t="s">
        <v>419</v>
      </c>
      <c r="C131" s="18"/>
      <c r="D131" s="17" t="str">
        <f t="shared" si="2"/>
        <v>{"treatment": "CT", "category": "四肢關節", "xls_exam": "lumbar 1View"},</v>
      </c>
    </row>
    <row r="132" spans="1:4">
      <c r="A132" s="16" t="s">
        <v>184</v>
      </c>
      <c r="B132" s="91" t="s">
        <v>419</v>
      </c>
      <c r="C132" s="18"/>
      <c r="D132" s="17" t="str">
        <f t="shared" si="2"/>
        <v>{"treatment": "CT", "category": "四肢關節", "xls_exam": "whole spine APview"},</v>
      </c>
    </row>
    <row r="133" spans="1:4">
      <c r="A133" s="16" t="s">
        <v>206</v>
      </c>
      <c r="B133" s="91" t="s">
        <v>419</v>
      </c>
      <c r="C133" s="18"/>
      <c r="D133" s="17" t="str">
        <f t="shared" si="2"/>
        <v>{"treatment": "CT", "category": "四肢關節", "xls_exam": "lumbar extension Vie"},</v>
      </c>
    </row>
    <row r="134" spans="1:4">
      <c r="A134" s="16" t="s">
        <v>207</v>
      </c>
      <c r="B134" s="91" t="s">
        <v>419</v>
      </c>
      <c r="C134" s="18"/>
      <c r="D134" s="17" t="str">
        <f t="shared" si="2"/>
        <v>{"treatment": "CT", "category": "四肢關節", "xls_exam": "lumbar flexion View"},</v>
      </c>
    </row>
    <row r="135" spans="1:4">
      <c r="A135" s="16" t="s">
        <v>209</v>
      </c>
      <c r="B135" s="91" t="s">
        <v>419</v>
      </c>
      <c r="C135" s="18"/>
      <c r="D135" s="17" t="str">
        <f t="shared" si="2"/>
        <v>{"treatment": "CT", "category": "四肢關節", "xls_exam": "Cervical 3View"},</v>
      </c>
    </row>
    <row r="136" spans="1:4">
      <c r="A136" s="16" t="s">
        <v>210</v>
      </c>
      <c r="B136" s="91" t="s">
        <v>419</v>
      </c>
      <c r="C136" s="18"/>
      <c r="D136" s="17" t="str">
        <f t="shared" si="2"/>
        <v>{"treatment": "CT", "category": "四肢關節", "xls_exam": "thoracic 3View"},</v>
      </c>
    </row>
    <row r="137" spans="1:4">
      <c r="A137" s="16" t="s">
        <v>211</v>
      </c>
      <c r="B137" s="91" t="s">
        <v>419</v>
      </c>
      <c r="C137" s="18"/>
      <c r="D137" s="17" t="str">
        <f t="shared" si="2"/>
        <v>{"treatment": "CT", "category": "四肢關節", "xls_exam": "lumbar 3View"},</v>
      </c>
    </row>
    <row r="138" spans="1:4">
      <c r="A138" s="16" t="s">
        <v>212</v>
      </c>
      <c r="B138" s="91" t="s">
        <v>419</v>
      </c>
      <c r="C138" s="18"/>
      <c r="D138" s="17" t="str">
        <f t="shared" si="2"/>
        <v>{"treatment": "CT", "category": "四肢關節", "xls_exam": "Cervical 1View"},</v>
      </c>
    </row>
    <row r="139" spans="1:4">
      <c r="A139" s="16" t="s">
        <v>224</v>
      </c>
      <c r="B139" s="91" t="s">
        <v>419</v>
      </c>
      <c r="C139" s="18"/>
      <c r="D139" s="17" t="str">
        <f t="shared" si="2"/>
        <v>{"treatment": "CT", "category": "四肢關節", "xls_exam": "T-L SPINE  2VIEW"},</v>
      </c>
    </row>
    <row r="140" spans="1:4">
      <c r="A140" s="16" t="s">
        <v>204</v>
      </c>
      <c r="B140" s="91" t="s">
        <v>419</v>
      </c>
      <c r="C140" s="18"/>
      <c r="D140" s="17" t="str">
        <f t="shared" si="2"/>
        <v>{"treatment": "CT", "category": "四肢關節", "xls_exam": "whole spine Lat view"},</v>
      </c>
    </row>
    <row r="141" spans="1:4">
      <c r="A141" s="16" t="s">
        <v>96</v>
      </c>
      <c r="B141" s="91" t="s">
        <v>419</v>
      </c>
      <c r="C141" s="18"/>
      <c r="D141" s="17" t="str">
        <f t="shared" si="2"/>
        <v>{"treatment": "CT", "category": "四肢關節", "xls_exam": "Clavicle RT 1 view"},</v>
      </c>
    </row>
    <row r="142" spans="1:4">
      <c r="A142" s="16" t="s">
        <v>97</v>
      </c>
      <c r="B142" s="91" t="s">
        <v>419</v>
      </c>
      <c r="C142" s="18"/>
      <c r="D142" s="17" t="str">
        <f t="shared" si="2"/>
        <v>{"treatment": "CT", "category": "四肢關節", "xls_exam": "Clavicle LT 1 view"},</v>
      </c>
    </row>
    <row r="143" spans="1:4">
      <c r="A143" s="16" t="s">
        <v>98</v>
      </c>
      <c r="B143" s="91" t="s">
        <v>419</v>
      </c>
      <c r="C143" s="18"/>
      <c r="D143" s="17" t="str">
        <f t="shared" si="2"/>
        <v>{"treatment": "CT", "category": "四肢關節", "xls_exam": "Scapula RT Y view"},</v>
      </c>
    </row>
    <row r="144" spans="1:4">
      <c r="A144" s="16" t="s">
        <v>99</v>
      </c>
      <c r="B144" s="91" t="s">
        <v>419</v>
      </c>
      <c r="C144" s="18"/>
      <c r="D144" s="17" t="str">
        <f t="shared" si="2"/>
        <v>{"treatment": "CT", "category": "四肢關節", "xls_exam": "Scapula LT Y view"},</v>
      </c>
    </row>
    <row r="145" spans="1:4">
      <c r="A145" s="16" t="s">
        <v>100</v>
      </c>
      <c r="B145" s="91" t="s">
        <v>419</v>
      </c>
      <c r="C145" s="18"/>
      <c r="D145" s="17" t="str">
        <f t="shared" si="2"/>
        <v>{"treatment": "CT", "category": "四肢關節", "xls_exam": "Shoulder RT"},</v>
      </c>
    </row>
    <row r="146" spans="1:4">
      <c r="A146" s="16" t="s">
        <v>101</v>
      </c>
      <c r="B146" s="91" t="s">
        <v>419</v>
      </c>
      <c r="C146" s="18"/>
      <c r="D146" s="17" t="str">
        <f t="shared" si="2"/>
        <v>{"treatment": "CT", "category": "四肢關節", "xls_exam": "Shoulder LT"},</v>
      </c>
    </row>
    <row r="147" spans="1:4">
      <c r="A147" s="16" t="s">
        <v>194</v>
      </c>
      <c r="B147" s="91" t="s">
        <v>419</v>
      </c>
      <c r="C147" s="18"/>
      <c r="D147" s="17" t="str">
        <f t="shared" si="2"/>
        <v>{"treatment": "CT", "category": "四肢關節", "xls_exam": "Clavicle RT 2 view"},</v>
      </c>
    </row>
    <row r="148" spans="1:4">
      <c r="A148" s="16" t="s">
        <v>193</v>
      </c>
      <c r="B148" s="91" t="s">
        <v>419</v>
      </c>
      <c r="C148" s="18"/>
      <c r="D148" s="17" t="str">
        <f t="shared" si="2"/>
        <v>{"treatment": "CT", "category": "四肢關節", "xls_exam": "Clavicle LT 2 view"},</v>
      </c>
    </row>
    <row r="149" spans="1:4">
      <c r="A149" s="16" t="s">
        <v>195</v>
      </c>
      <c r="B149" s="91" t="s">
        <v>419</v>
      </c>
      <c r="C149" s="18"/>
      <c r="D149" s="17" t="str">
        <f t="shared" si="2"/>
        <v>{"treatment": "CT", "category": "四肢關節", "xls_exam": "Scapula LT 2 view"},</v>
      </c>
    </row>
    <row r="150" spans="1:4">
      <c r="A150" s="16" t="s">
        <v>196</v>
      </c>
      <c r="B150" s="91" t="s">
        <v>419</v>
      </c>
      <c r="C150" s="18"/>
      <c r="D150" s="17" t="str">
        <f t="shared" si="2"/>
        <v>{"treatment": "CT", "category": "四肢關節", "xls_exam": "Scapula RT 2 view"},</v>
      </c>
    </row>
    <row r="151" spans="1:4">
      <c r="A151" s="16" t="s">
        <v>406</v>
      </c>
      <c r="B151" s="91" t="s">
        <v>419</v>
      </c>
      <c r="C151" s="18"/>
      <c r="D151" s="17" t="str">
        <f t="shared" si="2"/>
        <v>{"treatment": "CT", "category": "四肢關節", "xls_exam": "L't Shoulder AP"},</v>
      </c>
    </row>
    <row r="152" spans="1:4">
      <c r="A152" s="17" t="s">
        <v>408</v>
      </c>
      <c r="B152" s="91" t="s">
        <v>419</v>
      </c>
      <c r="C152" s="18"/>
      <c r="D152" s="17" t="str">
        <f t="shared" si="2"/>
        <v>{"treatment": "CT", "category": "四肢關節", "xls_exam": "L't Shoulder Lat"},</v>
      </c>
    </row>
    <row r="153" spans="1:4">
      <c r="A153" s="16" t="s">
        <v>407</v>
      </c>
      <c r="B153" s="91" t="s">
        <v>419</v>
      </c>
      <c r="C153" s="18"/>
      <c r="D153" s="17" t="str">
        <f t="shared" si="2"/>
        <v>{"treatment": "CT", "category": "四肢關節", "xls_exam": "L't Shoulder Axial"},</v>
      </c>
    </row>
    <row r="154" spans="1:4">
      <c r="A154" s="16" t="s">
        <v>409</v>
      </c>
      <c r="B154" s="91" t="s">
        <v>419</v>
      </c>
      <c r="C154" s="18"/>
      <c r="D154" s="17" t="str">
        <f t="shared" si="2"/>
        <v>{"treatment": "CT", "category": "四肢關節", "xls_exam": "R't Shoulder AP"},</v>
      </c>
    </row>
    <row r="155" spans="1:4">
      <c r="A155" s="16" t="s">
        <v>411</v>
      </c>
      <c r="B155" s="91" t="s">
        <v>419</v>
      </c>
      <c r="C155" s="18"/>
      <c r="D155" s="17" t="str">
        <f t="shared" si="2"/>
        <v>{"treatment": "CT", "category": "四肢關節", "xls_exam": "R't Shoulder Lat"},</v>
      </c>
    </row>
    <row r="156" spans="1:4">
      <c r="A156" s="16" t="s">
        <v>410</v>
      </c>
      <c r="B156" s="91" t="s">
        <v>419</v>
      </c>
      <c r="C156" s="18"/>
      <c r="D156" s="17" t="str">
        <f t="shared" si="2"/>
        <v>{"treatment": "CT", "category": "四肢關節", "xls_exam": "R't Shoulder Axial"},</v>
      </c>
    </row>
    <row r="157" spans="1:4">
      <c r="A157" s="16" t="s">
        <v>12</v>
      </c>
      <c r="B157" s="91" t="s">
        <v>419</v>
      </c>
      <c r="C157" s="18"/>
      <c r="D157" s="17" t="str">
        <f t="shared" si="2"/>
        <v>{"treatment": "CT", "category": "四肢關節", "xls_exam": "Arm RT (Humerus)"},</v>
      </c>
    </row>
    <row r="158" spans="1:4">
      <c r="A158" s="16" t="s">
        <v>86</v>
      </c>
      <c r="B158" s="91" t="s">
        <v>419</v>
      </c>
      <c r="C158" s="18"/>
      <c r="D158" s="17" t="str">
        <f t="shared" si="2"/>
        <v>{"treatment": "CT", "category": "四肢關節", "xls_exam": "Arm LT (Humerus)"},</v>
      </c>
    </row>
    <row r="159" spans="1:4">
      <c r="A159" s="16" t="s">
        <v>13</v>
      </c>
      <c r="B159" s="91" t="s">
        <v>419</v>
      </c>
      <c r="C159" s="18"/>
      <c r="D159" s="17" t="str">
        <f t="shared" si="2"/>
        <v>{"treatment": "CT", "category": "四肢關節", "xls_exam": "Elbow RT"},</v>
      </c>
    </row>
    <row r="160" spans="1:4">
      <c r="A160" s="16" t="s">
        <v>87</v>
      </c>
      <c r="B160" s="91" t="s">
        <v>419</v>
      </c>
      <c r="C160" s="18"/>
      <c r="D160" s="17" t="str">
        <f t="shared" si="2"/>
        <v>{"treatment": "CT", "category": "四肢關節", "xls_exam": "Elbow LT"},</v>
      </c>
    </row>
    <row r="161" spans="1:4">
      <c r="A161" s="16" t="s">
        <v>16</v>
      </c>
      <c r="B161" s="91" t="s">
        <v>419</v>
      </c>
      <c r="C161" s="18"/>
      <c r="D161" s="17" t="str">
        <f t="shared" si="2"/>
        <v>{"treatment": "CT", "category": "四肢關節", "xls_exam": "Forearm RT"},</v>
      </c>
    </row>
    <row r="162" spans="1:4">
      <c r="A162" s="16" t="s">
        <v>88</v>
      </c>
      <c r="B162" s="91" t="s">
        <v>419</v>
      </c>
      <c r="C162" s="18"/>
      <c r="D162" s="17" t="str">
        <f t="shared" si="2"/>
        <v>{"treatment": "CT", "category": "四肢關節", "xls_exam": "Forearm LT"},</v>
      </c>
    </row>
    <row r="163" spans="1:4">
      <c r="A163" s="16" t="s">
        <v>17</v>
      </c>
      <c r="B163" s="91" t="s">
        <v>419</v>
      </c>
      <c r="C163" s="18"/>
      <c r="D163" s="17" t="str">
        <f t="shared" si="2"/>
        <v>{"treatment": "CT", "category": "四肢關節", "xls_exam": "Hand RT"},</v>
      </c>
    </row>
    <row r="164" spans="1:4">
      <c r="A164" s="16" t="s">
        <v>89</v>
      </c>
      <c r="B164" s="91" t="s">
        <v>419</v>
      </c>
      <c r="C164" s="18"/>
      <c r="D164" s="17" t="str">
        <f t="shared" si="2"/>
        <v>{"treatment": "CT", "category": "四肢關節", "xls_exam": "Hand LT"},</v>
      </c>
    </row>
    <row r="165" spans="1:4">
      <c r="A165" s="16" t="s">
        <v>26</v>
      </c>
      <c r="B165" s="91" t="s">
        <v>419</v>
      </c>
      <c r="C165" s="18"/>
      <c r="D165" s="17" t="str">
        <f t="shared" si="2"/>
        <v>{"treatment": "CT", "category": "四肢關節", "xls_exam": "Wrist RT"},</v>
      </c>
    </row>
    <row r="166" spans="1:4">
      <c r="A166" s="16" t="s">
        <v>90</v>
      </c>
      <c r="B166" s="91" t="s">
        <v>419</v>
      </c>
      <c r="C166" s="18"/>
      <c r="D166" s="17" t="str">
        <f t="shared" si="2"/>
        <v>{"treatment": "CT", "category": "四肢關節", "xls_exam": "Wrist LT"},</v>
      </c>
    </row>
    <row r="167" spans="1:4">
      <c r="A167" s="92" t="s">
        <v>413</v>
      </c>
      <c r="B167" s="91" t="s">
        <v>419</v>
      </c>
      <c r="C167" s="18"/>
      <c r="D167" s="17" t="str">
        <f t="shared" si="2"/>
        <v>{"treatment": "CT", "category": "四肢關節", "xls_exam": "Scaphoid bone RT"},</v>
      </c>
    </row>
    <row r="168" spans="1:4">
      <c r="A168" s="92" t="s">
        <v>414</v>
      </c>
      <c r="B168" s="91" t="s">
        <v>419</v>
      </c>
      <c r="C168" s="18"/>
      <c r="D168" s="17" t="str">
        <f t="shared" si="2"/>
        <v>{"treatment": "CT", "category": "四肢關節", "xls_exam": "Scaphoid bone LT"},</v>
      </c>
    </row>
    <row r="169" spans="1:4">
      <c r="A169" s="16" t="s">
        <v>208</v>
      </c>
      <c r="B169" s="91" t="s">
        <v>419</v>
      </c>
      <c r="C169" s="18"/>
      <c r="D169" s="17" t="str">
        <f t="shared" si="2"/>
        <v>{"treatment": "CT", "category": "四肢關節", "xls_exam": "bone age"},</v>
      </c>
    </row>
    <row r="170" spans="1:4">
      <c r="A170" s="16" t="s">
        <v>14</v>
      </c>
      <c r="B170" s="91" t="s">
        <v>419</v>
      </c>
      <c r="C170" s="18"/>
      <c r="D170" s="17" t="str">
        <f t="shared" si="2"/>
        <v>{"treatment": "CT", "category": "四肢關節", "xls_exam": "Femur RT"},</v>
      </c>
    </row>
    <row r="171" spans="1:4">
      <c r="A171" s="16" t="s">
        <v>103</v>
      </c>
      <c r="B171" s="91" t="s">
        <v>419</v>
      </c>
      <c r="C171" s="18"/>
      <c r="D171" s="17" t="str">
        <f t="shared" si="2"/>
        <v>{"treatment": "CT", "category": "四肢關節", "xls_exam": "Femur LT"},</v>
      </c>
    </row>
    <row r="172" spans="1:4">
      <c r="A172" s="16" t="s">
        <v>15</v>
      </c>
      <c r="B172" s="91" t="s">
        <v>419</v>
      </c>
      <c r="C172" s="18"/>
      <c r="D172" s="17" t="str">
        <f t="shared" si="2"/>
        <v>{"treatment": "CT", "category": "四肢關節", "xls_exam": "Foot RT"},</v>
      </c>
    </row>
    <row r="173" spans="1:4">
      <c r="A173" s="16" t="s">
        <v>104</v>
      </c>
      <c r="B173" s="91" t="s">
        <v>419</v>
      </c>
      <c r="C173" s="18"/>
      <c r="D173" s="17" t="str">
        <f t="shared" si="2"/>
        <v>{"treatment": "CT", "category": "四肢關節", "xls_exam": "Foot LT"},</v>
      </c>
    </row>
    <row r="174" spans="1:4">
      <c r="A174" s="16" t="s">
        <v>18</v>
      </c>
      <c r="B174" s="91" t="s">
        <v>419</v>
      </c>
      <c r="C174" s="18"/>
      <c r="D174" s="17" t="str">
        <f t="shared" si="2"/>
        <v>{"treatment": "CT", "category": "四肢關節", "xls_exam": "Heel RT"},</v>
      </c>
    </row>
    <row r="175" spans="1:4">
      <c r="A175" s="16" t="s">
        <v>105</v>
      </c>
      <c r="B175" s="91" t="s">
        <v>419</v>
      </c>
      <c r="C175" s="18"/>
      <c r="D175" s="17" t="str">
        <f t="shared" si="2"/>
        <v>{"treatment": "CT", "category": "四肢關節", "xls_exam": "Heel LT"},</v>
      </c>
    </row>
    <row r="176" spans="1:4">
      <c r="A176" s="16" t="s">
        <v>22</v>
      </c>
      <c r="B176" s="91" t="s">
        <v>419</v>
      </c>
      <c r="C176" s="18"/>
      <c r="D176" s="17" t="str">
        <f t="shared" si="2"/>
        <v>{"treatment": "CT", "category": "四肢關節", "xls_exam": "Knee RT"},</v>
      </c>
    </row>
    <row r="177" spans="1:4">
      <c r="A177" s="16" t="s">
        <v>106</v>
      </c>
      <c r="B177" s="91" t="s">
        <v>419</v>
      </c>
      <c r="C177" s="18"/>
      <c r="D177" s="17" t="str">
        <f t="shared" si="2"/>
        <v>{"treatment": "CT", "category": "四肢關節", "xls_exam": "Knee LT"},</v>
      </c>
    </row>
    <row r="178" spans="1:4">
      <c r="A178" s="16" t="s">
        <v>25</v>
      </c>
      <c r="B178" s="91" t="s">
        <v>419</v>
      </c>
      <c r="C178" s="18"/>
      <c r="D178" s="17" t="str">
        <f t="shared" si="2"/>
        <v>{"treatment": "CT", "category": "四肢關節", "xls_exam": "Leg RT"},</v>
      </c>
    </row>
    <row r="179" spans="1:4">
      <c r="A179" s="16" t="s">
        <v>107</v>
      </c>
      <c r="B179" s="91" t="s">
        <v>419</v>
      </c>
      <c r="C179" s="18"/>
      <c r="D179" s="17" t="str">
        <f t="shared" si="2"/>
        <v>{"treatment": "CT", "category": "四肢關節", "xls_exam": "Leg LT"},</v>
      </c>
    </row>
    <row r="180" spans="1:4">
      <c r="A180" s="16" t="s">
        <v>24</v>
      </c>
      <c r="B180" s="91" t="s">
        <v>419</v>
      </c>
      <c r="C180" s="18"/>
      <c r="D180" s="17" t="str">
        <f t="shared" si="2"/>
        <v>{"treatment": "CT", "category": "四肢關節", "xls_exam": "Tangential For RT Pa"},</v>
      </c>
    </row>
    <row r="181" spans="1:4">
      <c r="A181" s="16" t="s">
        <v>109</v>
      </c>
      <c r="B181" s="91" t="s">
        <v>419</v>
      </c>
      <c r="C181" s="18"/>
      <c r="D181" s="17" t="str">
        <f t="shared" si="2"/>
        <v>{"treatment": "CT", "category": "四肢關節", "xls_exam": "Tangential For LT Pa"},</v>
      </c>
    </row>
    <row r="182" spans="1:4">
      <c r="A182" s="16" t="s">
        <v>110</v>
      </c>
      <c r="B182" s="91" t="s">
        <v>419</v>
      </c>
      <c r="C182" s="18"/>
      <c r="D182" s="17" t="str">
        <f t="shared" si="2"/>
        <v>{"treatment": "CT", "category": "四肢關節", "xls_exam": "Ankle RT"},</v>
      </c>
    </row>
    <row r="183" spans="1:4">
      <c r="A183" s="16" t="s">
        <v>111</v>
      </c>
      <c r="B183" s="91" t="s">
        <v>419</v>
      </c>
      <c r="C183" s="18"/>
      <c r="D183" s="17" t="str">
        <f t="shared" si="2"/>
        <v>{"treatment": "CT", "category": "四肢關節", "xls_exam": "Ankle LT"},</v>
      </c>
    </row>
    <row r="184" spans="1:4">
      <c r="A184" s="87" t="s">
        <v>282</v>
      </c>
      <c r="B184" s="91" t="s">
        <v>419</v>
      </c>
      <c r="C184" s="18"/>
      <c r="D184" s="17" t="str">
        <f t="shared" si="2"/>
        <v>{"treatment": "CT", "category": "四肢關節", "xls_exam": "Both knee AP"},</v>
      </c>
    </row>
    <row r="185" spans="1:4">
      <c r="A185" s="87" t="s">
        <v>283</v>
      </c>
      <c r="B185" s="91" t="s">
        <v>419</v>
      </c>
      <c r="C185" s="18"/>
      <c r="D185" s="17" t="str">
        <f t="shared" si="2"/>
        <v>{"treatment": "CT", "category": "四肢關節", "xls_exam": "R'T knee lat"},</v>
      </c>
    </row>
    <row r="186" spans="1:4">
      <c r="A186" s="87" t="s">
        <v>284</v>
      </c>
      <c r="B186" s="91" t="s">
        <v>419</v>
      </c>
      <c r="C186" s="18"/>
      <c r="D186" s="17" t="str">
        <f t="shared" si="2"/>
        <v>{"treatment": "CT", "category": "四肢關節", "xls_exam": "L'T knee  lat"},</v>
      </c>
    </row>
    <row r="187" spans="1:4">
      <c r="A187" s="16" t="s">
        <v>1</v>
      </c>
      <c r="B187" s="91" t="s">
        <v>419</v>
      </c>
      <c r="C187" s="18"/>
      <c r="D187" s="17" t="str">
        <f t="shared" si="2"/>
        <v>{"treatment": "CT", "category": "四肢關節", "xls_exam": "關節測量術"},</v>
      </c>
    </row>
    <row r="188" spans="1:4">
      <c r="A188" s="16" t="s">
        <v>27</v>
      </c>
      <c r="B188" s="91" t="s">
        <v>419</v>
      </c>
      <c r="C188" s="18"/>
      <c r="D188" s="17" t="str">
        <f t="shared" si="2"/>
        <v>{"treatment": "CT", "category": "四肢關節", "xls_exam": "pelvis"},</v>
      </c>
    </row>
    <row r="189" spans="1:4">
      <c r="A189" s="16" t="s">
        <v>19</v>
      </c>
      <c r="B189" s="91" t="s">
        <v>419</v>
      </c>
      <c r="C189" s="18"/>
      <c r="D189" s="17" t="str">
        <f t="shared" si="2"/>
        <v>{"treatment": "CT", "category": "四肢關節", "xls_exam": "Hip RT"},</v>
      </c>
    </row>
    <row r="190" spans="1:4">
      <c r="A190" s="16" t="s">
        <v>122</v>
      </c>
      <c r="B190" s="91" t="s">
        <v>419</v>
      </c>
      <c r="C190" s="18"/>
      <c r="D190" s="17" t="str">
        <f t="shared" si="2"/>
        <v>{"treatment": "CT", "category": "四肢關節", "xls_exam": "Hip LT"},</v>
      </c>
    </row>
    <row r="191" spans="1:4">
      <c r="A191" s="16" t="s">
        <v>387</v>
      </c>
      <c r="B191" s="91" t="s">
        <v>419</v>
      </c>
      <c r="C191" s="18"/>
      <c r="D191" s="17" t="str">
        <f t="shared" si="2"/>
        <v>{"treatment": "CT", "category": "四肢關節", "xls_exam": "Both hip AP"},</v>
      </c>
    </row>
    <row r="192" spans="1:4">
      <c r="A192" s="16" t="s">
        <v>391</v>
      </c>
      <c r="B192" s="91" t="s">
        <v>419</v>
      </c>
      <c r="C192" s="18"/>
      <c r="D192" s="17" t="str">
        <f t="shared" si="2"/>
        <v>{"treatment": "CT", "category": "四肢關節", "xls_exam": "Both Hip lat(Frog)"},</v>
      </c>
    </row>
    <row r="193" spans="1:4">
      <c r="A193" s="16" t="s">
        <v>388</v>
      </c>
      <c r="B193" s="91" t="s">
        <v>419</v>
      </c>
      <c r="C193" s="18"/>
      <c r="D193" s="17" t="str">
        <f t="shared" si="2"/>
        <v>{"treatment": "CT", "category": "四肢關節", "xls_exam": "Hip RT  lat"},</v>
      </c>
    </row>
    <row r="194" spans="1:4">
      <c r="A194" s="16" t="s">
        <v>389</v>
      </c>
      <c r="B194" s="91" t="s">
        <v>419</v>
      </c>
      <c r="C194" s="18"/>
      <c r="D194" s="17" t="str">
        <f t="shared" ref="D194:D195" si="3">CONCATENATE("{""treatment"": ""CT"", ""category"": """,B194,""", ""xls_exam"": """,A194,"""},")</f>
        <v>{"treatment": "CT", "category": "四肢關節", "xls_exam": "Hip LT  lat"},</v>
      </c>
    </row>
    <row r="195" spans="1:4">
      <c r="A195" s="16" t="s">
        <v>1</v>
      </c>
      <c r="B195" s="91" t="s">
        <v>419</v>
      </c>
      <c r="C195" s="18"/>
      <c r="D195" s="17" t="str">
        <f t="shared" si="3"/>
        <v>{"treatment": "CT", "category": "四肢關節", "xls_exam": "關節測量術"},</v>
      </c>
    </row>
    <row r="198" spans="1:4">
      <c r="A198" t="s">
        <v>418</v>
      </c>
      <c r="D198" s="17" t="str">
        <f>""""&amp;A198&amp;""""&amp;","</f>
        <v>"頭部",</v>
      </c>
    </row>
    <row r="199" spans="1:4">
      <c r="A199" t="s">
        <v>416</v>
      </c>
      <c r="D199" s="17" t="str">
        <f t="shared" ref="D199:D215" si="4">""""&amp;A199&amp;""""&amp;","</f>
        <v>"胸部",</v>
      </c>
    </row>
    <row r="200" spans="1:4">
      <c r="A200" t="s">
        <v>417</v>
      </c>
      <c r="D200" s="17" t="str">
        <f t="shared" si="4"/>
        <v>"腹部",</v>
      </c>
    </row>
    <row r="201" spans="1:4">
      <c r="A201" t="s">
        <v>419</v>
      </c>
      <c r="D201" s="17" t="str">
        <f t="shared" si="4"/>
        <v>"四肢關節",</v>
      </c>
    </row>
    <row r="202" spans="1:4">
      <c r="A202" t="s">
        <v>444</v>
      </c>
      <c r="D202" s="17" t="str">
        <f t="shared" si="4"/>
        <v>"I.V.P",</v>
      </c>
    </row>
    <row r="203" spans="1:4">
      <c r="A203" t="s">
        <v>445</v>
      </c>
      <c r="D203" s="17" t="str">
        <f t="shared" si="4"/>
        <v>"G.I",</v>
      </c>
    </row>
    <row r="204" spans="1:4">
      <c r="A204" t="s">
        <v>454</v>
      </c>
      <c r="D204" s="17" t="str">
        <f t="shared" si="4"/>
        <v>"Colon",</v>
      </c>
    </row>
    <row r="205" spans="1:4">
      <c r="A205" t="s">
        <v>455</v>
      </c>
      <c r="D205" s="17" t="str">
        <f t="shared" si="4"/>
        <v>"MAMMO",</v>
      </c>
    </row>
    <row r="206" spans="1:4">
      <c r="A206" t="s">
        <v>425</v>
      </c>
      <c r="D206" s="17" t="str">
        <f t="shared" si="4"/>
        <v>"Brain",</v>
      </c>
    </row>
    <row r="207" spans="1:4">
      <c r="A207" t="s">
        <v>426</v>
      </c>
      <c r="D207" s="17" t="str">
        <f t="shared" si="4"/>
        <v>"Chest",</v>
      </c>
    </row>
    <row r="208" spans="1:4">
      <c r="A208" t="s">
        <v>430</v>
      </c>
      <c r="D208" s="17" t="str">
        <f t="shared" si="4"/>
        <v>"LDCT",</v>
      </c>
    </row>
    <row r="209" spans="1:4">
      <c r="A209" t="s">
        <v>456</v>
      </c>
      <c r="D209" s="17" t="str">
        <f t="shared" si="4"/>
        <v>"ABD",</v>
      </c>
    </row>
    <row r="210" spans="1:4">
      <c r="A210" t="s">
        <v>457</v>
      </c>
      <c r="D210" s="17" t="str">
        <f t="shared" si="4"/>
        <v>"Spine",</v>
      </c>
    </row>
    <row r="211" spans="1:4">
      <c r="A211" t="s">
        <v>458</v>
      </c>
      <c r="D211" s="17" t="str">
        <f t="shared" si="4"/>
        <v>"其他",</v>
      </c>
    </row>
    <row r="212" spans="1:4">
      <c r="A212" t="s">
        <v>447</v>
      </c>
      <c r="D212" s="17" t="str">
        <f t="shared" si="4"/>
        <v>"L-S",</v>
      </c>
    </row>
    <row r="213" spans="1:4">
      <c r="A213" t="s">
        <v>448</v>
      </c>
      <c r="D213" s="17" t="str">
        <f t="shared" si="4"/>
        <v>"HiP",</v>
      </c>
    </row>
    <row r="214" spans="1:4">
      <c r="A214" t="s">
        <v>449</v>
      </c>
      <c r="D214" s="17" t="str">
        <f t="shared" si="4"/>
        <v>"L+HIP",</v>
      </c>
    </row>
    <row r="215" spans="1:4">
      <c r="A215" t="s">
        <v>459</v>
      </c>
      <c r="D215" s="17" t="str">
        <f t="shared" si="4"/>
        <v>"WB",</v>
      </c>
    </row>
  </sheetData>
  <mergeCells count="1">
    <mergeCell ref="C38:C4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0"/>
  <sheetViews>
    <sheetView topLeftCell="A28" workbookViewId="0">
      <selection activeCell="A205" sqref="A205"/>
    </sheetView>
  </sheetViews>
  <sheetFormatPr defaultRowHeight="16.5"/>
  <cols>
    <col min="1" max="1" width="31.375" style="1" customWidth="1"/>
    <col min="2" max="2" width="23.625" style="1" customWidth="1"/>
    <col min="3" max="3" width="11.125" style="1" customWidth="1"/>
    <col min="4" max="4" width="12.125" style="1" customWidth="1"/>
  </cols>
  <sheetData>
    <row r="1" spans="1:4" s="3" customFormat="1">
      <c r="A1" s="2" t="s">
        <v>225</v>
      </c>
      <c r="B1" s="2" t="s">
        <v>226</v>
      </c>
      <c r="C1" s="2" t="s">
        <v>227</v>
      </c>
      <c r="D1" s="2" t="s">
        <v>228</v>
      </c>
    </row>
    <row r="2" spans="1:4">
      <c r="A2" s="1" t="s">
        <v>3</v>
      </c>
      <c r="B2" s="1" t="s">
        <v>4</v>
      </c>
      <c r="C2" s="1">
        <v>33076</v>
      </c>
      <c r="D2" s="1" t="s">
        <v>229</v>
      </c>
    </row>
    <row r="3" spans="1:4">
      <c r="A3" s="4" t="s">
        <v>5</v>
      </c>
      <c r="B3" s="4" t="s">
        <v>5</v>
      </c>
      <c r="C3" s="4">
        <v>3200101</v>
      </c>
    </row>
    <row r="4" spans="1:4">
      <c r="A4" s="4" t="s">
        <v>6</v>
      </c>
      <c r="B4" s="4" t="s">
        <v>6</v>
      </c>
      <c r="C4" s="4">
        <v>3200102</v>
      </c>
    </row>
    <row r="5" spans="1:4">
      <c r="A5" s="4" t="s">
        <v>83</v>
      </c>
      <c r="B5" s="4" t="s">
        <v>83</v>
      </c>
      <c r="C5" s="4">
        <v>3200103</v>
      </c>
    </row>
    <row r="6" spans="1:4">
      <c r="A6" s="4" t="s">
        <v>7</v>
      </c>
      <c r="B6" s="4" t="s">
        <v>7</v>
      </c>
      <c r="C6" s="4">
        <v>3200104</v>
      </c>
    </row>
    <row r="7" spans="1:4">
      <c r="A7" s="4" t="s">
        <v>84</v>
      </c>
      <c r="B7" s="4" t="s">
        <v>84</v>
      </c>
      <c r="C7" s="4">
        <v>3200105</v>
      </c>
    </row>
    <row r="8" spans="1:4">
      <c r="A8" s="4" t="s">
        <v>8</v>
      </c>
      <c r="B8" s="4" t="s">
        <v>8</v>
      </c>
      <c r="C8" s="4">
        <v>3200106</v>
      </c>
    </row>
    <row r="9" spans="1:4">
      <c r="A9" s="4" t="s">
        <v>9</v>
      </c>
      <c r="B9" s="4" t="s">
        <v>9</v>
      </c>
      <c r="C9" s="4">
        <v>3200107</v>
      </c>
    </row>
    <row r="10" spans="1:4">
      <c r="A10" s="4" t="s">
        <v>85</v>
      </c>
      <c r="B10" s="4" t="s">
        <v>85</v>
      </c>
      <c r="C10" s="4">
        <v>3200108</v>
      </c>
    </row>
    <row r="11" spans="1:4">
      <c r="A11" s="4" t="s">
        <v>93</v>
      </c>
      <c r="B11" s="4" t="s">
        <v>93</v>
      </c>
      <c r="C11" s="4">
        <v>3200109</v>
      </c>
    </row>
    <row r="12" spans="1:4">
      <c r="A12" s="4" t="s">
        <v>94</v>
      </c>
      <c r="B12" s="4" t="s">
        <v>94</v>
      </c>
      <c r="C12" s="4">
        <v>3200110</v>
      </c>
    </row>
    <row r="13" spans="1:4">
      <c r="A13" s="4" t="s">
        <v>102</v>
      </c>
      <c r="B13" s="4" t="s">
        <v>102</v>
      </c>
      <c r="C13" s="4">
        <v>3200111</v>
      </c>
    </row>
    <row r="14" spans="1:4">
      <c r="A14" s="4" t="s">
        <v>10</v>
      </c>
      <c r="B14" s="4" t="s">
        <v>10</v>
      </c>
      <c r="C14" s="4">
        <v>3200703</v>
      </c>
    </row>
    <row r="15" spans="1:4">
      <c r="A15" s="4" t="s">
        <v>11</v>
      </c>
      <c r="B15" s="4" t="s">
        <v>11</v>
      </c>
      <c r="C15" s="4">
        <v>3200704</v>
      </c>
    </row>
    <row r="16" spans="1:4">
      <c r="A16" s="4" t="s">
        <v>95</v>
      </c>
      <c r="B16" s="4" t="s">
        <v>95</v>
      </c>
      <c r="C16" s="4">
        <v>3200705</v>
      </c>
    </row>
    <row r="17" spans="1:3">
      <c r="A17" s="4" t="s">
        <v>28</v>
      </c>
      <c r="B17" s="4" t="s">
        <v>28</v>
      </c>
      <c r="C17" s="4">
        <v>3200901</v>
      </c>
    </row>
    <row r="18" spans="1:3">
      <c r="A18" s="4" t="s">
        <v>29</v>
      </c>
      <c r="B18" s="4" t="s">
        <v>29</v>
      </c>
      <c r="C18" s="4">
        <v>3200902</v>
      </c>
    </row>
    <row r="19" spans="1:3">
      <c r="A19" s="4" t="s">
        <v>30</v>
      </c>
      <c r="B19" s="4" t="s">
        <v>30</v>
      </c>
      <c r="C19" s="4">
        <v>3200903</v>
      </c>
    </row>
    <row r="20" spans="1:3">
      <c r="A20" s="4" t="s">
        <v>31</v>
      </c>
      <c r="B20" s="4" t="s">
        <v>31</v>
      </c>
      <c r="C20" s="4">
        <v>3200904</v>
      </c>
    </row>
    <row r="21" spans="1:3">
      <c r="A21" s="4" t="s">
        <v>112</v>
      </c>
      <c r="B21" s="4" t="s">
        <v>112</v>
      </c>
      <c r="C21" s="4">
        <v>3200905</v>
      </c>
    </row>
    <row r="22" spans="1:3">
      <c r="A22" s="4" t="s">
        <v>113</v>
      </c>
      <c r="B22" s="4" t="s">
        <v>113</v>
      </c>
      <c r="C22" s="4">
        <v>3200906</v>
      </c>
    </row>
    <row r="23" spans="1:3">
      <c r="A23" s="4" t="s">
        <v>114</v>
      </c>
      <c r="B23" s="4" t="s">
        <v>114</v>
      </c>
      <c r="C23" s="4">
        <v>3200907</v>
      </c>
    </row>
    <row r="24" spans="1:3">
      <c r="A24" s="4" t="s">
        <v>115</v>
      </c>
      <c r="B24" s="4" t="s">
        <v>115</v>
      </c>
      <c r="C24" s="4">
        <v>3200908</v>
      </c>
    </row>
    <row r="25" spans="1:3">
      <c r="A25" s="4" t="s">
        <v>116</v>
      </c>
      <c r="B25" s="4" t="s">
        <v>116</v>
      </c>
      <c r="C25" s="4">
        <v>3200909</v>
      </c>
    </row>
    <row r="26" spans="1:3">
      <c r="A26" s="4" t="s">
        <v>117</v>
      </c>
      <c r="B26" s="4" t="s">
        <v>117</v>
      </c>
      <c r="C26" s="4">
        <v>3200910</v>
      </c>
    </row>
    <row r="27" spans="1:3">
      <c r="A27" s="4" t="s">
        <v>118</v>
      </c>
      <c r="B27" s="4" t="s">
        <v>118</v>
      </c>
      <c r="C27" s="4">
        <v>3200911</v>
      </c>
    </row>
    <row r="28" spans="1:3">
      <c r="A28" s="4" t="s">
        <v>119</v>
      </c>
      <c r="B28" s="4" t="s">
        <v>119</v>
      </c>
      <c r="C28" s="4">
        <v>3200912</v>
      </c>
    </row>
    <row r="29" spans="1:3">
      <c r="A29" s="4" t="s">
        <v>120</v>
      </c>
      <c r="B29" s="4" t="s">
        <v>120</v>
      </c>
      <c r="C29" s="4">
        <v>3200913</v>
      </c>
    </row>
    <row r="30" spans="1:3">
      <c r="A30" s="4" t="s">
        <v>121</v>
      </c>
      <c r="B30" s="4" t="s">
        <v>121</v>
      </c>
      <c r="C30" s="4">
        <v>3200914</v>
      </c>
    </row>
    <row r="31" spans="1:3">
      <c r="A31" s="4" t="s">
        <v>168</v>
      </c>
      <c r="B31" s="4" t="s">
        <v>168</v>
      </c>
      <c r="C31" s="4">
        <v>3200915</v>
      </c>
    </row>
    <row r="32" spans="1:3">
      <c r="A32" s="4" t="s">
        <v>169</v>
      </c>
      <c r="B32" s="4" t="s">
        <v>169</v>
      </c>
      <c r="C32" s="4">
        <v>3201101</v>
      </c>
    </row>
    <row r="33" spans="1:4">
      <c r="A33" s="4" t="s">
        <v>170</v>
      </c>
      <c r="B33" s="4" t="s">
        <v>170</v>
      </c>
      <c r="C33" s="4">
        <v>3201102</v>
      </c>
    </row>
    <row r="34" spans="1:4">
      <c r="A34" s="4" t="s">
        <v>32</v>
      </c>
      <c r="B34" s="4" t="s">
        <v>32</v>
      </c>
      <c r="C34" s="4">
        <v>3201103</v>
      </c>
    </row>
    <row r="35" spans="1:4">
      <c r="A35" s="4" t="s">
        <v>33</v>
      </c>
      <c r="B35" s="4" t="s">
        <v>33</v>
      </c>
      <c r="C35" s="4">
        <v>3201104</v>
      </c>
    </row>
    <row r="36" spans="1:4">
      <c r="A36" s="4" t="s">
        <v>34</v>
      </c>
      <c r="B36" s="4" t="s">
        <v>34</v>
      </c>
      <c r="C36" s="4">
        <v>3201105</v>
      </c>
    </row>
    <row r="37" spans="1:4">
      <c r="A37" s="4" t="s">
        <v>35</v>
      </c>
      <c r="B37" s="4" t="s">
        <v>35</v>
      </c>
      <c r="C37" s="4">
        <v>3201106</v>
      </c>
    </row>
    <row r="38" spans="1:4">
      <c r="A38" s="4" t="s">
        <v>36</v>
      </c>
      <c r="B38" s="4" t="s">
        <v>36</v>
      </c>
      <c r="C38" s="4">
        <v>3201107</v>
      </c>
    </row>
    <row r="39" spans="1:4">
      <c r="A39" s="4" t="s">
        <v>126</v>
      </c>
      <c r="B39" s="4" t="s">
        <v>126</v>
      </c>
      <c r="C39" s="4">
        <v>3201108</v>
      </c>
    </row>
    <row r="40" spans="1:4">
      <c r="A40" s="4" t="s">
        <v>127</v>
      </c>
      <c r="B40" s="4" t="s">
        <v>127</v>
      </c>
      <c r="C40" s="4">
        <v>3201109</v>
      </c>
    </row>
    <row r="41" spans="1:4">
      <c r="A41" s="4" t="s">
        <v>172</v>
      </c>
      <c r="B41" s="4" t="s">
        <v>172</v>
      </c>
      <c r="C41" s="4">
        <v>3201110</v>
      </c>
    </row>
    <row r="42" spans="1:4">
      <c r="A42" s="4" t="s">
        <v>180</v>
      </c>
      <c r="B42" s="4" t="s">
        <v>180</v>
      </c>
      <c r="C42" s="4">
        <v>3201111</v>
      </c>
    </row>
    <row r="43" spans="1:4">
      <c r="A43" s="4" t="s">
        <v>184</v>
      </c>
      <c r="B43" s="4" t="s">
        <v>184</v>
      </c>
      <c r="C43" s="4">
        <v>3201112</v>
      </c>
    </row>
    <row r="44" spans="1:4">
      <c r="A44" s="4" t="s">
        <v>205</v>
      </c>
      <c r="B44" s="4" t="s">
        <v>206</v>
      </c>
      <c r="C44" s="4">
        <v>3201113</v>
      </c>
      <c r="D44" s="1" t="s">
        <v>230</v>
      </c>
    </row>
    <row r="45" spans="1:4">
      <c r="A45" s="4" t="s">
        <v>207</v>
      </c>
      <c r="B45" s="4" t="s">
        <v>207</v>
      </c>
      <c r="C45" s="4">
        <v>3201114</v>
      </c>
      <c r="D45" s="1" t="s">
        <v>230</v>
      </c>
    </row>
    <row r="46" spans="1:4">
      <c r="A46" s="4" t="s">
        <v>209</v>
      </c>
      <c r="B46" s="4" t="s">
        <v>209</v>
      </c>
      <c r="C46" s="4">
        <v>3201115</v>
      </c>
    </row>
    <row r="47" spans="1:4">
      <c r="A47" s="4" t="s">
        <v>210</v>
      </c>
      <c r="B47" s="4" t="s">
        <v>210</v>
      </c>
      <c r="C47" s="4">
        <v>3201116</v>
      </c>
    </row>
    <row r="48" spans="1:4">
      <c r="A48" s="4" t="s">
        <v>211</v>
      </c>
      <c r="B48" s="4" t="s">
        <v>211</v>
      </c>
      <c r="C48" s="4">
        <v>3201117</v>
      </c>
    </row>
    <row r="49" spans="1:4">
      <c r="A49" s="4" t="s">
        <v>212</v>
      </c>
      <c r="B49" s="4" t="s">
        <v>212</v>
      </c>
      <c r="C49" s="4">
        <v>3201118</v>
      </c>
    </row>
    <row r="50" spans="1:4">
      <c r="A50" s="4" t="s">
        <v>224</v>
      </c>
      <c r="B50" s="4" t="s">
        <v>224</v>
      </c>
      <c r="C50" s="4">
        <v>3201119</v>
      </c>
      <c r="D50" s="1" t="s">
        <v>230</v>
      </c>
    </row>
    <row r="51" spans="1:4">
      <c r="A51" s="4" t="s">
        <v>204</v>
      </c>
      <c r="B51" s="4" t="s">
        <v>204</v>
      </c>
      <c r="C51" s="4">
        <v>3201120</v>
      </c>
      <c r="D51" s="1" t="s">
        <v>230</v>
      </c>
    </row>
    <row r="52" spans="1:4">
      <c r="A52" s="4" t="s">
        <v>96</v>
      </c>
      <c r="B52" s="4" t="s">
        <v>96</v>
      </c>
      <c r="C52" s="4">
        <v>3201301</v>
      </c>
    </row>
    <row r="53" spans="1:4">
      <c r="A53" s="4" t="s">
        <v>97</v>
      </c>
      <c r="B53" s="4" t="s">
        <v>97</v>
      </c>
      <c r="C53" s="4">
        <v>3201302</v>
      </c>
    </row>
    <row r="54" spans="1:4">
      <c r="A54" s="4" t="s">
        <v>98</v>
      </c>
      <c r="B54" s="4" t="s">
        <v>98</v>
      </c>
      <c r="C54" s="4">
        <v>3201303</v>
      </c>
    </row>
    <row r="55" spans="1:4">
      <c r="A55" s="4" t="s">
        <v>99</v>
      </c>
      <c r="B55" s="4" t="s">
        <v>99</v>
      </c>
      <c r="C55" s="4">
        <v>3201304</v>
      </c>
    </row>
    <row r="56" spans="1:4">
      <c r="A56" s="4" t="s">
        <v>100</v>
      </c>
      <c r="B56" s="4" t="s">
        <v>100</v>
      </c>
      <c r="C56" s="4">
        <v>3201305</v>
      </c>
    </row>
    <row r="57" spans="1:4">
      <c r="A57" s="4" t="s">
        <v>101</v>
      </c>
      <c r="B57" s="4" t="s">
        <v>101</v>
      </c>
      <c r="C57" s="4">
        <v>3201306</v>
      </c>
    </row>
    <row r="58" spans="1:4">
      <c r="A58" s="4" t="s">
        <v>194</v>
      </c>
      <c r="B58" s="4" t="s">
        <v>194</v>
      </c>
      <c r="C58" s="4">
        <v>3201311</v>
      </c>
      <c r="D58" s="1" t="s">
        <v>230</v>
      </c>
    </row>
    <row r="59" spans="1:4">
      <c r="A59" s="4" t="s">
        <v>193</v>
      </c>
      <c r="B59" s="4" t="s">
        <v>193</v>
      </c>
      <c r="C59" s="4">
        <v>3201312</v>
      </c>
      <c r="D59" s="1" t="s">
        <v>230</v>
      </c>
    </row>
    <row r="60" spans="1:4">
      <c r="A60" s="4" t="s">
        <v>195</v>
      </c>
      <c r="B60" s="4" t="s">
        <v>195</v>
      </c>
      <c r="C60" s="4">
        <v>3201313</v>
      </c>
      <c r="D60" s="1" t="s">
        <v>230</v>
      </c>
    </row>
    <row r="61" spans="1:4">
      <c r="A61" s="4" t="s">
        <v>196</v>
      </c>
      <c r="B61" s="4" t="s">
        <v>196</v>
      </c>
      <c r="C61" s="4">
        <v>3201314</v>
      </c>
      <c r="D61" s="1" t="s">
        <v>230</v>
      </c>
    </row>
    <row r="62" spans="1:4">
      <c r="A62" s="4" t="s">
        <v>12</v>
      </c>
      <c r="B62" s="4" t="s">
        <v>12</v>
      </c>
      <c r="C62" s="4">
        <v>3201501</v>
      </c>
    </row>
    <row r="63" spans="1:4">
      <c r="A63" s="4" t="s">
        <v>86</v>
      </c>
      <c r="B63" s="4" t="s">
        <v>86</v>
      </c>
      <c r="C63" s="4">
        <v>3201502</v>
      </c>
    </row>
    <row r="64" spans="1:4">
      <c r="A64" s="4" t="s">
        <v>13</v>
      </c>
      <c r="B64" s="4" t="s">
        <v>13</v>
      </c>
      <c r="C64" s="4">
        <v>3201503</v>
      </c>
    </row>
    <row r="65" spans="1:4">
      <c r="A65" s="4" t="s">
        <v>87</v>
      </c>
      <c r="B65" s="4" t="s">
        <v>87</v>
      </c>
      <c r="C65" s="4">
        <v>3201504</v>
      </c>
    </row>
    <row r="66" spans="1:4">
      <c r="A66" s="4" t="s">
        <v>16</v>
      </c>
      <c r="B66" s="4" t="s">
        <v>16</v>
      </c>
      <c r="C66" s="4">
        <v>3201505</v>
      </c>
    </row>
    <row r="67" spans="1:4">
      <c r="A67" s="4" t="s">
        <v>88</v>
      </c>
      <c r="B67" s="4" t="s">
        <v>88</v>
      </c>
      <c r="C67" s="4">
        <v>3201506</v>
      </c>
    </row>
    <row r="68" spans="1:4">
      <c r="A68" s="4" t="s">
        <v>17</v>
      </c>
      <c r="B68" s="4" t="s">
        <v>17</v>
      </c>
      <c r="C68" s="4">
        <v>3201507</v>
      </c>
    </row>
    <row r="69" spans="1:4">
      <c r="A69" s="4" t="s">
        <v>89</v>
      </c>
      <c r="B69" s="4" t="s">
        <v>89</v>
      </c>
      <c r="C69" s="4">
        <v>3201508</v>
      </c>
    </row>
    <row r="70" spans="1:4">
      <c r="A70" s="4" t="s">
        <v>26</v>
      </c>
      <c r="B70" s="4" t="s">
        <v>26</v>
      </c>
      <c r="C70" s="4">
        <v>3201509</v>
      </c>
    </row>
    <row r="71" spans="1:4">
      <c r="A71" s="4" t="s">
        <v>90</v>
      </c>
      <c r="B71" s="4" t="s">
        <v>90</v>
      </c>
      <c r="C71" s="4">
        <v>3201510</v>
      </c>
    </row>
    <row r="72" spans="1:4">
      <c r="A72" s="4" t="s">
        <v>91</v>
      </c>
      <c r="B72" s="4" t="s">
        <v>91</v>
      </c>
      <c r="C72" s="4">
        <v>3201511</v>
      </c>
    </row>
    <row r="73" spans="1:4">
      <c r="A73" s="4" t="s">
        <v>92</v>
      </c>
      <c r="B73" s="4" t="s">
        <v>92</v>
      </c>
      <c r="C73" s="4">
        <v>3201512</v>
      </c>
    </row>
    <row r="74" spans="1:4">
      <c r="A74" s="4" t="s">
        <v>208</v>
      </c>
      <c r="B74" s="4" t="s">
        <v>208</v>
      </c>
      <c r="C74" s="4">
        <v>3201513</v>
      </c>
      <c r="D74" s="1" t="s">
        <v>230</v>
      </c>
    </row>
    <row r="75" spans="1:4">
      <c r="A75" s="4" t="s">
        <v>14</v>
      </c>
      <c r="B75" s="4" t="s">
        <v>14</v>
      </c>
      <c r="C75" s="4">
        <v>3201701</v>
      </c>
    </row>
    <row r="76" spans="1:4">
      <c r="A76" s="4" t="s">
        <v>103</v>
      </c>
      <c r="B76" s="4" t="s">
        <v>103</v>
      </c>
      <c r="C76" s="4">
        <v>3201702</v>
      </c>
    </row>
    <row r="77" spans="1:4">
      <c r="A77" s="4" t="s">
        <v>15</v>
      </c>
      <c r="B77" s="4" t="s">
        <v>15</v>
      </c>
      <c r="C77" s="4">
        <v>3201703</v>
      </c>
    </row>
    <row r="78" spans="1:4">
      <c r="A78" s="4" t="s">
        <v>104</v>
      </c>
      <c r="B78" s="4" t="s">
        <v>104</v>
      </c>
      <c r="C78" s="4">
        <v>3201704</v>
      </c>
    </row>
    <row r="79" spans="1:4">
      <c r="A79" s="4" t="s">
        <v>18</v>
      </c>
      <c r="B79" s="4" t="s">
        <v>18</v>
      </c>
      <c r="C79" s="4">
        <v>3201705</v>
      </c>
    </row>
    <row r="80" spans="1:4">
      <c r="A80" s="4" t="s">
        <v>105</v>
      </c>
      <c r="B80" s="4" t="s">
        <v>105</v>
      </c>
      <c r="C80" s="4">
        <v>3201706</v>
      </c>
    </row>
    <row r="81" spans="1:3">
      <c r="A81" s="4" t="s">
        <v>22</v>
      </c>
      <c r="B81" s="4" t="s">
        <v>22</v>
      </c>
      <c r="C81" s="4">
        <v>3201707</v>
      </c>
    </row>
    <row r="82" spans="1:3">
      <c r="A82" s="4" t="s">
        <v>106</v>
      </c>
      <c r="B82" s="4" t="s">
        <v>106</v>
      </c>
      <c r="C82" s="4">
        <v>3201708</v>
      </c>
    </row>
    <row r="83" spans="1:3">
      <c r="A83" s="4" t="s">
        <v>25</v>
      </c>
      <c r="B83" s="4" t="s">
        <v>25</v>
      </c>
      <c r="C83" s="4">
        <v>3201709</v>
      </c>
    </row>
    <row r="84" spans="1:3">
      <c r="A84" s="4" t="s">
        <v>107</v>
      </c>
      <c r="B84" s="4" t="s">
        <v>107</v>
      </c>
      <c r="C84" s="4">
        <v>3201710</v>
      </c>
    </row>
    <row r="85" spans="1:3">
      <c r="A85" s="4" t="s">
        <v>23</v>
      </c>
      <c r="B85" s="4" t="s">
        <v>24</v>
      </c>
      <c r="C85" s="4">
        <v>3201711</v>
      </c>
    </row>
    <row r="86" spans="1:3">
      <c r="A86" s="4" t="s">
        <v>108</v>
      </c>
      <c r="B86" s="4" t="s">
        <v>109</v>
      </c>
      <c r="C86" s="4">
        <v>3201712</v>
      </c>
    </row>
    <row r="87" spans="1:3">
      <c r="A87" s="4" t="s">
        <v>110</v>
      </c>
      <c r="B87" s="4" t="s">
        <v>110</v>
      </c>
      <c r="C87" s="4">
        <v>3201713</v>
      </c>
    </row>
    <row r="88" spans="1:3">
      <c r="A88" s="4" t="s">
        <v>111</v>
      </c>
      <c r="B88" s="4" t="s">
        <v>111</v>
      </c>
      <c r="C88" s="4">
        <v>3201714</v>
      </c>
    </row>
    <row r="89" spans="1:3">
      <c r="A89" s="4" t="s">
        <v>0</v>
      </c>
      <c r="B89" s="4" t="s">
        <v>1</v>
      </c>
      <c r="C89" s="4">
        <v>3201901</v>
      </c>
    </row>
    <row r="90" spans="1:3">
      <c r="A90" s="4" t="s">
        <v>27</v>
      </c>
      <c r="B90" s="4" t="s">
        <v>27</v>
      </c>
      <c r="C90" s="4">
        <v>3202201</v>
      </c>
    </row>
    <row r="91" spans="1:3">
      <c r="A91" s="4" t="s">
        <v>19</v>
      </c>
      <c r="B91" s="4" t="s">
        <v>19</v>
      </c>
      <c r="C91" s="4">
        <v>3202202</v>
      </c>
    </row>
    <row r="92" spans="1:3">
      <c r="A92" s="4" t="s">
        <v>122</v>
      </c>
      <c r="B92" s="4" t="s">
        <v>122</v>
      </c>
      <c r="C92" s="4">
        <v>3202203</v>
      </c>
    </row>
    <row r="93" spans="1:3">
      <c r="A93" s="4" t="s">
        <v>20</v>
      </c>
      <c r="B93" s="4" t="s">
        <v>21</v>
      </c>
      <c r="C93" s="4">
        <v>3202204</v>
      </c>
    </row>
    <row r="94" spans="1:3">
      <c r="A94" s="4" t="s">
        <v>37</v>
      </c>
      <c r="B94" s="4" t="s">
        <v>37</v>
      </c>
      <c r="C94" s="4">
        <v>3301201</v>
      </c>
    </row>
    <row r="95" spans="1:3">
      <c r="A95" s="4" t="s">
        <v>38</v>
      </c>
      <c r="B95" s="4" t="s">
        <v>38</v>
      </c>
      <c r="C95" s="4">
        <v>3301202</v>
      </c>
    </row>
    <row r="96" spans="1:3">
      <c r="A96" s="4" t="s">
        <v>40</v>
      </c>
      <c r="B96" s="4" t="s">
        <v>41</v>
      </c>
      <c r="C96" s="4">
        <v>3301301</v>
      </c>
    </row>
    <row r="97" spans="1:3">
      <c r="A97" s="4" t="s">
        <v>123</v>
      </c>
      <c r="B97" s="4" t="s">
        <v>124</v>
      </c>
      <c r="C97" s="4">
        <v>3301302</v>
      </c>
    </row>
    <row r="98" spans="1:3">
      <c r="A98" s="4" t="s">
        <v>42</v>
      </c>
      <c r="B98" s="4" t="s">
        <v>43</v>
      </c>
      <c r="C98" s="4">
        <v>3301401</v>
      </c>
    </row>
    <row r="99" spans="1:3">
      <c r="A99" s="4" t="s">
        <v>39</v>
      </c>
      <c r="B99" s="4" t="s">
        <v>39</v>
      </c>
      <c r="C99" s="4">
        <v>3306301</v>
      </c>
    </row>
    <row r="100" spans="1:3">
      <c r="A100" s="4" t="s">
        <v>125</v>
      </c>
      <c r="B100" s="4" t="s">
        <v>125</v>
      </c>
      <c r="C100" s="4">
        <v>3306302</v>
      </c>
    </row>
    <row r="101" spans="1:3">
      <c r="A101" s="4" t="s">
        <v>129</v>
      </c>
      <c r="B101" s="4" t="s">
        <v>129</v>
      </c>
      <c r="C101" s="4">
        <v>3306401</v>
      </c>
    </row>
    <row r="102" spans="1:3">
      <c r="A102" s="4" t="s">
        <v>130</v>
      </c>
      <c r="B102" s="4" t="s">
        <v>130</v>
      </c>
      <c r="C102" s="4">
        <v>3306402</v>
      </c>
    </row>
    <row r="103" spans="1:3">
      <c r="A103" s="4" t="s">
        <v>131</v>
      </c>
      <c r="B103" s="4" t="s">
        <v>131</v>
      </c>
      <c r="C103" s="4">
        <v>3306403</v>
      </c>
    </row>
    <row r="104" spans="1:3">
      <c r="A104" s="4" t="s">
        <v>175</v>
      </c>
      <c r="B104" s="4" t="s">
        <v>175</v>
      </c>
      <c r="C104" s="4">
        <v>3306404</v>
      </c>
    </row>
    <row r="105" spans="1:3">
      <c r="A105" s="4" t="s">
        <v>176</v>
      </c>
      <c r="B105" s="4" t="s">
        <v>176</v>
      </c>
      <c r="C105" s="4">
        <v>3306405</v>
      </c>
    </row>
    <row r="106" spans="1:3">
      <c r="A106" s="4" t="s">
        <v>177</v>
      </c>
      <c r="B106" s="4" t="s">
        <v>177</v>
      </c>
      <c r="C106" s="4">
        <v>3306406</v>
      </c>
    </row>
    <row r="107" spans="1:3">
      <c r="A107" s="4" t="s">
        <v>178</v>
      </c>
      <c r="B107" s="4" t="s">
        <v>178</v>
      </c>
      <c r="C107" s="4">
        <v>3306407</v>
      </c>
    </row>
    <row r="108" spans="1:3">
      <c r="A108" s="4" t="s">
        <v>218</v>
      </c>
      <c r="B108" s="4" t="s">
        <v>218</v>
      </c>
      <c r="C108" s="4">
        <v>3306408</v>
      </c>
    </row>
    <row r="109" spans="1:3">
      <c r="A109" s="1" t="s">
        <v>221</v>
      </c>
      <c r="B109" s="1" t="s">
        <v>220</v>
      </c>
      <c r="C109" s="1">
        <v>3306409</v>
      </c>
    </row>
    <row r="110" spans="1:3">
      <c r="A110" s="1" t="s">
        <v>219</v>
      </c>
      <c r="B110" s="1" t="s">
        <v>220</v>
      </c>
      <c r="C110" s="1">
        <v>3306410</v>
      </c>
    </row>
    <row r="111" spans="1:3">
      <c r="A111" s="4" t="s">
        <v>128</v>
      </c>
      <c r="B111" s="4" t="s">
        <v>128</v>
      </c>
      <c r="C111" s="4">
        <v>3307001</v>
      </c>
    </row>
    <row r="112" spans="1:3">
      <c r="A112" s="4" t="s">
        <v>61</v>
      </c>
      <c r="B112" s="4" t="s">
        <v>62</v>
      </c>
      <c r="C112" s="4">
        <v>3307002</v>
      </c>
    </row>
    <row r="113" spans="1:3">
      <c r="A113" s="4" t="s">
        <v>63</v>
      </c>
      <c r="B113" s="4" t="s">
        <v>64</v>
      </c>
      <c r="C113" s="4">
        <v>3307003</v>
      </c>
    </row>
    <row r="114" spans="1:3">
      <c r="A114" s="4" t="s">
        <v>65</v>
      </c>
      <c r="B114" s="4" t="s">
        <v>65</v>
      </c>
      <c r="C114" s="4">
        <v>3307004</v>
      </c>
    </row>
    <row r="115" spans="1:3">
      <c r="A115" s="4" t="s">
        <v>66</v>
      </c>
      <c r="B115" s="4" t="s">
        <v>66</v>
      </c>
      <c r="C115" s="4">
        <v>3307005</v>
      </c>
    </row>
    <row r="116" spans="1:3">
      <c r="A116" s="4" t="s">
        <v>67</v>
      </c>
      <c r="B116" s="4" t="s">
        <v>67</v>
      </c>
      <c r="C116" s="4">
        <v>3307006</v>
      </c>
    </row>
    <row r="117" spans="1:3">
      <c r="A117" s="4" t="s">
        <v>68</v>
      </c>
      <c r="B117" s="4" t="s">
        <v>68</v>
      </c>
      <c r="C117" s="4">
        <v>3307007</v>
      </c>
    </row>
    <row r="118" spans="1:3">
      <c r="A118" s="4" t="s">
        <v>69</v>
      </c>
      <c r="B118" s="4" t="s">
        <v>69</v>
      </c>
      <c r="C118" s="4">
        <v>3307008</v>
      </c>
    </row>
    <row r="119" spans="1:3">
      <c r="A119" s="4" t="s">
        <v>70</v>
      </c>
      <c r="B119" s="4" t="s">
        <v>70</v>
      </c>
      <c r="C119" s="4">
        <v>3307009</v>
      </c>
    </row>
    <row r="120" spans="1:3">
      <c r="A120" s="4" t="s">
        <v>71</v>
      </c>
      <c r="B120" s="4" t="s">
        <v>71</v>
      </c>
      <c r="C120" s="4">
        <v>3307010</v>
      </c>
    </row>
    <row r="121" spans="1:3">
      <c r="A121" s="4" t="s">
        <v>72</v>
      </c>
      <c r="B121" s="4" t="s">
        <v>72</v>
      </c>
      <c r="C121" s="4">
        <v>3307011</v>
      </c>
    </row>
    <row r="122" spans="1:3">
      <c r="A122" s="4" t="s">
        <v>73</v>
      </c>
      <c r="B122" s="4" t="s">
        <v>73</v>
      </c>
      <c r="C122" s="4">
        <v>3307012</v>
      </c>
    </row>
    <row r="123" spans="1:3">
      <c r="A123" s="4" t="s">
        <v>74</v>
      </c>
      <c r="B123" s="4" t="s">
        <v>75</v>
      </c>
      <c r="C123" s="4">
        <v>3307013</v>
      </c>
    </row>
    <row r="124" spans="1:3">
      <c r="A124" s="4" t="s">
        <v>76</v>
      </c>
      <c r="B124" s="4" t="s">
        <v>76</v>
      </c>
      <c r="C124" s="4">
        <v>3307014</v>
      </c>
    </row>
    <row r="125" spans="1:3">
      <c r="A125" s="4" t="s">
        <v>78</v>
      </c>
      <c r="B125" s="4" t="s">
        <v>78</v>
      </c>
      <c r="C125" s="4">
        <v>3307015</v>
      </c>
    </row>
    <row r="126" spans="1:3">
      <c r="A126" s="4" t="s">
        <v>77</v>
      </c>
      <c r="B126" s="4" t="s">
        <v>77</v>
      </c>
      <c r="C126" s="4">
        <v>3307016</v>
      </c>
    </row>
    <row r="127" spans="1:3">
      <c r="A127" s="4" t="s">
        <v>79</v>
      </c>
      <c r="B127" s="4" t="s">
        <v>80</v>
      </c>
      <c r="C127" s="4">
        <v>3307017</v>
      </c>
    </row>
    <row r="128" spans="1:3">
      <c r="A128" s="4" t="s">
        <v>82</v>
      </c>
      <c r="B128" s="4" t="s">
        <v>82</v>
      </c>
      <c r="C128" s="4">
        <v>3307018</v>
      </c>
    </row>
    <row r="129" spans="1:4">
      <c r="A129" s="4" t="s">
        <v>81</v>
      </c>
      <c r="B129" s="4" t="s">
        <v>81</v>
      </c>
      <c r="C129" s="4">
        <v>3307019</v>
      </c>
    </row>
    <row r="130" spans="1:4">
      <c r="A130" s="4" t="s">
        <v>173</v>
      </c>
      <c r="B130" s="4" t="s">
        <v>174</v>
      </c>
      <c r="C130" s="4">
        <v>3307020</v>
      </c>
    </row>
    <row r="131" spans="1:4">
      <c r="A131" s="4" t="s">
        <v>213</v>
      </c>
      <c r="B131" s="4" t="s">
        <v>214</v>
      </c>
      <c r="C131" s="4">
        <v>3307021</v>
      </c>
    </row>
    <row r="132" spans="1:4">
      <c r="A132" s="4" t="s">
        <v>187</v>
      </c>
      <c r="B132" s="4" t="s">
        <v>188</v>
      </c>
      <c r="C132" s="4">
        <v>3307041</v>
      </c>
    </row>
    <row r="133" spans="1:4">
      <c r="A133" s="4" t="s">
        <v>189</v>
      </c>
      <c r="B133" s="4" t="s">
        <v>190</v>
      </c>
      <c r="C133" s="4">
        <v>3307042</v>
      </c>
    </row>
    <row r="134" spans="1:4">
      <c r="A134" s="4" t="s">
        <v>192</v>
      </c>
      <c r="B134" s="4" t="s">
        <v>192</v>
      </c>
      <c r="C134" s="4">
        <v>3307045</v>
      </c>
      <c r="D134" s="1" t="s">
        <v>230</v>
      </c>
    </row>
    <row r="135" spans="1:4">
      <c r="A135" s="4" t="s">
        <v>197</v>
      </c>
      <c r="B135" s="4" t="s">
        <v>197</v>
      </c>
      <c r="C135" s="4">
        <v>3307046</v>
      </c>
      <c r="D135" s="1" t="s">
        <v>230</v>
      </c>
    </row>
    <row r="136" spans="1:4">
      <c r="A136" s="4" t="s">
        <v>201</v>
      </c>
      <c r="B136" s="4" t="s">
        <v>202</v>
      </c>
      <c r="C136" s="4">
        <v>3307048</v>
      </c>
      <c r="D136" s="1" t="s">
        <v>230</v>
      </c>
    </row>
    <row r="137" spans="1:4">
      <c r="A137" s="4" t="s">
        <v>203</v>
      </c>
      <c r="B137" s="4" t="s">
        <v>203</v>
      </c>
      <c r="C137" s="4">
        <v>3307049</v>
      </c>
      <c r="D137" s="1" t="s">
        <v>230</v>
      </c>
    </row>
    <row r="138" spans="1:4">
      <c r="A138" s="4" t="s">
        <v>222</v>
      </c>
      <c r="B138" s="4" t="s">
        <v>223</v>
      </c>
      <c r="C138" s="4">
        <v>3307050</v>
      </c>
    </row>
    <row r="139" spans="1:4">
      <c r="A139" s="4" t="s">
        <v>158</v>
      </c>
      <c r="B139" s="4" t="s">
        <v>159</v>
      </c>
      <c r="C139" s="4">
        <v>3307101</v>
      </c>
    </row>
    <row r="140" spans="1:4">
      <c r="A140" s="4" t="s">
        <v>134</v>
      </c>
      <c r="B140" s="4" t="s">
        <v>135</v>
      </c>
      <c r="C140" s="4">
        <v>3307102</v>
      </c>
    </row>
    <row r="141" spans="1:4">
      <c r="A141" s="4" t="s">
        <v>132</v>
      </c>
      <c r="B141" s="4" t="s">
        <v>133</v>
      </c>
      <c r="C141" s="4">
        <v>3307103</v>
      </c>
    </row>
    <row r="142" spans="1:4">
      <c r="A142" s="4" t="s">
        <v>138</v>
      </c>
      <c r="B142" s="4" t="s">
        <v>139</v>
      </c>
      <c r="C142" s="4">
        <v>3307104</v>
      </c>
    </row>
    <row r="143" spans="1:4">
      <c r="A143" s="4" t="s">
        <v>136</v>
      </c>
      <c r="B143" s="4" t="s">
        <v>137</v>
      </c>
      <c r="C143" s="4">
        <v>3307106</v>
      </c>
    </row>
    <row r="144" spans="1:4">
      <c r="A144" s="4" t="s">
        <v>144</v>
      </c>
      <c r="B144" s="4" t="s">
        <v>145</v>
      </c>
      <c r="C144" s="4">
        <v>3307107</v>
      </c>
    </row>
    <row r="145" spans="1:3">
      <c r="A145" s="4" t="s">
        <v>140</v>
      </c>
      <c r="B145" s="4" t="s">
        <v>141</v>
      </c>
      <c r="C145" s="4">
        <v>3307108</v>
      </c>
    </row>
    <row r="146" spans="1:3">
      <c r="A146" s="4" t="s">
        <v>142</v>
      </c>
      <c r="B146" s="4" t="s">
        <v>143</v>
      </c>
      <c r="C146" s="4">
        <v>3307109</v>
      </c>
    </row>
    <row r="147" spans="1:3">
      <c r="A147" s="4" t="s">
        <v>146</v>
      </c>
      <c r="B147" s="4" t="s">
        <v>147</v>
      </c>
      <c r="C147" s="4">
        <v>3307110</v>
      </c>
    </row>
    <row r="148" spans="1:3">
      <c r="A148" s="4" t="s">
        <v>148</v>
      </c>
      <c r="B148" s="4" t="s">
        <v>149</v>
      </c>
      <c r="C148" s="4">
        <v>3307111</v>
      </c>
    </row>
    <row r="149" spans="1:3">
      <c r="A149" s="4" t="s">
        <v>150</v>
      </c>
      <c r="B149" s="4" t="s">
        <v>151</v>
      </c>
      <c r="C149" s="4">
        <v>3307112</v>
      </c>
    </row>
    <row r="150" spans="1:3">
      <c r="A150" s="4" t="s">
        <v>152</v>
      </c>
      <c r="B150" s="4" t="s">
        <v>153</v>
      </c>
      <c r="C150" s="4">
        <v>3307113</v>
      </c>
    </row>
    <row r="151" spans="1:3">
      <c r="A151" s="4" t="s">
        <v>160</v>
      </c>
      <c r="B151" s="4" t="s">
        <v>161</v>
      </c>
      <c r="C151" s="4">
        <v>3307114</v>
      </c>
    </row>
    <row r="152" spans="1:3">
      <c r="A152" s="4" t="s">
        <v>162</v>
      </c>
      <c r="B152" s="4" t="s">
        <v>163</v>
      </c>
      <c r="C152" s="4">
        <v>3307115</v>
      </c>
    </row>
    <row r="153" spans="1:3">
      <c r="A153" s="4" t="s">
        <v>164</v>
      </c>
      <c r="B153" s="4" t="s">
        <v>165</v>
      </c>
      <c r="C153" s="4">
        <v>3307116</v>
      </c>
    </row>
    <row r="154" spans="1:3">
      <c r="A154" s="4" t="s">
        <v>166</v>
      </c>
      <c r="B154" s="4" t="s">
        <v>167</v>
      </c>
      <c r="C154" s="4">
        <v>3307117</v>
      </c>
    </row>
    <row r="155" spans="1:3">
      <c r="A155" s="4" t="s">
        <v>154</v>
      </c>
      <c r="B155" s="4" t="s">
        <v>155</v>
      </c>
      <c r="C155" s="4">
        <v>3307118</v>
      </c>
    </row>
    <row r="156" spans="1:3">
      <c r="A156" s="4" t="s">
        <v>156</v>
      </c>
      <c r="B156" s="4" t="s">
        <v>157</v>
      </c>
      <c r="C156" s="4">
        <v>3307119</v>
      </c>
    </row>
    <row r="157" spans="1:3">
      <c r="A157" s="4" t="s">
        <v>185</v>
      </c>
      <c r="B157" s="4" t="s">
        <v>186</v>
      </c>
      <c r="C157" s="4">
        <v>3307120</v>
      </c>
    </row>
    <row r="158" spans="1:3">
      <c r="A158" s="4" t="s">
        <v>182</v>
      </c>
      <c r="B158" s="4" t="s">
        <v>183</v>
      </c>
      <c r="C158" s="4">
        <v>3307201</v>
      </c>
    </row>
    <row r="159" spans="1:3">
      <c r="A159" s="4" t="s">
        <v>44</v>
      </c>
      <c r="B159" s="4" t="s">
        <v>45</v>
      </c>
      <c r="C159" s="4">
        <v>3307202</v>
      </c>
    </row>
    <row r="160" spans="1:3">
      <c r="A160" s="4" t="s">
        <v>46</v>
      </c>
      <c r="B160" s="4" t="s">
        <v>47</v>
      </c>
      <c r="C160" s="4">
        <v>3307203</v>
      </c>
    </row>
    <row r="161" spans="1:4">
      <c r="A161" s="4" t="s">
        <v>48</v>
      </c>
      <c r="B161" s="4" t="s">
        <v>48</v>
      </c>
      <c r="C161" s="4">
        <v>3307204</v>
      </c>
    </row>
    <row r="162" spans="1:4">
      <c r="A162" s="4" t="s">
        <v>49</v>
      </c>
      <c r="B162" s="4" t="s">
        <v>49</v>
      </c>
      <c r="C162" s="4">
        <v>3307205</v>
      </c>
    </row>
    <row r="163" spans="1:4">
      <c r="A163" s="4" t="s">
        <v>215</v>
      </c>
      <c r="B163" s="4" t="s">
        <v>215</v>
      </c>
      <c r="C163" s="4">
        <v>3307206</v>
      </c>
    </row>
    <row r="164" spans="1:4">
      <c r="A164" s="4" t="s">
        <v>50</v>
      </c>
      <c r="B164" s="4" t="s">
        <v>50</v>
      </c>
      <c r="C164" s="4">
        <v>3307207</v>
      </c>
    </row>
    <row r="165" spans="1:4">
      <c r="A165" s="4" t="s">
        <v>51</v>
      </c>
      <c r="B165" s="4" t="s">
        <v>51</v>
      </c>
      <c r="C165" s="4">
        <v>3307208</v>
      </c>
    </row>
    <row r="166" spans="1:4">
      <c r="A166" s="4" t="s">
        <v>52</v>
      </c>
      <c r="B166" s="4" t="s">
        <v>52</v>
      </c>
      <c r="C166" s="4">
        <v>3307209</v>
      </c>
    </row>
    <row r="167" spans="1:4">
      <c r="A167" s="4" t="s">
        <v>53</v>
      </c>
      <c r="B167" s="4" t="s">
        <v>53</v>
      </c>
      <c r="C167" s="4">
        <v>3307210</v>
      </c>
    </row>
    <row r="168" spans="1:4">
      <c r="A168" s="4" t="s">
        <v>54</v>
      </c>
      <c r="B168" s="4" t="s">
        <v>54</v>
      </c>
      <c r="C168" s="4">
        <v>3307211</v>
      </c>
    </row>
    <row r="169" spans="1:4">
      <c r="A169" s="4" t="s">
        <v>55</v>
      </c>
      <c r="B169" s="4" t="s">
        <v>55</v>
      </c>
      <c r="C169" s="4">
        <v>3307212</v>
      </c>
    </row>
    <row r="170" spans="1:4">
      <c r="A170" s="4" t="s">
        <v>56</v>
      </c>
      <c r="B170" s="4" t="s">
        <v>57</v>
      </c>
      <c r="C170" s="4">
        <v>3307213</v>
      </c>
    </row>
    <row r="171" spans="1:4">
      <c r="A171" s="4" t="s">
        <v>58</v>
      </c>
      <c r="B171" s="4" t="s">
        <v>59</v>
      </c>
      <c r="C171" s="4">
        <v>3307214</v>
      </c>
    </row>
    <row r="172" spans="1:4">
      <c r="A172" s="4" t="s">
        <v>60</v>
      </c>
      <c r="B172" s="4" t="s">
        <v>60</v>
      </c>
      <c r="C172" s="4">
        <v>3307215</v>
      </c>
    </row>
    <row r="173" spans="1:4">
      <c r="A173" s="4" t="s">
        <v>171</v>
      </c>
      <c r="B173" s="4" t="s">
        <v>171</v>
      </c>
      <c r="C173" s="4">
        <v>3307216</v>
      </c>
    </row>
    <row r="174" spans="1:4">
      <c r="A174" s="4" t="s">
        <v>179</v>
      </c>
      <c r="B174" s="4" t="s">
        <v>179</v>
      </c>
      <c r="C174" s="4">
        <v>3307217</v>
      </c>
    </row>
    <row r="175" spans="1:4">
      <c r="A175" s="4" t="s">
        <v>181</v>
      </c>
      <c r="B175" s="4" t="s">
        <v>181</v>
      </c>
      <c r="C175" s="4">
        <v>3307218</v>
      </c>
    </row>
    <row r="176" spans="1:4">
      <c r="A176" s="4" t="s">
        <v>191</v>
      </c>
      <c r="B176" s="4" t="s">
        <v>191</v>
      </c>
      <c r="C176" s="4">
        <v>3307239</v>
      </c>
      <c r="D176" s="1" t="s">
        <v>230</v>
      </c>
    </row>
    <row r="177" spans="1:4">
      <c r="A177" s="4" t="s">
        <v>198</v>
      </c>
      <c r="B177" s="4" t="s">
        <v>198</v>
      </c>
      <c r="C177" s="4">
        <v>3307240</v>
      </c>
      <c r="D177" s="1" t="s">
        <v>230</v>
      </c>
    </row>
    <row r="178" spans="1:4">
      <c r="A178" s="4" t="s">
        <v>216</v>
      </c>
      <c r="B178" s="4" t="s">
        <v>217</v>
      </c>
      <c r="C178" s="4">
        <v>33070211</v>
      </c>
    </row>
    <row r="179" spans="1:4">
      <c r="A179" s="4" t="s">
        <v>0</v>
      </c>
      <c r="B179" s="4" t="s">
        <v>1</v>
      </c>
      <c r="C179" s="4" t="s">
        <v>2</v>
      </c>
      <c r="D179" s="1" t="s">
        <v>2</v>
      </c>
    </row>
    <row r="180" spans="1:4">
      <c r="A180" s="1" t="s">
        <v>199</v>
      </c>
      <c r="B180" s="1" t="s">
        <v>199</v>
      </c>
      <c r="C180" s="1" t="s">
        <v>200</v>
      </c>
      <c r="D180" s="1" t="s">
        <v>200</v>
      </c>
    </row>
  </sheetData>
  <sortState ref="A2:D180">
    <sortCondition ref="C2:C180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5"/>
  <sheetViews>
    <sheetView zoomScaleNormal="100" workbookViewId="0">
      <selection activeCell="I41" sqref="I41"/>
    </sheetView>
  </sheetViews>
  <sheetFormatPr defaultRowHeight="16.5"/>
  <cols>
    <col min="1" max="1" width="20" style="33" customWidth="1"/>
    <col min="2" max="2" width="20.375" style="33" customWidth="1"/>
    <col min="3" max="3" width="8.625" style="37" customWidth="1"/>
    <col min="4" max="4" width="1.375" style="33" customWidth="1"/>
    <col min="5" max="5" width="20.375" style="33" customWidth="1"/>
    <col min="6" max="6" width="17.125" style="33" customWidth="1"/>
    <col min="7" max="7" width="9" style="33" customWidth="1"/>
    <col min="8" max="8" width="0.75" customWidth="1"/>
    <col min="9" max="9" width="25.75" customWidth="1"/>
    <col min="10" max="10" width="20.75" customWidth="1"/>
  </cols>
  <sheetData>
    <row r="1" spans="1:11">
      <c r="A1" s="71" t="s">
        <v>267</v>
      </c>
      <c r="B1" s="71"/>
      <c r="C1" s="71"/>
      <c r="E1" s="71" t="s">
        <v>267</v>
      </c>
      <c r="F1" s="71"/>
      <c r="G1" s="71"/>
      <c r="I1" s="71" t="s">
        <v>267</v>
      </c>
      <c r="J1" s="71"/>
      <c r="K1" s="71"/>
    </row>
    <row r="2" spans="1:11">
      <c r="A2" s="34" t="s">
        <v>225</v>
      </c>
      <c r="B2" s="34" t="s">
        <v>226</v>
      </c>
      <c r="C2" s="34" t="s">
        <v>227</v>
      </c>
      <c r="E2" s="34" t="s">
        <v>225</v>
      </c>
      <c r="F2" s="34" t="s">
        <v>226</v>
      </c>
      <c r="G2" s="34" t="s">
        <v>227</v>
      </c>
      <c r="I2" s="34" t="s">
        <v>225</v>
      </c>
      <c r="J2" s="34" t="s">
        <v>226</v>
      </c>
      <c r="K2" s="34" t="s">
        <v>227</v>
      </c>
    </row>
    <row r="3" spans="1:11">
      <c r="A3" s="35" t="s">
        <v>5</v>
      </c>
      <c r="B3" s="35" t="s">
        <v>5</v>
      </c>
      <c r="C3" s="36">
        <v>3200101</v>
      </c>
      <c r="E3" s="35" t="s">
        <v>36</v>
      </c>
      <c r="F3" s="35" t="s">
        <v>36</v>
      </c>
      <c r="G3" s="36">
        <v>3201107</v>
      </c>
    </row>
    <row r="4" spans="1:11">
      <c r="A4" s="35" t="s">
        <v>6</v>
      </c>
      <c r="B4" s="35" t="s">
        <v>6</v>
      </c>
      <c r="C4" s="36">
        <v>3200102</v>
      </c>
      <c r="E4" s="35" t="s">
        <v>126</v>
      </c>
      <c r="F4" s="35" t="s">
        <v>126</v>
      </c>
      <c r="G4" s="36">
        <v>3201108</v>
      </c>
    </row>
    <row r="5" spans="1:11">
      <c r="A5" s="35" t="s">
        <v>83</v>
      </c>
      <c r="B5" s="35" t="s">
        <v>83</v>
      </c>
      <c r="C5" s="36">
        <v>3200103</v>
      </c>
      <c r="E5" s="35" t="s">
        <v>127</v>
      </c>
      <c r="F5" s="35" t="s">
        <v>127</v>
      </c>
      <c r="G5" s="36">
        <v>3201109</v>
      </c>
      <c r="I5" s="35" t="s">
        <v>14</v>
      </c>
      <c r="J5" s="35" t="s">
        <v>14</v>
      </c>
      <c r="K5" s="36">
        <v>3201701</v>
      </c>
    </row>
    <row r="6" spans="1:11">
      <c r="A6" s="35" t="s">
        <v>7</v>
      </c>
      <c r="B6" s="35" t="s">
        <v>7</v>
      </c>
      <c r="C6" s="36">
        <v>3200104</v>
      </c>
      <c r="E6" s="35" t="s">
        <v>172</v>
      </c>
      <c r="F6" s="35" t="s">
        <v>172</v>
      </c>
      <c r="G6" s="36">
        <v>3201110</v>
      </c>
      <c r="I6" s="35" t="s">
        <v>103</v>
      </c>
      <c r="J6" s="35" t="s">
        <v>103</v>
      </c>
      <c r="K6" s="36">
        <v>3201702</v>
      </c>
    </row>
    <row r="7" spans="1:11">
      <c r="A7" s="35" t="s">
        <v>84</v>
      </c>
      <c r="B7" s="35" t="s">
        <v>84</v>
      </c>
      <c r="C7" s="36">
        <v>3200105</v>
      </c>
      <c r="E7" s="35" t="s">
        <v>180</v>
      </c>
      <c r="F7" s="35" t="s">
        <v>180</v>
      </c>
      <c r="G7" s="36">
        <v>3201111</v>
      </c>
      <c r="I7" s="35" t="s">
        <v>15</v>
      </c>
      <c r="J7" s="35" t="s">
        <v>15</v>
      </c>
      <c r="K7" s="36">
        <v>3201703</v>
      </c>
    </row>
    <row r="8" spans="1:11">
      <c r="A8" s="35" t="s">
        <v>8</v>
      </c>
      <c r="B8" s="35" t="s">
        <v>8</v>
      </c>
      <c r="C8" s="36">
        <v>3200106</v>
      </c>
      <c r="E8" s="35" t="s">
        <v>184</v>
      </c>
      <c r="F8" s="35" t="s">
        <v>184</v>
      </c>
      <c r="G8" s="36">
        <v>3201112</v>
      </c>
      <c r="I8" s="35" t="s">
        <v>104</v>
      </c>
      <c r="J8" s="35" t="s">
        <v>104</v>
      </c>
      <c r="K8" s="36">
        <v>3201704</v>
      </c>
    </row>
    <row r="9" spans="1:11">
      <c r="A9" s="35" t="s">
        <v>9</v>
      </c>
      <c r="B9" s="35" t="s">
        <v>9</v>
      </c>
      <c r="C9" s="36">
        <v>3200107</v>
      </c>
      <c r="E9" s="35" t="s">
        <v>205</v>
      </c>
      <c r="F9" s="35" t="s">
        <v>206</v>
      </c>
      <c r="G9" s="36">
        <v>3201113</v>
      </c>
      <c r="I9" s="35" t="s">
        <v>18</v>
      </c>
      <c r="J9" s="35" t="s">
        <v>18</v>
      </c>
      <c r="K9" s="36">
        <v>3201705</v>
      </c>
    </row>
    <row r="10" spans="1:11">
      <c r="A10" s="35" t="s">
        <v>85</v>
      </c>
      <c r="B10" s="35" t="s">
        <v>85</v>
      </c>
      <c r="C10" s="36">
        <v>3200108</v>
      </c>
      <c r="E10" s="35" t="s">
        <v>207</v>
      </c>
      <c r="F10" s="35" t="s">
        <v>207</v>
      </c>
      <c r="G10" s="36">
        <v>3201114</v>
      </c>
      <c r="I10" s="35" t="s">
        <v>105</v>
      </c>
      <c r="J10" s="35" t="s">
        <v>105</v>
      </c>
      <c r="K10" s="36">
        <v>3201706</v>
      </c>
    </row>
    <row r="11" spans="1:11">
      <c r="A11" s="35" t="s">
        <v>93</v>
      </c>
      <c r="B11" s="35" t="s">
        <v>93</v>
      </c>
      <c r="C11" s="36">
        <v>3200109</v>
      </c>
      <c r="E11" s="35" t="s">
        <v>209</v>
      </c>
      <c r="F11" s="35" t="s">
        <v>209</v>
      </c>
      <c r="G11" s="36">
        <v>3201115</v>
      </c>
      <c r="I11" s="35" t="s">
        <v>22</v>
      </c>
      <c r="J11" s="35" t="s">
        <v>22</v>
      </c>
      <c r="K11" s="36">
        <v>3201707</v>
      </c>
    </row>
    <row r="12" spans="1:11">
      <c r="A12" s="35" t="s">
        <v>94</v>
      </c>
      <c r="B12" s="35" t="s">
        <v>94</v>
      </c>
      <c r="C12" s="36">
        <v>3200110</v>
      </c>
      <c r="E12" s="35" t="s">
        <v>210</v>
      </c>
      <c r="F12" s="35" t="s">
        <v>210</v>
      </c>
      <c r="G12" s="36">
        <v>3201116</v>
      </c>
      <c r="I12" s="35" t="s">
        <v>106</v>
      </c>
      <c r="J12" s="35" t="s">
        <v>106</v>
      </c>
      <c r="K12" s="36">
        <v>3201708</v>
      </c>
    </row>
    <row r="13" spans="1:11">
      <c r="A13" s="35" t="s">
        <v>102</v>
      </c>
      <c r="B13" s="35" t="s">
        <v>102</v>
      </c>
      <c r="C13" s="36">
        <v>3200111</v>
      </c>
      <c r="E13" s="35" t="s">
        <v>211</v>
      </c>
      <c r="F13" s="35" t="s">
        <v>211</v>
      </c>
      <c r="G13" s="36">
        <v>3201117</v>
      </c>
      <c r="I13" s="35" t="s">
        <v>25</v>
      </c>
      <c r="J13" s="35" t="s">
        <v>25</v>
      </c>
      <c r="K13" s="36">
        <v>3201709</v>
      </c>
    </row>
    <row r="14" spans="1:11">
      <c r="E14" s="35" t="s">
        <v>212</v>
      </c>
      <c r="F14" s="35" t="s">
        <v>212</v>
      </c>
      <c r="G14" s="36">
        <v>3201118</v>
      </c>
      <c r="I14" s="35" t="s">
        <v>107</v>
      </c>
      <c r="J14" s="35" t="s">
        <v>107</v>
      </c>
      <c r="K14" s="36">
        <v>3201710</v>
      </c>
    </row>
    <row r="15" spans="1:11">
      <c r="A15" s="65" t="s">
        <v>395</v>
      </c>
      <c r="B15" s="65" t="s">
        <v>395</v>
      </c>
      <c r="C15" s="66">
        <v>32006</v>
      </c>
      <c r="E15" s="35" t="s">
        <v>224</v>
      </c>
      <c r="F15" s="35" t="s">
        <v>224</v>
      </c>
      <c r="G15" s="36">
        <v>3201119</v>
      </c>
      <c r="I15" s="35" t="s">
        <v>23</v>
      </c>
      <c r="J15" s="35" t="s">
        <v>24</v>
      </c>
      <c r="K15" s="36">
        <v>3201711</v>
      </c>
    </row>
    <row r="16" spans="1:11">
      <c r="A16" s="35" t="s">
        <v>10</v>
      </c>
      <c r="B16" s="35" t="s">
        <v>10</v>
      </c>
      <c r="C16" s="36">
        <v>3200703</v>
      </c>
      <c r="E16" s="35" t="s">
        <v>204</v>
      </c>
      <c r="F16" s="35" t="s">
        <v>204</v>
      </c>
      <c r="G16" s="36">
        <v>3201120</v>
      </c>
      <c r="I16" s="35" t="s">
        <v>108</v>
      </c>
      <c r="J16" s="35" t="s">
        <v>109</v>
      </c>
      <c r="K16" s="36">
        <v>3201712</v>
      </c>
    </row>
    <row r="17" spans="1:11">
      <c r="A17" s="35" t="s">
        <v>11</v>
      </c>
      <c r="B17" s="35" t="s">
        <v>11</v>
      </c>
      <c r="C17" s="36">
        <v>3200704</v>
      </c>
      <c r="E17" s="35" t="s">
        <v>96</v>
      </c>
      <c r="F17" s="35" t="s">
        <v>96</v>
      </c>
      <c r="G17" s="36">
        <v>3201301</v>
      </c>
      <c r="I17" s="35" t="s">
        <v>110</v>
      </c>
      <c r="J17" s="35" t="s">
        <v>110</v>
      </c>
      <c r="K17" s="36">
        <v>3201713</v>
      </c>
    </row>
    <row r="18" spans="1:11">
      <c r="A18" s="35" t="s">
        <v>95</v>
      </c>
      <c r="B18" s="35" t="s">
        <v>95</v>
      </c>
      <c r="C18" s="36">
        <v>3200705</v>
      </c>
      <c r="E18" s="35" t="s">
        <v>97</v>
      </c>
      <c r="F18" s="35" t="s">
        <v>97</v>
      </c>
      <c r="G18" s="36">
        <v>3201302</v>
      </c>
      <c r="I18" s="35" t="s">
        <v>111</v>
      </c>
      <c r="J18" s="35" t="s">
        <v>111</v>
      </c>
      <c r="K18" s="36">
        <v>3201714</v>
      </c>
    </row>
    <row r="19" spans="1:11">
      <c r="E19" s="35" t="s">
        <v>98</v>
      </c>
      <c r="F19" s="35" t="s">
        <v>98</v>
      </c>
      <c r="G19" s="36">
        <v>3201303</v>
      </c>
      <c r="I19" s="67" t="s">
        <v>282</v>
      </c>
      <c r="J19" s="67" t="s">
        <v>282</v>
      </c>
      <c r="K19" s="68">
        <v>3201715</v>
      </c>
    </row>
    <row r="20" spans="1:11">
      <c r="A20" s="35" t="s">
        <v>28</v>
      </c>
      <c r="B20" s="35" t="s">
        <v>28</v>
      </c>
      <c r="C20" s="36">
        <v>3200901</v>
      </c>
      <c r="E20" s="35" t="s">
        <v>99</v>
      </c>
      <c r="F20" s="35" t="s">
        <v>99</v>
      </c>
      <c r="G20" s="36">
        <v>3201304</v>
      </c>
      <c r="I20" s="67" t="s">
        <v>283</v>
      </c>
      <c r="J20" s="67" t="s">
        <v>283</v>
      </c>
      <c r="K20" s="68">
        <v>3201716</v>
      </c>
    </row>
    <row r="21" spans="1:11">
      <c r="A21" s="35" t="s">
        <v>29</v>
      </c>
      <c r="B21" s="35" t="s">
        <v>29</v>
      </c>
      <c r="C21" s="36">
        <v>3200902</v>
      </c>
      <c r="E21" s="35" t="s">
        <v>100</v>
      </c>
      <c r="F21" s="35" t="s">
        <v>100</v>
      </c>
      <c r="G21" s="36">
        <v>3201305</v>
      </c>
      <c r="I21" s="67" t="s">
        <v>284</v>
      </c>
      <c r="J21" s="67" t="s">
        <v>284</v>
      </c>
      <c r="K21" s="68">
        <v>3201717</v>
      </c>
    </row>
    <row r="22" spans="1:11">
      <c r="A22" s="35" t="s">
        <v>30</v>
      </c>
      <c r="B22" s="35" t="s">
        <v>30</v>
      </c>
      <c r="C22" s="36">
        <v>3200903</v>
      </c>
      <c r="E22" s="35" t="s">
        <v>101</v>
      </c>
      <c r="F22" s="35" t="s">
        <v>101</v>
      </c>
      <c r="G22" s="36">
        <v>3201306</v>
      </c>
      <c r="I22" s="67" t="s">
        <v>292</v>
      </c>
      <c r="J22" s="67" t="s">
        <v>291</v>
      </c>
      <c r="K22" s="68">
        <v>3201718</v>
      </c>
    </row>
    <row r="23" spans="1:11">
      <c r="A23" s="35" t="s">
        <v>31</v>
      </c>
      <c r="B23" s="35" t="s">
        <v>31</v>
      </c>
      <c r="C23" s="36">
        <v>3200904</v>
      </c>
      <c r="E23" s="35" t="s">
        <v>194</v>
      </c>
      <c r="F23" s="35" t="s">
        <v>194</v>
      </c>
      <c r="G23" s="36">
        <v>3201311</v>
      </c>
      <c r="I23" s="35" t="s">
        <v>412</v>
      </c>
      <c r="J23" s="35" t="s">
        <v>1</v>
      </c>
      <c r="K23" s="36">
        <v>3201901</v>
      </c>
    </row>
    <row r="24" spans="1:11">
      <c r="A24" s="35" t="s">
        <v>112</v>
      </c>
      <c r="B24" s="35" t="s">
        <v>112</v>
      </c>
      <c r="C24" s="36">
        <v>3200905</v>
      </c>
      <c r="E24" s="35" t="s">
        <v>193</v>
      </c>
      <c r="F24" s="35" t="s">
        <v>193</v>
      </c>
      <c r="G24" s="36">
        <v>3201312</v>
      </c>
      <c r="I24" s="35" t="s">
        <v>27</v>
      </c>
      <c r="J24" s="35" t="s">
        <v>27</v>
      </c>
      <c r="K24" s="36">
        <v>3202201</v>
      </c>
    </row>
    <row r="25" spans="1:11">
      <c r="A25" s="35" t="s">
        <v>113</v>
      </c>
      <c r="B25" s="35" t="s">
        <v>113</v>
      </c>
      <c r="C25" s="36">
        <v>3200906</v>
      </c>
      <c r="E25" s="35" t="s">
        <v>195</v>
      </c>
      <c r="F25" s="35" t="s">
        <v>195</v>
      </c>
      <c r="G25" s="36">
        <v>3201313</v>
      </c>
      <c r="I25" s="35" t="s">
        <v>19</v>
      </c>
      <c r="J25" s="35" t="s">
        <v>19</v>
      </c>
      <c r="K25" s="36">
        <v>3202202</v>
      </c>
    </row>
    <row r="26" spans="1:11">
      <c r="A26" s="35" t="s">
        <v>114</v>
      </c>
      <c r="B26" s="35" t="s">
        <v>114</v>
      </c>
      <c r="C26" s="36">
        <v>3200907</v>
      </c>
      <c r="E26" s="35" t="s">
        <v>196</v>
      </c>
      <c r="F26" s="35" t="s">
        <v>196</v>
      </c>
      <c r="G26" s="36">
        <v>3201314</v>
      </c>
      <c r="I26" s="35" t="s">
        <v>122</v>
      </c>
      <c r="J26" s="35" t="s">
        <v>122</v>
      </c>
      <c r="K26" s="36">
        <v>3202203</v>
      </c>
    </row>
    <row r="27" spans="1:11">
      <c r="A27" s="35" t="s">
        <v>115</v>
      </c>
      <c r="B27" s="35" t="s">
        <v>115</v>
      </c>
      <c r="C27" s="36">
        <v>3200908</v>
      </c>
      <c r="E27" s="67" t="s">
        <v>285</v>
      </c>
      <c r="F27" s="67" t="s">
        <v>285</v>
      </c>
      <c r="G27" s="68">
        <v>3201307</v>
      </c>
      <c r="I27" s="35" t="s">
        <v>387</v>
      </c>
      <c r="J27" s="35" t="s">
        <v>387</v>
      </c>
      <c r="K27" s="36">
        <v>3202205</v>
      </c>
    </row>
    <row r="28" spans="1:11">
      <c r="A28" s="35" t="s">
        <v>116</v>
      </c>
      <c r="B28" s="35" t="s">
        <v>116</v>
      </c>
      <c r="C28" s="36">
        <v>3200909</v>
      </c>
      <c r="E28" s="67" t="s">
        <v>286</v>
      </c>
      <c r="F28" s="67" t="s">
        <v>286</v>
      </c>
      <c r="G28" s="68">
        <v>3201308</v>
      </c>
      <c r="I28" s="35" t="s">
        <v>391</v>
      </c>
      <c r="J28" s="35" t="s">
        <v>391</v>
      </c>
      <c r="K28" s="36">
        <v>3202206</v>
      </c>
    </row>
    <row r="29" spans="1:11">
      <c r="A29" s="35" t="s">
        <v>117</v>
      </c>
      <c r="B29" s="35" t="s">
        <v>117</v>
      </c>
      <c r="C29" s="36">
        <v>3200910</v>
      </c>
      <c r="E29" s="67" t="s">
        <v>287</v>
      </c>
      <c r="F29" s="67" t="s">
        <v>287</v>
      </c>
      <c r="G29" s="68">
        <v>3201309</v>
      </c>
      <c r="I29" s="35" t="s">
        <v>388</v>
      </c>
      <c r="J29" s="35" t="s">
        <v>388</v>
      </c>
      <c r="K29" s="36">
        <v>3202207</v>
      </c>
    </row>
    <row r="30" spans="1:11">
      <c r="A30" s="35" t="s">
        <v>118</v>
      </c>
      <c r="B30" s="35" t="s">
        <v>118</v>
      </c>
      <c r="C30" s="36">
        <v>3200911</v>
      </c>
      <c r="E30" s="67" t="s">
        <v>288</v>
      </c>
      <c r="F30" s="67" t="s">
        <v>288</v>
      </c>
      <c r="G30" s="68">
        <v>3201315</v>
      </c>
      <c r="I30" s="35" t="s">
        <v>389</v>
      </c>
      <c r="J30" s="35" t="s">
        <v>389</v>
      </c>
      <c r="K30" s="36">
        <v>3202208</v>
      </c>
    </row>
    <row r="31" spans="1:11">
      <c r="A31" s="35" t="s">
        <v>119</v>
      </c>
      <c r="B31" s="35" t="s">
        <v>119</v>
      </c>
      <c r="C31" s="36">
        <v>3200912</v>
      </c>
      <c r="E31" s="67" t="s">
        <v>289</v>
      </c>
      <c r="F31" s="67" t="s">
        <v>289</v>
      </c>
      <c r="G31" s="68">
        <v>3201316</v>
      </c>
    </row>
    <row r="32" spans="1:11">
      <c r="A32" s="35" t="s">
        <v>120</v>
      </c>
      <c r="B32" s="35" t="s">
        <v>120</v>
      </c>
      <c r="C32" s="36">
        <v>3200913</v>
      </c>
      <c r="E32" s="67" t="s">
        <v>290</v>
      </c>
      <c r="F32" s="67" t="s">
        <v>290</v>
      </c>
      <c r="G32" s="68">
        <v>3201317</v>
      </c>
    </row>
    <row r="33" spans="1:7">
      <c r="A33" s="35" t="s">
        <v>121</v>
      </c>
      <c r="B33" s="35" t="s">
        <v>121</v>
      </c>
      <c r="C33" s="36">
        <v>3200914</v>
      </c>
      <c r="E33" s="35" t="s">
        <v>12</v>
      </c>
      <c r="F33" s="35" t="s">
        <v>12</v>
      </c>
      <c r="G33" s="36">
        <v>3201501</v>
      </c>
    </row>
    <row r="34" spans="1:7">
      <c r="A34" s="35" t="s">
        <v>168</v>
      </c>
      <c r="B34" s="35" t="s">
        <v>168</v>
      </c>
      <c r="C34" s="36">
        <v>3200915</v>
      </c>
      <c r="E34" s="35" t="s">
        <v>86</v>
      </c>
      <c r="F34" s="35" t="s">
        <v>86</v>
      </c>
      <c r="G34" s="36">
        <v>3201502</v>
      </c>
    </row>
    <row r="35" spans="1:7">
      <c r="E35" s="35" t="s">
        <v>13</v>
      </c>
      <c r="F35" s="35" t="s">
        <v>13</v>
      </c>
      <c r="G35" s="36">
        <v>3201503</v>
      </c>
    </row>
    <row r="36" spans="1:7">
      <c r="A36" s="35" t="s">
        <v>169</v>
      </c>
      <c r="B36" s="35" t="s">
        <v>169</v>
      </c>
      <c r="C36" s="36">
        <v>3201101</v>
      </c>
      <c r="E36" s="35" t="s">
        <v>87</v>
      </c>
      <c r="F36" s="35" t="s">
        <v>87</v>
      </c>
      <c r="G36" s="36">
        <v>3201504</v>
      </c>
    </row>
    <row r="37" spans="1:7">
      <c r="A37" s="35" t="s">
        <v>170</v>
      </c>
      <c r="B37" s="35" t="s">
        <v>170</v>
      </c>
      <c r="C37" s="36">
        <v>3201102</v>
      </c>
      <c r="E37" s="35" t="s">
        <v>16</v>
      </c>
      <c r="F37" s="35" t="s">
        <v>16</v>
      </c>
      <c r="G37" s="36">
        <v>3201505</v>
      </c>
    </row>
    <row r="38" spans="1:7">
      <c r="A38" s="35" t="s">
        <v>32</v>
      </c>
      <c r="B38" s="35" t="s">
        <v>32</v>
      </c>
      <c r="C38" s="36">
        <v>3201103</v>
      </c>
      <c r="E38" s="35" t="s">
        <v>88</v>
      </c>
      <c r="F38" s="35" t="s">
        <v>88</v>
      </c>
      <c r="G38" s="36">
        <v>3201506</v>
      </c>
    </row>
    <row r="39" spans="1:7">
      <c r="A39" s="35" t="s">
        <v>33</v>
      </c>
      <c r="B39" s="35" t="s">
        <v>33</v>
      </c>
      <c r="C39" s="36">
        <v>3201104</v>
      </c>
      <c r="E39" s="35" t="s">
        <v>17</v>
      </c>
      <c r="F39" s="35" t="s">
        <v>17</v>
      </c>
      <c r="G39" s="36">
        <v>3201507</v>
      </c>
    </row>
    <row r="40" spans="1:7">
      <c r="A40" s="35" t="s">
        <v>34</v>
      </c>
      <c r="B40" s="35" t="s">
        <v>34</v>
      </c>
      <c r="C40" s="36">
        <v>3201105</v>
      </c>
      <c r="E40" s="35" t="s">
        <v>89</v>
      </c>
      <c r="F40" s="35" t="s">
        <v>89</v>
      </c>
      <c r="G40" s="36">
        <v>3201508</v>
      </c>
    </row>
    <row r="41" spans="1:7">
      <c r="A41" s="35" t="s">
        <v>35</v>
      </c>
      <c r="B41" s="35" t="s">
        <v>35</v>
      </c>
      <c r="C41" s="36">
        <v>3201106</v>
      </c>
      <c r="E41" s="35" t="s">
        <v>26</v>
      </c>
      <c r="F41" s="35" t="s">
        <v>26</v>
      </c>
      <c r="G41" s="36">
        <v>3201509</v>
      </c>
    </row>
    <row r="42" spans="1:7">
      <c r="E42" s="35" t="s">
        <v>90</v>
      </c>
      <c r="F42" s="35" t="s">
        <v>90</v>
      </c>
      <c r="G42" s="36">
        <v>3201510</v>
      </c>
    </row>
    <row r="43" spans="1:7">
      <c r="E43" s="35" t="s">
        <v>413</v>
      </c>
      <c r="F43" s="35" t="s">
        <v>413</v>
      </c>
      <c r="G43" s="36">
        <v>3201511</v>
      </c>
    </row>
    <row r="44" spans="1:7">
      <c r="E44" s="35" t="s">
        <v>414</v>
      </c>
      <c r="F44" s="35" t="s">
        <v>414</v>
      </c>
      <c r="G44" s="36">
        <v>3201512</v>
      </c>
    </row>
    <row r="45" spans="1:7">
      <c r="E45" s="35" t="s">
        <v>208</v>
      </c>
      <c r="F45" s="35" t="s">
        <v>208</v>
      </c>
      <c r="G45" s="36">
        <v>3201513</v>
      </c>
    </row>
  </sheetData>
  <mergeCells count="3">
    <mergeCell ref="A1:C1"/>
    <mergeCell ref="E1:G1"/>
    <mergeCell ref="I1:K1"/>
  </mergeCells>
  <phoneticPr fontId="1" type="noConversion"/>
  <pageMargins left="0.11811023622047245" right="0.11811023622047245" top="0.19685039370078741" bottom="0.11811023622047245" header="0.11811023622047245" footer="0.23622047244094491"/>
  <pageSetup scale="9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E10" sqref="E10"/>
    </sheetView>
  </sheetViews>
  <sheetFormatPr defaultColWidth="19.875" defaultRowHeight="16.5"/>
  <cols>
    <col min="1" max="1" width="28.75" style="7" bestFit="1" customWidth="1"/>
    <col min="2" max="2" width="0" style="7" hidden="1" customWidth="1"/>
    <col min="3" max="3" width="10.5" style="7" bestFit="1" customWidth="1"/>
    <col min="4" max="4" width="2.5" style="7" customWidth="1"/>
    <col min="5" max="5" width="28.625" style="7" bestFit="1" customWidth="1"/>
    <col min="6" max="6" width="0" style="7" hidden="1" customWidth="1"/>
    <col min="7" max="7" width="8.5" style="7" customWidth="1"/>
    <col min="8" max="8" width="2.75" style="7" customWidth="1"/>
    <col min="9" max="9" width="28.75" style="7" bestFit="1" customWidth="1"/>
    <col min="10" max="10" width="24.75" style="7" hidden="1" customWidth="1"/>
    <col min="11" max="11" width="9" style="7" customWidth="1"/>
    <col min="12" max="16384" width="19.875" style="7"/>
  </cols>
  <sheetData>
    <row r="1" spans="1:11">
      <c r="A1" s="72" t="s">
        <v>264</v>
      </c>
      <c r="B1" s="72"/>
      <c r="C1" s="72"/>
      <c r="E1" s="72" t="s">
        <v>265</v>
      </c>
      <c r="F1" s="72"/>
      <c r="G1" s="72"/>
      <c r="I1" s="72" t="s">
        <v>273</v>
      </c>
      <c r="J1" s="72"/>
      <c r="K1" s="72"/>
    </row>
    <row r="2" spans="1:11">
      <c r="A2" s="25" t="s">
        <v>225</v>
      </c>
      <c r="B2" s="25" t="s">
        <v>226</v>
      </c>
      <c r="C2" s="25" t="s">
        <v>227</v>
      </c>
      <c r="E2" s="6" t="s">
        <v>225</v>
      </c>
      <c r="F2" s="6" t="s">
        <v>226</v>
      </c>
      <c r="G2" s="6" t="s">
        <v>227</v>
      </c>
      <c r="I2" s="6" t="s">
        <v>225</v>
      </c>
      <c r="J2" s="6" t="s">
        <v>226</v>
      </c>
      <c r="K2" s="6" t="s">
        <v>227</v>
      </c>
    </row>
    <row r="3" spans="1:11">
      <c r="A3" s="19" t="s">
        <v>128</v>
      </c>
      <c r="B3" s="19" t="s">
        <v>128</v>
      </c>
      <c r="C3" s="19">
        <v>3307001</v>
      </c>
      <c r="D3" s="27"/>
      <c r="E3" s="28" t="s">
        <v>158</v>
      </c>
      <c r="F3" s="28" t="s">
        <v>159</v>
      </c>
      <c r="G3" s="28">
        <v>3307101</v>
      </c>
      <c r="I3" s="29" t="s">
        <v>262</v>
      </c>
      <c r="J3" s="29" t="s">
        <v>262</v>
      </c>
      <c r="K3" s="29">
        <v>3307201</v>
      </c>
    </row>
    <row r="4" spans="1:11">
      <c r="A4" s="19" t="s">
        <v>61</v>
      </c>
      <c r="B4" s="19" t="s">
        <v>62</v>
      </c>
      <c r="C4" s="19">
        <v>3307002</v>
      </c>
      <c r="D4" s="27"/>
      <c r="E4" s="28" t="s">
        <v>134</v>
      </c>
      <c r="F4" s="28" t="s">
        <v>135</v>
      </c>
      <c r="G4" s="28">
        <v>3307102</v>
      </c>
      <c r="I4" s="28" t="s">
        <v>263</v>
      </c>
      <c r="J4" s="28" t="s">
        <v>45</v>
      </c>
      <c r="K4" s="28">
        <v>3307202</v>
      </c>
    </row>
    <row r="5" spans="1:11">
      <c r="A5" s="19" t="s">
        <v>63</v>
      </c>
      <c r="B5" s="19" t="s">
        <v>64</v>
      </c>
      <c r="C5" s="19">
        <v>3307003</v>
      </c>
      <c r="D5" s="27"/>
      <c r="E5" s="28" t="s">
        <v>132</v>
      </c>
      <c r="F5" s="28" t="s">
        <v>261</v>
      </c>
      <c r="G5" s="28">
        <v>3307103</v>
      </c>
      <c r="I5" s="28" t="s">
        <v>46</v>
      </c>
      <c r="J5" s="28" t="s">
        <v>47</v>
      </c>
      <c r="K5" s="28">
        <v>3307203</v>
      </c>
    </row>
    <row r="6" spans="1:11">
      <c r="A6" s="19" t="s">
        <v>65</v>
      </c>
      <c r="B6" s="19" t="s">
        <v>65</v>
      </c>
      <c r="C6" s="19">
        <v>3307004</v>
      </c>
      <c r="E6" s="28" t="s">
        <v>138</v>
      </c>
      <c r="F6" s="28" t="s">
        <v>139</v>
      </c>
      <c r="G6" s="28">
        <v>3307104</v>
      </c>
      <c r="I6" s="28" t="s">
        <v>48</v>
      </c>
      <c r="J6" s="28" t="s">
        <v>48</v>
      </c>
      <c r="K6" s="28">
        <v>3307204</v>
      </c>
    </row>
    <row r="7" spans="1:11">
      <c r="A7" s="19" t="s">
        <v>66</v>
      </c>
      <c r="B7" s="19" t="s">
        <v>66</v>
      </c>
      <c r="C7" s="19">
        <v>3307005</v>
      </c>
      <c r="E7" s="29" t="s">
        <v>260</v>
      </c>
      <c r="F7" s="29" t="s">
        <v>260</v>
      </c>
      <c r="G7" s="29">
        <v>3307105</v>
      </c>
      <c r="I7" s="28" t="s">
        <v>49</v>
      </c>
      <c r="J7" s="28" t="s">
        <v>49</v>
      </c>
      <c r="K7" s="28">
        <v>3307205</v>
      </c>
    </row>
    <row r="8" spans="1:11">
      <c r="A8" s="19" t="s">
        <v>67</v>
      </c>
      <c r="B8" s="19" t="s">
        <v>67</v>
      </c>
      <c r="C8" s="19">
        <v>3307006</v>
      </c>
      <c r="E8" s="28" t="s">
        <v>136</v>
      </c>
      <c r="F8" s="28" t="s">
        <v>137</v>
      </c>
      <c r="G8" s="28">
        <v>3307106</v>
      </c>
      <c r="I8" s="29" t="s">
        <v>215</v>
      </c>
      <c r="J8" s="29" t="s">
        <v>215</v>
      </c>
      <c r="K8" s="29">
        <v>3307206</v>
      </c>
    </row>
    <row r="9" spans="1:11">
      <c r="A9" s="19" t="s">
        <v>68</v>
      </c>
      <c r="B9" s="19" t="s">
        <v>68</v>
      </c>
      <c r="C9" s="19">
        <v>3307007</v>
      </c>
      <c r="E9" s="28" t="s">
        <v>144</v>
      </c>
      <c r="F9" s="28" t="s">
        <v>145</v>
      </c>
      <c r="G9" s="28">
        <v>3307107</v>
      </c>
      <c r="I9" s="28" t="s">
        <v>50</v>
      </c>
      <c r="J9" s="28" t="s">
        <v>50</v>
      </c>
      <c r="K9" s="28">
        <v>3307207</v>
      </c>
    </row>
    <row r="10" spans="1:11">
      <c r="A10" s="19" t="s">
        <v>69</v>
      </c>
      <c r="B10" s="19" t="s">
        <v>69</v>
      </c>
      <c r="C10" s="19">
        <v>3307008</v>
      </c>
      <c r="E10" s="28" t="s">
        <v>140</v>
      </c>
      <c r="F10" s="28" t="s">
        <v>141</v>
      </c>
      <c r="G10" s="28">
        <v>3307108</v>
      </c>
      <c r="I10" s="28" t="s">
        <v>51</v>
      </c>
      <c r="J10" s="28" t="s">
        <v>51</v>
      </c>
      <c r="K10" s="28">
        <v>3307208</v>
      </c>
    </row>
    <row r="11" spans="1:11">
      <c r="A11" s="19" t="s">
        <v>70</v>
      </c>
      <c r="B11" s="19" t="s">
        <v>70</v>
      </c>
      <c r="C11" s="19">
        <v>3307009</v>
      </c>
      <c r="E11" s="28" t="s">
        <v>142</v>
      </c>
      <c r="F11" s="28" t="s">
        <v>143</v>
      </c>
      <c r="G11" s="28">
        <v>3307109</v>
      </c>
      <c r="I11" s="28" t="s">
        <v>52</v>
      </c>
      <c r="J11" s="28" t="s">
        <v>52</v>
      </c>
      <c r="K11" s="28">
        <v>3307209</v>
      </c>
    </row>
    <row r="12" spans="1:11">
      <c r="A12" s="19" t="s">
        <v>71</v>
      </c>
      <c r="B12" s="19" t="s">
        <v>71</v>
      </c>
      <c r="C12" s="19">
        <v>3307010</v>
      </c>
      <c r="E12" s="28" t="s">
        <v>146</v>
      </c>
      <c r="F12" s="28" t="s">
        <v>147</v>
      </c>
      <c r="G12" s="28">
        <v>3307110</v>
      </c>
      <c r="I12" s="28" t="s">
        <v>53</v>
      </c>
      <c r="J12" s="28" t="s">
        <v>53</v>
      </c>
      <c r="K12" s="28">
        <v>3307210</v>
      </c>
    </row>
    <row r="13" spans="1:11">
      <c r="A13" s="19" t="s">
        <v>72</v>
      </c>
      <c r="B13" s="19" t="s">
        <v>72</v>
      </c>
      <c r="C13" s="19">
        <v>3307011</v>
      </c>
      <c r="E13" s="28" t="s">
        <v>148</v>
      </c>
      <c r="F13" s="28" t="s">
        <v>149</v>
      </c>
      <c r="G13" s="28">
        <v>3307111</v>
      </c>
      <c r="I13" s="28" t="s">
        <v>54</v>
      </c>
      <c r="J13" s="28" t="s">
        <v>54</v>
      </c>
      <c r="K13" s="28">
        <v>3307211</v>
      </c>
    </row>
    <row r="14" spans="1:11">
      <c r="A14" s="19" t="s">
        <v>73</v>
      </c>
      <c r="B14" s="19" t="s">
        <v>73</v>
      </c>
      <c r="C14" s="19">
        <v>3307012</v>
      </c>
      <c r="E14" s="28" t="s">
        <v>150</v>
      </c>
      <c r="F14" s="28" t="s">
        <v>151</v>
      </c>
      <c r="G14" s="28">
        <v>3307112</v>
      </c>
      <c r="I14" s="28" t="s">
        <v>55</v>
      </c>
      <c r="J14" s="28" t="s">
        <v>55</v>
      </c>
      <c r="K14" s="28">
        <v>3307212</v>
      </c>
    </row>
    <row r="15" spans="1:11">
      <c r="A15" s="19" t="s">
        <v>74</v>
      </c>
      <c r="B15" s="19" t="s">
        <v>75</v>
      </c>
      <c r="C15" s="19">
        <v>3307013</v>
      </c>
      <c r="E15" s="28" t="s">
        <v>152</v>
      </c>
      <c r="F15" s="28" t="s">
        <v>153</v>
      </c>
      <c r="G15" s="28">
        <v>3307113</v>
      </c>
      <c r="I15" s="28" t="s">
        <v>56</v>
      </c>
      <c r="J15" s="28" t="s">
        <v>57</v>
      </c>
      <c r="K15" s="28">
        <v>3307213</v>
      </c>
    </row>
    <row r="16" spans="1:11">
      <c r="A16" s="19" t="s">
        <v>76</v>
      </c>
      <c r="B16" s="19" t="s">
        <v>76</v>
      </c>
      <c r="C16" s="19">
        <v>3307014</v>
      </c>
      <c r="E16" s="28" t="s">
        <v>160</v>
      </c>
      <c r="F16" s="28" t="s">
        <v>161</v>
      </c>
      <c r="G16" s="28">
        <v>3307114</v>
      </c>
      <c r="I16" s="28" t="s">
        <v>58</v>
      </c>
      <c r="J16" s="28" t="s">
        <v>59</v>
      </c>
      <c r="K16" s="28">
        <v>3307214</v>
      </c>
    </row>
    <row r="17" spans="1:11">
      <c r="A17" s="19" t="s">
        <v>78</v>
      </c>
      <c r="B17" s="19" t="s">
        <v>78</v>
      </c>
      <c r="C17" s="19">
        <v>3307015</v>
      </c>
      <c r="E17" s="28" t="s">
        <v>162</v>
      </c>
      <c r="F17" s="28" t="s">
        <v>163</v>
      </c>
      <c r="G17" s="28">
        <v>3307115</v>
      </c>
      <c r="I17" s="28" t="s">
        <v>60</v>
      </c>
      <c r="J17" s="28" t="s">
        <v>60</v>
      </c>
      <c r="K17" s="28">
        <v>3307215</v>
      </c>
    </row>
    <row r="18" spans="1:11">
      <c r="A18" s="19" t="s">
        <v>77</v>
      </c>
      <c r="B18" s="19" t="s">
        <v>77</v>
      </c>
      <c r="C18" s="19">
        <v>3307016</v>
      </c>
      <c r="E18" s="28" t="s">
        <v>164</v>
      </c>
      <c r="F18" s="28" t="s">
        <v>165</v>
      </c>
      <c r="G18" s="28">
        <v>3307116</v>
      </c>
      <c r="I18" s="29" t="s">
        <v>171</v>
      </c>
      <c r="J18" s="29" t="s">
        <v>171</v>
      </c>
      <c r="K18" s="29">
        <v>3307216</v>
      </c>
    </row>
    <row r="19" spans="1:11">
      <c r="A19" s="19" t="s">
        <v>79</v>
      </c>
      <c r="B19" s="19" t="s">
        <v>80</v>
      </c>
      <c r="C19" s="19">
        <v>3307017</v>
      </c>
      <c r="E19" s="28" t="s">
        <v>166</v>
      </c>
      <c r="F19" s="28" t="s">
        <v>167</v>
      </c>
      <c r="G19" s="28">
        <v>3307117</v>
      </c>
      <c r="I19" s="29" t="s">
        <v>179</v>
      </c>
      <c r="J19" s="29" t="s">
        <v>179</v>
      </c>
      <c r="K19" s="29">
        <v>3307217</v>
      </c>
    </row>
    <row r="20" spans="1:11">
      <c r="A20" s="19" t="s">
        <v>82</v>
      </c>
      <c r="B20" s="19" t="s">
        <v>82</v>
      </c>
      <c r="C20" s="19">
        <v>3307018</v>
      </c>
      <c r="E20" s="28" t="s">
        <v>154</v>
      </c>
      <c r="F20" s="28" t="s">
        <v>155</v>
      </c>
      <c r="G20" s="28">
        <v>3307118</v>
      </c>
      <c r="I20" s="29" t="s">
        <v>181</v>
      </c>
      <c r="J20" s="29" t="s">
        <v>181</v>
      </c>
      <c r="K20" s="29">
        <v>3307218</v>
      </c>
    </row>
    <row r="21" spans="1:11">
      <c r="A21" s="19" t="s">
        <v>81</v>
      </c>
      <c r="B21" s="19" t="s">
        <v>81</v>
      </c>
      <c r="C21" s="19">
        <v>3307019</v>
      </c>
      <c r="E21" s="28" t="s">
        <v>156</v>
      </c>
      <c r="F21" s="28" t="s">
        <v>157</v>
      </c>
      <c r="G21" s="28">
        <v>3307119</v>
      </c>
      <c r="I21" s="29" t="s">
        <v>237</v>
      </c>
      <c r="J21" s="29" t="s">
        <v>237</v>
      </c>
      <c r="K21" s="29">
        <v>3307219</v>
      </c>
    </row>
    <row r="22" spans="1:11">
      <c r="A22" s="19" t="s">
        <v>232</v>
      </c>
      <c r="B22" s="19" t="s">
        <v>174</v>
      </c>
      <c r="C22" s="19">
        <v>3307020</v>
      </c>
      <c r="E22" s="29" t="s">
        <v>259</v>
      </c>
      <c r="F22" s="29" t="s">
        <v>186</v>
      </c>
      <c r="G22" s="29">
        <v>3307120</v>
      </c>
    </row>
    <row r="23" spans="1:11">
      <c r="A23" s="19" t="s">
        <v>213</v>
      </c>
      <c r="B23" s="19" t="s">
        <v>214</v>
      </c>
      <c r="C23" s="19">
        <v>3307021</v>
      </c>
    </row>
    <row r="24" spans="1:11">
      <c r="A24" s="19" t="s">
        <v>236</v>
      </c>
      <c r="B24" s="19" t="s">
        <v>236</v>
      </c>
      <c r="C24" s="19">
        <v>3307022</v>
      </c>
    </row>
    <row r="25" spans="1:11">
      <c r="A25" s="19" t="s">
        <v>187</v>
      </c>
      <c r="B25" s="19" t="s">
        <v>188</v>
      </c>
      <c r="C25" s="19">
        <v>3307041</v>
      </c>
    </row>
    <row r="26" spans="1:11">
      <c r="A26" s="19" t="s">
        <v>189</v>
      </c>
      <c r="B26" s="19" t="s">
        <v>190</v>
      </c>
      <c r="C26" s="19">
        <v>3307042</v>
      </c>
    </row>
    <row r="27" spans="1:11">
      <c r="A27" s="19" t="s">
        <v>192</v>
      </c>
      <c r="B27" s="19" t="s">
        <v>192</v>
      </c>
      <c r="C27" s="19">
        <v>3307045</v>
      </c>
    </row>
    <row r="28" spans="1:11">
      <c r="A28" s="19" t="s">
        <v>197</v>
      </c>
      <c r="B28" s="19" t="s">
        <v>197</v>
      </c>
      <c r="C28" s="19">
        <v>3307046</v>
      </c>
    </row>
    <row r="29" spans="1:11">
      <c r="A29" s="19" t="s">
        <v>201</v>
      </c>
      <c r="B29" s="19" t="s">
        <v>202</v>
      </c>
      <c r="C29" s="19">
        <v>3307048</v>
      </c>
    </row>
    <row r="30" spans="1:11">
      <c r="A30" s="19" t="s">
        <v>203</v>
      </c>
      <c r="B30" s="19" t="s">
        <v>203</v>
      </c>
      <c r="C30" s="19">
        <v>3307049</v>
      </c>
    </row>
    <row r="31" spans="1:11">
      <c r="A31" s="19" t="s">
        <v>222</v>
      </c>
      <c r="B31" s="19" t="s">
        <v>223</v>
      </c>
      <c r="C31" s="19">
        <v>3307050</v>
      </c>
    </row>
    <row r="32" spans="1:11">
      <c r="A32" s="19" t="s">
        <v>239</v>
      </c>
      <c r="B32" s="19" t="s">
        <v>240</v>
      </c>
      <c r="C32" s="19">
        <v>33070215</v>
      </c>
    </row>
    <row r="33" spans="1:3">
      <c r="A33" s="19" t="s">
        <v>299</v>
      </c>
      <c r="C33" s="19">
        <v>33070214</v>
      </c>
    </row>
    <row r="34" spans="1:3">
      <c r="A34" s="19" t="s">
        <v>300</v>
      </c>
      <c r="C34" s="19">
        <v>33070213</v>
      </c>
    </row>
  </sheetData>
  <mergeCells count="3">
    <mergeCell ref="A1:C1"/>
    <mergeCell ref="E1:G1"/>
    <mergeCell ref="I1:K1"/>
  </mergeCells>
  <phoneticPr fontId="1" type="noConversion"/>
  <pageMargins left="1.21" right="0.13" top="0.4" bottom="0.74803149606299213" header="0.31" footer="0.31496062992125984"/>
  <pageSetup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B28" sqref="B28"/>
    </sheetView>
  </sheetViews>
  <sheetFormatPr defaultRowHeight="16.5"/>
  <cols>
    <col min="1" max="1" width="23.25" bestFit="1" customWidth="1"/>
    <col min="2" max="2" width="27.5" customWidth="1"/>
    <col min="3" max="3" width="10.5" bestFit="1" customWidth="1"/>
    <col min="4" max="4" width="6.5" customWidth="1"/>
    <col min="5" max="5" width="22.625" customWidth="1"/>
    <col min="6" max="6" width="26.75" customWidth="1"/>
    <col min="7" max="7" width="10.5" bestFit="1" customWidth="1"/>
    <col min="8" max="8" width="19.25" customWidth="1"/>
  </cols>
  <sheetData>
    <row r="1" spans="1:7">
      <c r="A1" s="75" t="s">
        <v>268</v>
      </c>
      <c r="B1" s="76"/>
      <c r="C1" s="77"/>
      <c r="E1" s="75" t="s">
        <v>269</v>
      </c>
      <c r="F1" s="76"/>
      <c r="G1" s="77"/>
    </row>
    <row r="2" spans="1:7">
      <c r="A2" s="5" t="s">
        <v>225</v>
      </c>
      <c r="B2" s="5" t="s">
        <v>226</v>
      </c>
      <c r="C2" s="5" t="s">
        <v>227</v>
      </c>
      <c r="E2" s="5" t="s">
        <v>225</v>
      </c>
      <c r="F2" s="5" t="s">
        <v>226</v>
      </c>
      <c r="G2" s="5" t="s">
        <v>227</v>
      </c>
    </row>
    <row r="3" spans="1:7">
      <c r="A3" s="31" t="s">
        <v>129</v>
      </c>
      <c r="B3" s="31" t="s">
        <v>129</v>
      </c>
      <c r="C3" s="31">
        <v>3306401</v>
      </c>
      <c r="E3" s="31" t="s">
        <v>37</v>
      </c>
      <c r="F3" s="31" t="s">
        <v>37</v>
      </c>
      <c r="G3" s="31">
        <v>3301201</v>
      </c>
    </row>
    <row r="4" spans="1:7">
      <c r="A4" s="31" t="s">
        <v>130</v>
      </c>
      <c r="B4" s="31" t="s">
        <v>130</v>
      </c>
      <c r="C4" s="31">
        <v>3306402</v>
      </c>
      <c r="E4" s="31" t="s">
        <v>38</v>
      </c>
      <c r="F4" s="31" t="s">
        <v>38</v>
      </c>
      <c r="G4" s="31">
        <v>3301202</v>
      </c>
    </row>
    <row r="5" spans="1:7">
      <c r="A5" s="31" t="s">
        <v>131</v>
      </c>
      <c r="B5" s="31" t="s">
        <v>131</v>
      </c>
      <c r="C5" s="31">
        <v>3306403</v>
      </c>
      <c r="E5" s="31" t="s">
        <v>40</v>
      </c>
      <c r="F5" s="31" t="s">
        <v>41</v>
      </c>
      <c r="G5" s="31">
        <v>3301301</v>
      </c>
    </row>
    <row r="6" spans="1:7">
      <c r="A6" s="31" t="s">
        <v>175</v>
      </c>
      <c r="B6" s="31" t="s">
        <v>175</v>
      </c>
      <c r="C6" s="31">
        <v>3306404</v>
      </c>
      <c r="E6" s="31" t="s">
        <v>123</v>
      </c>
      <c r="F6" s="31" t="s">
        <v>124</v>
      </c>
      <c r="G6" s="31">
        <v>3301302</v>
      </c>
    </row>
    <row r="7" spans="1:7">
      <c r="A7" s="31" t="s">
        <v>176</v>
      </c>
      <c r="B7" s="31" t="s">
        <v>238</v>
      </c>
      <c r="C7" s="31">
        <v>3306405</v>
      </c>
      <c r="E7" s="31" t="s">
        <v>42</v>
      </c>
      <c r="F7" s="31" t="s">
        <v>43</v>
      </c>
      <c r="G7" s="31">
        <v>3301401</v>
      </c>
    </row>
    <row r="8" spans="1:7">
      <c r="A8" s="31" t="s">
        <v>177</v>
      </c>
      <c r="B8" s="31" t="s">
        <v>177</v>
      </c>
      <c r="C8" s="31">
        <v>3306406</v>
      </c>
      <c r="E8" s="31" t="s">
        <v>39</v>
      </c>
      <c r="F8" s="31" t="s">
        <v>39</v>
      </c>
      <c r="G8" s="31">
        <v>3306301</v>
      </c>
    </row>
    <row r="9" spans="1:7">
      <c r="A9" s="31" t="s">
        <v>178</v>
      </c>
      <c r="B9" s="31" t="s">
        <v>178</v>
      </c>
      <c r="C9" s="31">
        <v>3306407</v>
      </c>
      <c r="E9" s="31" t="s">
        <v>125</v>
      </c>
      <c r="F9" s="31" t="s">
        <v>125</v>
      </c>
      <c r="G9" s="31">
        <v>3306302</v>
      </c>
    </row>
    <row r="10" spans="1:7">
      <c r="A10" s="31" t="s">
        <v>218</v>
      </c>
      <c r="B10" s="31" t="s">
        <v>218</v>
      </c>
      <c r="C10" s="31">
        <v>3306408</v>
      </c>
      <c r="E10" s="31" t="s">
        <v>241</v>
      </c>
      <c r="F10" s="31" t="s">
        <v>242</v>
      </c>
      <c r="G10" s="31">
        <v>33004</v>
      </c>
    </row>
    <row r="11" spans="1:7">
      <c r="E11" s="31" t="s">
        <v>243</v>
      </c>
      <c r="F11" s="31" t="s">
        <v>243</v>
      </c>
      <c r="G11" s="31">
        <v>33006</v>
      </c>
    </row>
    <row r="12" spans="1:7">
      <c r="E12" s="31" t="s">
        <v>244</v>
      </c>
      <c r="F12" s="31" t="s">
        <v>245</v>
      </c>
      <c r="G12" s="31">
        <v>33008</v>
      </c>
    </row>
    <row r="13" spans="1:7">
      <c r="A13" s="75" t="s">
        <v>274</v>
      </c>
      <c r="B13" s="76"/>
      <c r="C13" s="77"/>
      <c r="E13" s="40" t="s">
        <v>293</v>
      </c>
      <c r="F13" s="40" t="s">
        <v>293</v>
      </c>
      <c r="G13" s="40">
        <v>26029</v>
      </c>
    </row>
    <row r="14" spans="1:7">
      <c r="A14" s="5" t="s">
        <v>225</v>
      </c>
      <c r="B14" s="5" t="s">
        <v>226</v>
      </c>
      <c r="C14" s="5" t="s">
        <v>227</v>
      </c>
      <c r="E14" s="41" t="s">
        <v>304</v>
      </c>
      <c r="F14" s="41" t="s">
        <v>304</v>
      </c>
      <c r="G14" s="41" t="s">
        <v>294</v>
      </c>
    </row>
    <row r="15" spans="1:7">
      <c r="A15" s="31" t="s">
        <v>249</v>
      </c>
      <c r="B15" s="31" t="s">
        <v>253</v>
      </c>
      <c r="C15" s="31">
        <v>33084</v>
      </c>
    </row>
    <row r="16" spans="1:7">
      <c r="A16" s="31" t="s">
        <v>249</v>
      </c>
      <c r="B16" s="31" t="s">
        <v>254</v>
      </c>
      <c r="C16" s="31">
        <v>33085</v>
      </c>
    </row>
    <row r="18" spans="1:5">
      <c r="A18" s="78" t="s">
        <v>270</v>
      </c>
      <c r="B18" s="78"/>
      <c r="C18" s="78"/>
      <c r="D18" s="78"/>
      <c r="E18" s="78"/>
    </row>
    <row r="19" spans="1:5">
      <c r="A19" s="24" t="s">
        <v>225</v>
      </c>
      <c r="B19" s="24" t="s">
        <v>226</v>
      </c>
      <c r="C19" s="24" t="s">
        <v>227</v>
      </c>
      <c r="D19" s="79" t="s">
        <v>272</v>
      </c>
      <c r="E19" s="79"/>
    </row>
    <row r="20" spans="1:5">
      <c r="A20" s="31" t="s">
        <v>246</v>
      </c>
      <c r="B20" s="32" t="s">
        <v>250</v>
      </c>
      <c r="C20" s="31">
        <v>33005</v>
      </c>
      <c r="D20" s="73"/>
      <c r="E20" s="73"/>
    </row>
    <row r="21" spans="1:5">
      <c r="A21" s="31" t="s">
        <v>247</v>
      </c>
      <c r="B21" s="32" t="s">
        <v>251</v>
      </c>
      <c r="C21" s="31" t="s">
        <v>255</v>
      </c>
      <c r="D21" s="74" t="s">
        <v>257</v>
      </c>
      <c r="E21" s="74"/>
    </row>
    <row r="22" spans="1:5">
      <c r="A22" s="31" t="s">
        <v>247</v>
      </c>
      <c r="B22" s="32" t="s">
        <v>251</v>
      </c>
      <c r="C22" s="31" t="s">
        <v>256</v>
      </c>
      <c r="D22" s="74" t="s">
        <v>258</v>
      </c>
      <c r="E22" s="74"/>
    </row>
    <row r="23" spans="1:5">
      <c r="A23" s="31" t="s">
        <v>248</v>
      </c>
      <c r="B23" s="30" t="s">
        <v>252</v>
      </c>
      <c r="C23" s="31">
        <v>3300501</v>
      </c>
      <c r="D23" s="73"/>
      <c r="E23" s="73"/>
    </row>
  </sheetData>
  <mergeCells count="9">
    <mergeCell ref="D20:E20"/>
    <mergeCell ref="D21:E21"/>
    <mergeCell ref="D22:E22"/>
    <mergeCell ref="D23:E23"/>
    <mergeCell ref="A1:C1"/>
    <mergeCell ref="E1:G1"/>
    <mergeCell ref="A13:C13"/>
    <mergeCell ref="A18:E18"/>
    <mergeCell ref="D19:E19"/>
  </mergeCells>
  <phoneticPr fontId="1" type="noConversion"/>
  <pageMargins left="0.70866141732283472" right="0.11811023622047245" top="0.74803149606299213" bottom="0.74803149606299213" header="0.31496062992125984" footer="0.31496062992125984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1"/>
  <sheetViews>
    <sheetView topLeftCell="A19" workbookViewId="0">
      <selection activeCell="D29" sqref="D29"/>
    </sheetView>
  </sheetViews>
  <sheetFormatPr defaultRowHeight="16.5"/>
  <cols>
    <col min="1" max="1" width="29" style="7" bestFit="1" customWidth="1"/>
    <col min="2" max="2" width="31.125" style="7" bestFit="1" customWidth="1"/>
    <col min="3" max="4" width="10.5" style="7" bestFit="1" customWidth="1"/>
    <col min="5" max="5" width="8.875" style="7"/>
    <col min="6" max="7" width="31.125" style="7" bestFit="1" customWidth="1"/>
    <col min="8" max="8" width="10.5" style="7" customWidth="1"/>
    <col min="10" max="10" width="31" bestFit="1" customWidth="1"/>
    <col min="11" max="11" width="28.75" bestFit="1" customWidth="1"/>
  </cols>
  <sheetData>
    <row r="1" spans="1:12">
      <c r="A1" s="80" t="s">
        <v>264</v>
      </c>
      <c r="B1" s="81"/>
      <c r="C1" s="82"/>
      <c r="F1" s="80" t="s">
        <v>265</v>
      </c>
      <c r="G1" s="81"/>
      <c r="H1" s="82"/>
      <c r="J1" s="80" t="s">
        <v>266</v>
      </c>
      <c r="K1" s="81"/>
      <c r="L1" s="82"/>
    </row>
    <row r="2" spans="1:12">
      <c r="A2" s="25" t="s">
        <v>225</v>
      </c>
      <c r="B2" s="25" t="s">
        <v>226</v>
      </c>
      <c r="C2" s="25" t="s">
        <v>227</v>
      </c>
      <c r="F2" s="6" t="s">
        <v>225</v>
      </c>
      <c r="G2" s="6" t="s">
        <v>226</v>
      </c>
      <c r="H2" s="6" t="s">
        <v>227</v>
      </c>
      <c r="J2" s="6" t="s">
        <v>225</v>
      </c>
      <c r="K2" s="6" t="s">
        <v>226</v>
      </c>
      <c r="L2" s="6" t="s">
        <v>227</v>
      </c>
    </row>
    <row r="3" spans="1:12">
      <c r="A3" s="19" t="s">
        <v>128</v>
      </c>
      <c r="B3" s="19" t="s">
        <v>128</v>
      </c>
      <c r="C3" s="19">
        <v>3307001</v>
      </c>
      <c r="D3" s="83" t="s">
        <v>271</v>
      </c>
      <c r="F3" s="20" t="s">
        <v>158</v>
      </c>
      <c r="G3" s="20" t="s">
        <v>159</v>
      </c>
      <c r="H3" s="20">
        <v>3307101</v>
      </c>
      <c r="J3" s="22" t="s">
        <v>262</v>
      </c>
      <c r="K3" s="22" t="s">
        <v>262</v>
      </c>
      <c r="L3" s="22">
        <v>3307201</v>
      </c>
    </row>
    <row r="4" spans="1:12">
      <c r="A4" s="19" t="s">
        <v>61</v>
      </c>
      <c r="B4" s="19" t="s">
        <v>62</v>
      </c>
      <c r="C4" s="19">
        <v>3307002</v>
      </c>
      <c r="D4" s="83"/>
      <c r="F4" s="20" t="s">
        <v>134</v>
      </c>
      <c r="G4" s="20" t="s">
        <v>135</v>
      </c>
      <c r="H4" s="20">
        <v>3307102</v>
      </c>
      <c r="J4" s="23" t="s">
        <v>263</v>
      </c>
      <c r="K4" s="23" t="s">
        <v>45</v>
      </c>
      <c r="L4" s="23">
        <v>3307202</v>
      </c>
    </row>
    <row r="5" spans="1:12">
      <c r="A5" s="19" t="s">
        <v>63</v>
      </c>
      <c r="B5" s="19" t="s">
        <v>64</v>
      </c>
      <c r="C5" s="19">
        <v>3307003</v>
      </c>
      <c r="D5" s="83"/>
      <c r="F5" s="20" t="s">
        <v>132</v>
      </c>
      <c r="G5" s="20" t="s">
        <v>261</v>
      </c>
      <c r="H5" s="20">
        <v>3307103</v>
      </c>
      <c r="J5" s="23" t="s">
        <v>46</v>
      </c>
      <c r="K5" s="23" t="s">
        <v>47</v>
      </c>
      <c r="L5" s="23">
        <v>3307203</v>
      </c>
    </row>
    <row r="6" spans="1:12">
      <c r="A6" s="19" t="s">
        <v>65</v>
      </c>
      <c r="B6" s="19" t="s">
        <v>65</v>
      </c>
      <c r="C6" s="19">
        <v>3307004</v>
      </c>
      <c r="F6" s="26" t="s">
        <v>138</v>
      </c>
      <c r="G6" s="20" t="s">
        <v>139</v>
      </c>
      <c r="H6" s="20">
        <v>3307104</v>
      </c>
      <c r="J6" s="23" t="s">
        <v>48</v>
      </c>
      <c r="K6" s="23" t="s">
        <v>48</v>
      </c>
      <c r="L6" s="23">
        <v>3307204</v>
      </c>
    </row>
    <row r="7" spans="1:12">
      <c r="A7" s="19" t="s">
        <v>66</v>
      </c>
      <c r="B7" s="19" t="s">
        <v>66</v>
      </c>
      <c r="C7" s="19">
        <v>3307005</v>
      </c>
      <c r="F7" s="21" t="s">
        <v>260</v>
      </c>
      <c r="G7" s="21" t="s">
        <v>260</v>
      </c>
      <c r="H7" s="21">
        <v>3307105</v>
      </c>
      <c r="J7" s="23" t="s">
        <v>49</v>
      </c>
      <c r="K7" s="23" t="s">
        <v>49</v>
      </c>
      <c r="L7" s="23">
        <v>3307205</v>
      </c>
    </row>
    <row r="8" spans="1:12">
      <c r="A8" s="19" t="s">
        <v>67</v>
      </c>
      <c r="B8" s="19" t="s">
        <v>67</v>
      </c>
      <c r="C8" s="19">
        <v>3307006</v>
      </c>
      <c r="F8" s="20" t="s">
        <v>136</v>
      </c>
      <c r="G8" s="20" t="s">
        <v>137</v>
      </c>
      <c r="H8" s="20">
        <v>3307106</v>
      </c>
      <c r="J8" s="22" t="s">
        <v>215</v>
      </c>
      <c r="K8" s="22" t="s">
        <v>215</v>
      </c>
      <c r="L8" s="22">
        <v>3307206</v>
      </c>
    </row>
    <row r="9" spans="1:12">
      <c r="A9" s="19" t="s">
        <v>68</v>
      </c>
      <c r="B9" s="19" t="s">
        <v>68</v>
      </c>
      <c r="C9" s="19">
        <v>3307007</v>
      </c>
      <c r="F9" s="20" t="s">
        <v>144</v>
      </c>
      <c r="G9" s="20" t="s">
        <v>145</v>
      </c>
      <c r="H9" s="20">
        <v>3307107</v>
      </c>
      <c r="J9" s="23" t="s">
        <v>50</v>
      </c>
      <c r="K9" s="23" t="s">
        <v>50</v>
      </c>
      <c r="L9" s="23">
        <v>3307207</v>
      </c>
    </row>
    <row r="10" spans="1:12">
      <c r="A10" s="19" t="s">
        <v>69</v>
      </c>
      <c r="B10" s="19" t="s">
        <v>69</v>
      </c>
      <c r="C10" s="19">
        <v>3307008</v>
      </c>
      <c r="F10" s="20" t="s">
        <v>140</v>
      </c>
      <c r="G10" s="20" t="s">
        <v>141</v>
      </c>
      <c r="H10" s="20">
        <v>3307108</v>
      </c>
      <c r="J10" s="23" t="s">
        <v>51</v>
      </c>
      <c r="K10" s="23" t="s">
        <v>51</v>
      </c>
      <c r="L10" s="23">
        <v>3307208</v>
      </c>
    </row>
    <row r="11" spans="1:12">
      <c r="A11" s="19" t="s">
        <v>70</v>
      </c>
      <c r="B11" s="19" t="s">
        <v>70</v>
      </c>
      <c r="C11" s="19">
        <v>3307009</v>
      </c>
      <c r="F11" s="20" t="s">
        <v>142</v>
      </c>
      <c r="G11" s="20" t="s">
        <v>143</v>
      </c>
      <c r="H11" s="20">
        <v>3307109</v>
      </c>
      <c r="J11" s="23" t="s">
        <v>52</v>
      </c>
      <c r="K11" s="23" t="s">
        <v>52</v>
      </c>
      <c r="L11" s="23">
        <v>3307209</v>
      </c>
    </row>
    <row r="12" spans="1:12">
      <c r="A12" s="19" t="s">
        <v>71</v>
      </c>
      <c r="B12" s="19" t="s">
        <v>71</v>
      </c>
      <c r="C12" s="19">
        <v>3307010</v>
      </c>
      <c r="F12" s="20" t="s">
        <v>146</v>
      </c>
      <c r="G12" s="20" t="s">
        <v>147</v>
      </c>
      <c r="H12" s="20">
        <v>3307110</v>
      </c>
      <c r="J12" s="23" t="s">
        <v>53</v>
      </c>
      <c r="K12" s="23" t="s">
        <v>53</v>
      </c>
      <c r="L12" s="23">
        <v>3307210</v>
      </c>
    </row>
    <row r="13" spans="1:12">
      <c r="A13" s="19" t="s">
        <v>72</v>
      </c>
      <c r="B13" s="19" t="s">
        <v>72</v>
      </c>
      <c r="C13" s="19">
        <v>3307011</v>
      </c>
      <c r="F13" s="20" t="s">
        <v>148</v>
      </c>
      <c r="G13" s="20" t="s">
        <v>149</v>
      </c>
      <c r="H13" s="20">
        <v>3307111</v>
      </c>
      <c r="J13" s="23" t="s">
        <v>54</v>
      </c>
      <c r="K13" s="23" t="s">
        <v>54</v>
      </c>
      <c r="L13" s="23">
        <v>3307211</v>
      </c>
    </row>
    <row r="14" spans="1:12">
      <c r="A14" s="19" t="s">
        <v>73</v>
      </c>
      <c r="B14" s="19" t="s">
        <v>73</v>
      </c>
      <c r="C14" s="19">
        <v>3307012</v>
      </c>
      <c r="F14" s="20" t="s">
        <v>150</v>
      </c>
      <c r="G14" s="20" t="s">
        <v>151</v>
      </c>
      <c r="H14" s="20">
        <v>3307112</v>
      </c>
      <c r="J14" s="23" t="s">
        <v>55</v>
      </c>
      <c r="K14" s="23" t="s">
        <v>55</v>
      </c>
      <c r="L14" s="23">
        <v>3307212</v>
      </c>
    </row>
    <row r="15" spans="1:12">
      <c r="A15" s="19" t="s">
        <v>74</v>
      </c>
      <c r="B15" s="19" t="s">
        <v>75</v>
      </c>
      <c r="C15" s="19">
        <v>3307013</v>
      </c>
      <c r="F15" s="20" t="s">
        <v>152</v>
      </c>
      <c r="G15" s="20" t="s">
        <v>153</v>
      </c>
      <c r="H15" s="20">
        <v>3307113</v>
      </c>
      <c r="J15" s="23" t="s">
        <v>56</v>
      </c>
      <c r="K15" s="23" t="s">
        <v>57</v>
      </c>
      <c r="L15" s="23">
        <v>3307213</v>
      </c>
    </row>
    <row r="16" spans="1:12">
      <c r="A16" s="19" t="s">
        <v>76</v>
      </c>
      <c r="B16" s="19" t="s">
        <v>76</v>
      </c>
      <c r="C16" s="19">
        <v>3307014</v>
      </c>
      <c r="F16" s="20" t="s">
        <v>160</v>
      </c>
      <c r="G16" s="20" t="s">
        <v>161</v>
      </c>
      <c r="H16" s="20">
        <v>3307114</v>
      </c>
      <c r="J16" s="23" t="s">
        <v>58</v>
      </c>
      <c r="K16" s="23" t="s">
        <v>59</v>
      </c>
      <c r="L16" s="23">
        <v>3307214</v>
      </c>
    </row>
    <row r="17" spans="1:12">
      <c r="A17" s="19" t="s">
        <v>78</v>
      </c>
      <c r="B17" s="19" t="s">
        <v>78</v>
      </c>
      <c r="C17" s="19">
        <v>3307015</v>
      </c>
      <c r="F17" s="20" t="s">
        <v>162</v>
      </c>
      <c r="G17" s="20" t="s">
        <v>163</v>
      </c>
      <c r="H17" s="20">
        <v>3307115</v>
      </c>
      <c r="J17" s="23" t="s">
        <v>60</v>
      </c>
      <c r="K17" s="23" t="s">
        <v>60</v>
      </c>
      <c r="L17" s="23">
        <v>3307215</v>
      </c>
    </row>
    <row r="18" spans="1:12">
      <c r="A18" s="19" t="s">
        <v>77</v>
      </c>
      <c r="B18" s="19" t="s">
        <v>77</v>
      </c>
      <c r="C18" s="19">
        <v>3307016</v>
      </c>
      <c r="F18" s="20" t="s">
        <v>164</v>
      </c>
      <c r="G18" s="20" t="s">
        <v>165</v>
      </c>
      <c r="H18" s="20">
        <v>3307116</v>
      </c>
      <c r="J18" s="22" t="s">
        <v>171</v>
      </c>
      <c r="K18" s="22" t="s">
        <v>171</v>
      </c>
      <c r="L18" s="22">
        <v>3307216</v>
      </c>
    </row>
    <row r="19" spans="1:12">
      <c r="A19" s="19" t="s">
        <v>79</v>
      </c>
      <c r="B19" s="19" t="s">
        <v>80</v>
      </c>
      <c r="C19" s="19">
        <v>3307017</v>
      </c>
      <c r="F19" s="20" t="s">
        <v>166</v>
      </c>
      <c r="G19" s="20" t="s">
        <v>167</v>
      </c>
      <c r="H19" s="20">
        <v>3307117</v>
      </c>
      <c r="J19" s="22" t="s">
        <v>179</v>
      </c>
      <c r="K19" s="22" t="s">
        <v>179</v>
      </c>
      <c r="L19" s="22">
        <v>3307217</v>
      </c>
    </row>
    <row r="20" spans="1:12">
      <c r="A20" s="19" t="s">
        <v>82</v>
      </c>
      <c r="B20" s="19" t="s">
        <v>82</v>
      </c>
      <c r="C20" s="19">
        <v>3307018</v>
      </c>
      <c r="F20" s="20" t="s">
        <v>154</v>
      </c>
      <c r="G20" s="20" t="s">
        <v>155</v>
      </c>
      <c r="H20" s="20">
        <v>3307118</v>
      </c>
      <c r="J20" s="22" t="s">
        <v>181</v>
      </c>
      <c r="K20" s="22" t="s">
        <v>181</v>
      </c>
      <c r="L20" s="22">
        <v>3307218</v>
      </c>
    </row>
    <row r="21" spans="1:12">
      <c r="A21" s="19" t="s">
        <v>81</v>
      </c>
      <c r="B21" s="19" t="s">
        <v>81</v>
      </c>
      <c r="C21" s="19">
        <v>3307019</v>
      </c>
      <c r="F21" s="20" t="s">
        <v>156</v>
      </c>
      <c r="G21" s="20" t="s">
        <v>157</v>
      </c>
      <c r="H21" s="20">
        <v>3307119</v>
      </c>
      <c r="J21" s="22" t="s">
        <v>237</v>
      </c>
      <c r="K21" s="22" t="s">
        <v>237</v>
      </c>
      <c r="L21" s="22">
        <v>3307219</v>
      </c>
    </row>
    <row r="22" spans="1:12">
      <c r="A22" s="19" t="s">
        <v>232</v>
      </c>
      <c r="B22" s="19" t="s">
        <v>174</v>
      </c>
      <c r="C22" s="19">
        <v>3307020</v>
      </c>
      <c r="F22" s="21" t="s">
        <v>259</v>
      </c>
      <c r="G22" s="21" t="s">
        <v>186</v>
      </c>
      <c r="H22" s="21">
        <v>3307120</v>
      </c>
    </row>
    <row r="23" spans="1:12">
      <c r="A23" s="19" t="s">
        <v>213</v>
      </c>
      <c r="B23" s="19" t="s">
        <v>214</v>
      </c>
      <c r="C23" s="19">
        <v>3307021</v>
      </c>
    </row>
    <row r="24" spans="1:12">
      <c r="A24" s="19" t="s">
        <v>236</v>
      </c>
      <c r="B24" s="19" t="s">
        <v>236</v>
      </c>
      <c r="C24" s="19">
        <v>3307022</v>
      </c>
    </row>
    <row r="25" spans="1:12">
      <c r="A25" s="19" t="s">
        <v>187</v>
      </c>
      <c r="B25" s="19" t="s">
        <v>188</v>
      </c>
      <c r="C25" s="19">
        <v>3307041</v>
      </c>
    </row>
    <row r="26" spans="1:12">
      <c r="A26" s="19" t="s">
        <v>189</v>
      </c>
      <c r="B26" s="19" t="s">
        <v>190</v>
      </c>
      <c r="C26" s="19">
        <v>3307042</v>
      </c>
    </row>
    <row r="27" spans="1:12">
      <c r="A27" s="19" t="s">
        <v>192</v>
      </c>
      <c r="B27" s="19" t="s">
        <v>192</v>
      </c>
      <c r="C27" s="19">
        <v>3307045</v>
      </c>
    </row>
    <row r="28" spans="1:12">
      <c r="A28" s="19" t="s">
        <v>197</v>
      </c>
      <c r="B28" s="19" t="s">
        <v>197</v>
      </c>
      <c r="C28" s="19">
        <v>3307046</v>
      </c>
    </row>
    <row r="29" spans="1:12">
      <c r="A29" s="19" t="s">
        <v>201</v>
      </c>
      <c r="B29" s="19" t="s">
        <v>202</v>
      </c>
      <c r="C29" s="19">
        <v>3307048</v>
      </c>
    </row>
    <row r="30" spans="1:12">
      <c r="A30" s="19" t="s">
        <v>203</v>
      </c>
      <c r="B30" s="19" t="s">
        <v>203</v>
      </c>
      <c r="C30" s="19">
        <v>3307049</v>
      </c>
    </row>
    <row r="31" spans="1:12">
      <c r="A31" s="19" t="s">
        <v>222</v>
      </c>
      <c r="B31" s="19" t="s">
        <v>223</v>
      </c>
      <c r="C31" s="19">
        <v>3307050</v>
      </c>
    </row>
    <row r="32" spans="1:12">
      <c r="A32" s="19" t="s">
        <v>239</v>
      </c>
      <c r="B32" s="19" t="s">
        <v>240</v>
      </c>
      <c r="C32" s="19">
        <v>33070215</v>
      </c>
    </row>
    <row r="33" spans="1:3">
      <c r="A33" s="19" t="s">
        <v>299</v>
      </c>
      <c r="B33" s="19" t="s">
        <v>301</v>
      </c>
      <c r="C33" s="19">
        <v>33070214</v>
      </c>
    </row>
    <row r="34" spans="1:3">
      <c r="A34" s="19" t="s">
        <v>300</v>
      </c>
      <c r="B34" s="19" t="s">
        <v>301</v>
      </c>
      <c r="C34" s="19">
        <v>33070213</v>
      </c>
    </row>
    <row r="53" spans="1:3">
      <c r="A53" s="22" t="s">
        <v>262</v>
      </c>
      <c r="B53" s="22" t="s">
        <v>262</v>
      </c>
      <c r="C53" s="22">
        <v>3307201</v>
      </c>
    </row>
    <row r="54" spans="1:3">
      <c r="A54" s="23" t="s">
        <v>263</v>
      </c>
      <c r="B54" s="23" t="s">
        <v>45</v>
      </c>
      <c r="C54" s="23">
        <v>3307202</v>
      </c>
    </row>
    <row r="55" spans="1:3">
      <c r="A55" s="23" t="s">
        <v>46</v>
      </c>
      <c r="B55" s="23" t="s">
        <v>47</v>
      </c>
      <c r="C55" s="23">
        <v>3307203</v>
      </c>
    </row>
    <row r="56" spans="1:3">
      <c r="A56" s="23" t="s">
        <v>48</v>
      </c>
      <c r="B56" s="23" t="s">
        <v>48</v>
      </c>
      <c r="C56" s="23">
        <v>3307204</v>
      </c>
    </row>
    <row r="57" spans="1:3">
      <c r="A57" s="23" t="s">
        <v>49</v>
      </c>
      <c r="B57" s="23" t="s">
        <v>49</v>
      </c>
      <c r="C57" s="23">
        <v>3307205</v>
      </c>
    </row>
    <row r="58" spans="1:3">
      <c r="A58" s="22" t="s">
        <v>215</v>
      </c>
      <c r="B58" s="22" t="s">
        <v>215</v>
      </c>
      <c r="C58" s="22">
        <v>3307206</v>
      </c>
    </row>
    <row r="59" spans="1:3">
      <c r="A59" s="23" t="s">
        <v>50</v>
      </c>
      <c r="B59" s="23" t="s">
        <v>50</v>
      </c>
      <c r="C59" s="23">
        <v>3307207</v>
      </c>
    </row>
    <row r="60" spans="1:3">
      <c r="A60" s="23" t="s">
        <v>51</v>
      </c>
      <c r="B60" s="23" t="s">
        <v>51</v>
      </c>
      <c r="C60" s="23">
        <v>3307208</v>
      </c>
    </row>
    <row r="61" spans="1:3">
      <c r="A61" s="23" t="s">
        <v>52</v>
      </c>
      <c r="B61" s="23" t="s">
        <v>52</v>
      </c>
      <c r="C61" s="23">
        <v>3307209</v>
      </c>
    </row>
    <row r="62" spans="1:3">
      <c r="A62" s="23" t="s">
        <v>53</v>
      </c>
      <c r="B62" s="23" t="s">
        <v>53</v>
      </c>
      <c r="C62" s="23">
        <v>3307210</v>
      </c>
    </row>
    <row r="63" spans="1:3">
      <c r="A63" s="23" t="s">
        <v>54</v>
      </c>
      <c r="B63" s="23" t="s">
        <v>54</v>
      </c>
      <c r="C63" s="23">
        <v>3307211</v>
      </c>
    </row>
    <row r="64" spans="1:3">
      <c r="A64" s="23" t="s">
        <v>55</v>
      </c>
      <c r="B64" s="23" t="s">
        <v>55</v>
      </c>
      <c r="C64" s="23">
        <v>3307212</v>
      </c>
    </row>
    <row r="65" spans="1:3">
      <c r="A65" s="23" t="s">
        <v>56</v>
      </c>
      <c r="B65" s="23" t="s">
        <v>57</v>
      </c>
      <c r="C65" s="23">
        <v>3307213</v>
      </c>
    </row>
    <row r="66" spans="1:3">
      <c r="A66" s="23" t="s">
        <v>58</v>
      </c>
      <c r="B66" s="23" t="s">
        <v>59</v>
      </c>
      <c r="C66" s="23">
        <v>3307214</v>
      </c>
    </row>
    <row r="67" spans="1:3">
      <c r="A67" s="23" t="s">
        <v>60</v>
      </c>
      <c r="B67" s="23" t="s">
        <v>60</v>
      </c>
      <c r="C67" s="23">
        <v>3307215</v>
      </c>
    </row>
    <row r="68" spans="1:3">
      <c r="A68" s="22" t="s">
        <v>171</v>
      </c>
      <c r="B68" s="22" t="s">
        <v>171</v>
      </c>
      <c r="C68" s="22">
        <v>3307216</v>
      </c>
    </row>
    <row r="69" spans="1:3">
      <c r="A69" s="22" t="s">
        <v>179</v>
      </c>
      <c r="B69" s="22" t="s">
        <v>179</v>
      </c>
      <c r="C69" s="22">
        <v>3307217</v>
      </c>
    </row>
    <row r="70" spans="1:3">
      <c r="A70" s="22" t="s">
        <v>181</v>
      </c>
      <c r="B70" s="22" t="s">
        <v>181</v>
      </c>
      <c r="C70" s="22">
        <v>3307218</v>
      </c>
    </row>
    <row r="71" spans="1:3">
      <c r="A71" s="22" t="s">
        <v>237</v>
      </c>
      <c r="B71" s="22" t="s">
        <v>237</v>
      </c>
      <c r="C71" s="22">
        <v>3307219</v>
      </c>
    </row>
  </sheetData>
  <mergeCells count="4">
    <mergeCell ref="A1:C1"/>
    <mergeCell ref="F1:H1"/>
    <mergeCell ref="J1:L1"/>
    <mergeCell ref="D3:D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</vt:i4>
      </vt:variant>
    </vt:vector>
  </HeadingPairs>
  <TitlesOfParts>
    <vt:vector size="13" baseType="lpstr">
      <vt:lpstr>CT</vt:lpstr>
      <vt:lpstr>OS+其他</vt:lpstr>
      <vt:lpstr>X-RAY</vt:lpstr>
      <vt:lpstr>formated_data</vt:lpstr>
      <vt:lpstr>Sheet1</vt:lpstr>
      <vt:lpstr>X32類</vt:lpstr>
      <vt:lpstr>X33 CT類</vt:lpstr>
      <vt:lpstr>X33 特殊</vt:lpstr>
      <vt:lpstr>DEMO2</vt:lpstr>
      <vt:lpstr>核醫</vt:lpstr>
      <vt:lpstr>材料費</vt:lpstr>
      <vt:lpstr>Sheet2</vt:lpstr>
      <vt:lpstr>'OS+其他'!Print_Area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2024-02-17T05:37:30Z</dcterms:modified>
</cp:coreProperties>
</file>