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name\Desktop\NIDA\REPORTS\2015\"/>
    </mc:Choice>
  </mc:AlternateContent>
  <bookViews>
    <workbookView xWindow="240" yWindow="330" windowWidth="15075" windowHeight="7710" firstSheet="3" activeTab="9"/>
  </bookViews>
  <sheets>
    <sheet name="Jan15" sheetId="5" r:id="rId1"/>
    <sheet name="Feb15" sheetId="9" r:id="rId2"/>
    <sheet name="Mar15" sheetId="10" r:id="rId3"/>
    <sheet name="Apr15" sheetId="11" r:id="rId4"/>
    <sheet name="Jul15" sheetId="12" r:id="rId5"/>
    <sheet name="Aug15" sheetId="13" r:id="rId6"/>
    <sheet name="Sep15" sheetId="14" r:id="rId7"/>
    <sheet name="Oct15" sheetId="15" r:id="rId8"/>
    <sheet name="Nov15" sheetId="16" r:id="rId9"/>
    <sheet name="Dec15" sheetId="17" r:id="rId10"/>
  </sheets>
  <calcPr calcId="162913"/>
</workbook>
</file>

<file path=xl/calcChain.xml><?xml version="1.0" encoding="utf-8"?>
<calcChain xmlns="http://schemas.openxmlformats.org/spreadsheetml/2006/main">
  <c r="K29" i="11" l="1"/>
  <c r="H21" i="17"/>
  <c r="H20" i="17"/>
  <c r="F33" i="17"/>
  <c r="E33" i="17"/>
  <c r="G33" i="17"/>
  <c r="H22" i="17"/>
  <c r="E16" i="17"/>
  <c r="H6" i="17"/>
  <c r="H5" i="17"/>
  <c r="H4" i="17"/>
  <c r="H3" i="17"/>
  <c r="H30" i="17"/>
  <c r="H29" i="17"/>
  <c r="H28" i="17"/>
  <c r="H27" i="17"/>
  <c r="H17" i="17"/>
  <c r="H16" i="17"/>
  <c r="H8" i="17"/>
  <c r="H7" i="17"/>
  <c r="H38" i="16"/>
  <c r="H37" i="16"/>
  <c r="H29" i="16"/>
  <c r="H28" i="16"/>
  <c r="H27" i="16"/>
  <c r="H26" i="16"/>
  <c r="H16" i="16"/>
  <c r="H15" i="16"/>
  <c r="H6" i="16"/>
  <c r="H5" i="16"/>
  <c r="H4" i="16"/>
  <c r="H3" i="16"/>
  <c r="H31" i="17"/>
  <c r="H26" i="17"/>
  <c r="H25" i="17"/>
  <c r="H23" i="17"/>
  <c r="H19" i="17"/>
  <c r="H18" i="17"/>
  <c r="H15" i="17"/>
  <c r="H14" i="17"/>
  <c r="H13" i="17"/>
  <c r="H12" i="17"/>
  <c r="H11" i="17"/>
  <c r="H10" i="17"/>
  <c r="H9" i="17"/>
  <c r="G45" i="16"/>
  <c r="F45" i="16"/>
  <c r="E45" i="16"/>
  <c r="H43" i="16"/>
  <c r="H42" i="16"/>
  <c r="H41" i="16"/>
  <c r="H40" i="16"/>
  <c r="H39" i="16"/>
  <c r="H36" i="16"/>
  <c r="H35" i="16"/>
  <c r="H34" i="16"/>
  <c r="H33" i="16"/>
  <c r="H32" i="16"/>
  <c r="H31" i="16"/>
  <c r="H30" i="16"/>
  <c r="H25" i="16"/>
  <c r="H24" i="16"/>
  <c r="H23" i="16"/>
  <c r="H22" i="16"/>
  <c r="H21" i="16"/>
  <c r="H20" i="16"/>
  <c r="H19" i="16"/>
  <c r="H18" i="16"/>
  <c r="H17" i="16"/>
  <c r="H14" i="16"/>
  <c r="H12" i="16"/>
  <c r="H11" i="16"/>
  <c r="H10" i="16"/>
  <c r="H9" i="16"/>
  <c r="H8" i="16"/>
  <c r="H7" i="16"/>
  <c r="H33" i="17" l="1"/>
  <c r="H45" i="16"/>
  <c r="H46" i="15"/>
  <c r="H45" i="15"/>
  <c r="H44" i="15"/>
  <c r="H43" i="15"/>
  <c r="H41" i="15"/>
  <c r="H39" i="15"/>
  <c r="H38" i="15"/>
  <c r="H33" i="15"/>
  <c r="H32" i="15"/>
  <c r="H31" i="15"/>
  <c r="H30" i="15"/>
  <c r="H25" i="15"/>
  <c r="H15" i="15"/>
  <c r="H14" i="15"/>
  <c r="H12" i="15"/>
  <c r="H9" i="15"/>
  <c r="H8" i="15"/>
  <c r="H6" i="15"/>
  <c r="H5" i="15"/>
  <c r="G50" i="15"/>
  <c r="F50" i="15"/>
  <c r="E50" i="15"/>
  <c r="H49" i="15"/>
  <c r="H48" i="15"/>
  <c r="H42" i="15"/>
  <c r="H40" i="15"/>
  <c r="H37" i="15"/>
  <c r="H36" i="15"/>
  <c r="H34" i="15"/>
  <c r="H29" i="15"/>
  <c r="H28" i="15"/>
  <c r="H27" i="15"/>
  <c r="H23" i="15"/>
  <c r="H22" i="15"/>
  <c r="H21" i="15"/>
  <c r="H20" i="15"/>
  <c r="H19" i="15"/>
  <c r="H18" i="15"/>
  <c r="H17" i="15"/>
  <c r="H16" i="15"/>
  <c r="H11" i="15"/>
  <c r="H10" i="15"/>
  <c r="H7" i="15"/>
  <c r="H3" i="15"/>
  <c r="H51" i="14"/>
  <c r="H50" i="14"/>
  <c r="H48" i="14"/>
  <c r="H47" i="14"/>
  <c r="H46" i="14"/>
  <c r="H45" i="14"/>
  <c r="H43" i="14"/>
  <c r="H42" i="14"/>
  <c r="H41" i="14"/>
  <c r="H39" i="14"/>
  <c r="H37" i="14"/>
  <c r="H35" i="14"/>
  <c r="H34" i="14"/>
  <c r="H33" i="14"/>
  <c r="H32" i="14"/>
  <c r="H31" i="14"/>
  <c r="H30" i="14"/>
  <c r="H28" i="14"/>
  <c r="H27" i="14"/>
  <c r="H26" i="14"/>
  <c r="H25" i="14"/>
  <c r="H24" i="14"/>
  <c r="H23" i="14"/>
  <c r="H22" i="14"/>
  <c r="H21" i="14"/>
  <c r="H19" i="14"/>
  <c r="H18" i="14"/>
  <c r="H17" i="14"/>
  <c r="H16" i="14"/>
  <c r="H15" i="14"/>
  <c r="H13" i="14"/>
  <c r="H12" i="14"/>
  <c r="H11" i="14"/>
  <c r="H9" i="14"/>
  <c r="H7" i="14"/>
  <c r="H5" i="14"/>
  <c r="H3" i="14"/>
  <c r="H50" i="15" l="1"/>
  <c r="G52" i="14"/>
  <c r="F52" i="14"/>
  <c r="E52" i="14"/>
  <c r="H52" i="14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4" i="13"/>
  <c r="H3" i="13"/>
  <c r="G50" i="13"/>
  <c r="F50" i="13"/>
  <c r="E50" i="13"/>
  <c r="H50" i="13" l="1"/>
  <c r="E49" i="5"/>
  <c r="E52" i="11"/>
  <c r="E51" i="10"/>
  <c r="E47" i="9"/>
  <c r="E54" i="12"/>
  <c r="F54" i="12"/>
  <c r="G54" i="12"/>
  <c r="H53" i="12"/>
  <c r="H52" i="12"/>
  <c r="H51" i="12"/>
  <c r="H50" i="12"/>
  <c r="H48" i="12"/>
  <c r="H47" i="12"/>
  <c r="H46" i="12"/>
  <c r="H45" i="12"/>
  <c r="H44" i="12"/>
  <c r="H43" i="12"/>
  <c r="H41" i="12"/>
  <c r="H40" i="12"/>
  <c r="H39" i="12"/>
  <c r="H38" i="12"/>
  <c r="H37" i="12"/>
  <c r="H36" i="12"/>
  <c r="H35" i="12"/>
  <c r="H34" i="12"/>
  <c r="H33" i="12"/>
  <c r="H32" i="12"/>
  <c r="H27" i="12"/>
  <c r="H25" i="12"/>
  <c r="H23" i="12"/>
  <c r="H21" i="12"/>
  <c r="H18" i="12"/>
  <c r="H16" i="12"/>
  <c r="H14" i="12"/>
  <c r="H12" i="12"/>
  <c r="H10" i="12"/>
  <c r="H7" i="12"/>
  <c r="H5" i="12"/>
  <c r="H54" i="12" s="1"/>
  <c r="H3" i="12"/>
  <c r="H52" i="11"/>
  <c r="G52" i="11"/>
  <c r="F52" i="11"/>
  <c r="H51" i="10"/>
  <c r="G51" i="10"/>
  <c r="F51" i="10"/>
  <c r="H47" i="9"/>
  <c r="G47" i="9"/>
  <c r="F47" i="9"/>
  <c r="F49" i="5"/>
  <c r="H49" i="5"/>
  <c r="G49" i="5"/>
  <c r="I59" i="12" l="1"/>
  <c r="F57" i="10"/>
</calcChain>
</file>

<file path=xl/sharedStrings.xml><?xml version="1.0" encoding="utf-8"?>
<sst xmlns="http://schemas.openxmlformats.org/spreadsheetml/2006/main" count="991" uniqueCount="29">
  <si>
    <t>TOTAL</t>
  </si>
  <si>
    <t>SALES</t>
  </si>
  <si>
    <t>CHARGE</t>
  </si>
  <si>
    <t>Myra</t>
  </si>
  <si>
    <t>POS</t>
  </si>
  <si>
    <t>Total Cash Sales</t>
  </si>
  <si>
    <t>ACTUAL</t>
  </si>
  <si>
    <t>Lucia</t>
  </si>
  <si>
    <t>Grace</t>
  </si>
  <si>
    <t>lucia</t>
  </si>
  <si>
    <t>Mon</t>
  </si>
  <si>
    <t>Tue</t>
  </si>
  <si>
    <t>Wed</t>
  </si>
  <si>
    <t>Thu</t>
  </si>
  <si>
    <t>Fri</t>
  </si>
  <si>
    <t>Sat</t>
  </si>
  <si>
    <t>A.M.</t>
  </si>
  <si>
    <t>P.M.</t>
  </si>
  <si>
    <t>Cashier</t>
  </si>
  <si>
    <t>Days</t>
  </si>
  <si>
    <t>Date</t>
  </si>
  <si>
    <t>Received</t>
  </si>
  <si>
    <t>NO WORK</t>
  </si>
  <si>
    <t>Sun</t>
  </si>
  <si>
    <t>Geace</t>
  </si>
  <si>
    <t>Grtace</t>
  </si>
  <si>
    <t>Cris</t>
  </si>
  <si>
    <t>NO SIGN</t>
  </si>
  <si>
    <t>Computer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</si>
</sst>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#,##0.00;[Red]#,##0.00"/>
    <numFmt numFmtId="166" formatCode="#,##0.0_);\(#,##0.0\)"/>
  </numFmts>
  <fonts count="8" x14ac:knownFonts="1">
    <font>
      <sz val="11"/>
      <color theme="1"/>
      <name val="Calibri"/>
      <family val="2"/>
      <scheme val="minor"/>
    </font>
    <font>
      <b/>
      <sz val="10"/>
      <color rgb="FFFF0000"/>
      <name val="Eras Medium ITC"/>
      <family val="2"/>
    </font>
    <font>
      <b/>
      <sz val="10"/>
      <color theme="1"/>
      <name val="Eras Medium ITC"/>
      <family val="2"/>
    </font>
    <font>
      <sz val="10"/>
      <color theme="1"/>
      <name val="Eras Medium ITC"/>
      <family val="2"/>
    </font>
    <font>
      <b/>
      <sz val="10.5"/>
      <color rgb="FFFF0000"/>
      <name val="Eras Medium ITC"/>
      <family val="2"/>
    </font>
    <font>
      <b/>
      <sz val="10.5"/>
      <color theme="1"/>
      <name val="Eras Medium ITC"/>
      <family val="2"/>
    </font>
    <font>
      <sz val="10.5"/>
      <color theme="1"/>
      <name val="Eras Medium ITC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21">
    <xf numFmtId="0" fontId="0" fillId="0" borderId="0" xfId="0"/>
    <xf numFmtId="39" fontId="1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39" fontId="1" fillId="0" borderId="3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9" fontId="3" fillId="0" borderId="0" xfId="0" applyNumberFormat="1" applyFont="1" applyAlignment="1">
      <alignment horizontal="right"/>
    </xf>
    <xf numFmtId="39" fontId="3" fillId="0" borderId="0" xfId="0" applyNumberFormat="1" applyFont="1"/>
    <xf numFmtId="39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39" fontId="4" fillId="0" borderId="3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9" fontId="6" fillId="0" borderId="6" xfId="0" applyNumberFormat="1" applyFont="1" applyBorder="1" applyAlignment="1">
      <alignment horizontal="right"/>
    </xf>
    <xf numFmtId="39" fontId="6" fillId="0" borderId="1" xfId="0" applyNumberFormat="1" applyFont="1" applyBorder="1"/>
    <xf numFmtId="0" fontId="6" fillId="0" borderId="0" xfId="0" applyFont="1"/>
    <xf numFmtId="39" fontId="4" fillId="0" borderId="1" xfId="0" applyNumberFormat="1" applyFont="1" applyBorder="1" applyAlignment="1">
      <alignment horizontal="right" vertical="center"/>
    </xf>
    <xf numFmtId="0" fontId="4" fillId="0" borderId="0" xfId="0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9" fontId="6" fillId="0" borderId="0" xfId="0" applyNumberFormat="1" applyFont="1" applyAlignment="1">
      <alignment horizontal="right"/>
    </xf>
    <xf numFmtId="39" fontId="6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/>
    </xf>
    <xf numFmtId="16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164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39" fontId="4" fillId="0" borderId="5" xfId="0" applyNumberFormat="1" applyFont="1" applyBorder="1" applyAlignment="1">
      <alignment horizontal="center" vertical="center"/>
    </xf>
    <xf numFmtId="39" fontId="4" fillId="0" borderId="6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9" fontId="4" fillId="0" borderId="2" xfId="0" applyNumberFormat="1" applyFont="1" applyBorder="1" applyAlignment="1">
      <alignment horizontal="center" vertical="center"/>
    </xf>
    <xf numFmtId="39" fontId="4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9" fontId="1" fillId="0" borderId="5" xfId="0" applyNumberFormat="1" applyFont="1" applyBorder="1" applyAlignment="1">
      <alignment horizontal="center" vertical="center"/>
    </xf>
    <xf numFmtId="39" fontId="1" fillId="0" borderId="6" xfId="0" applyNumberFormat="1" applyFont="1" applyBorder="1" applyAlignment="1">
      <alignment horizontal="center" vertical="center"/>
    </xf>
    <xf numFmtId="39" fontId="1" fillId="0" borderId="2" xfId="0" applyNumberFormat="1" applyFont="1" applyBorder="1" applyAlignment="1">
      <alignment horizontal="center" vertical="center"/>
    </xf>
    <xf numFmtId="39" fontId="1" fillId="0" borderId="3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right" vertical="center" indent="1"/>
    </xf>
    <xf numFmtId="43" fontId="3" fillId="0" borderId="3" xfId="1" applyFont="1" applyBorder="1" applyAlignment="1">
      <alignment horizontal="right" vertical="center" indent="1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3" fillId="0" borderId="2" xfId="1" applyFont="1" applyBorder="1" applyAlignment="1">
      <alignment horizontal="right" vertical="center"/>
    </xf>
    <xf numFmtId="43" fontId="3" fillId="0" borderId="3" xfId="1" applyFont="1" applyBorder="1" applyAlignment="1">
      <alignment horizontal="right" vertical="center"/>
    </xf>
    <xf numFmtId="2" fontId="3" fillId="0" borderId="2" xfId="1" applyNumberFormat="1" applyFont="1" applyBorder="1" applyAlignment="1">
      <alignment horizontal="right" vertical="center"/>
    </xf>
    <xf numFmtId="2" fontId="3" fillId="0" borderId="3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K16" sqref="K16"/>
    </sheetView>
  </sheetViews>
  <sheetFormatPr defaultRowHeight="14.25" x14ac:dyDescent="0.25"/>
  <cols>
    <col min="1" max="1" width="10.140625" style="24" customWidth="1"/>
    <col min="2" max="2" width="9.5703125" style="25" customWidth="1"/>
    <col min="3" max="3" width="5.42578125" style="25" customWidth="1"/>
    <col min="4" max="4" width="7.42578125" style="25" customWidth="1"/>
    <col min="5" max="5" width="14.28515625" style="26" customWidth="1"/>
    <col min="6" max="6" width="13.85546875" style="27" customWidth="1"/>
    <col min="7" max="7" width="12.85546875" style="27" customWidth="1"/>
    <col min="8" max="8" width="14.7109375" style="27" customWidth="1"/>
    <col min="9" max="9" width="10.85546875" style="25" customWidth="1"/>
    <col min="10" max="16384" width="9.140625" style="21"/>
  </cols>
  <sheetData>
    <row r="1" spans="1:9" s="14" customFormat="1" ht="18" customHeight="1" x14ac:dyDescent="0.25">
      <c r="A1" s="60" t="s">
        <v>20</v>
      </c>
      <c r="B1" s="61" t="s">
        <v>18</v>
      </c>
      <c r="C1" s="65" t="s">
        <v>19</v>
      </c>
      <c r="D1" s="66"/>
      <c r="E1" s="63" t="s">
        <v>5</v>
      </c>
      <c r="F1" s="64"/>
      <c r="G1" s="72" t="s">
        <v>2</v>
      </c>
      <c r="H1" s="13" t="s">
        <v>0</v>
      </c>
      <c r="I1" s="28" t="s">
        <v>20</v>
      </c>
    </row>
    <row r="2" spans="1:9" s="14" customFormat="1" ht="18" customHeight="1" x14ac:dyDescent="0.25">
      <c r="A2" s="59"/>
      <c r="B2" s="62"/>
      <c r="C2" s="67"/>
      <c r="D2" s="68"/>
      <c r="E2" s="15" t="s">
        <v>6</v>
      </c>
      <c r="F2" s="15" t="s">
        <v>4</v>
      </c>
      <c r="G2" s="73"/>
      <c r="H2" s="15" t="s">
        <v>1</v>
      </c>
      <c r="I2" s="29" t="s">
        <v>21</v>
      </c>
    </row>
    <row r="3" spans="1:9" x14ac:dyDescent="0.25">
      <c r="A3" s="16">
        <v>42009</v>
      </c>
      <c r="B3" s="17" t="s">
        <v>7</v>
      </c>
      <c r="C3" s="69" t="s">
        <v>10</v>
      </c>
      <c r="D3" s="18" t="s">
        <v>16</v>
      </c>
      <c r="E3" s="19">
        <v>17890</v>
      </c>
      <c r="F3" s="20"/>
      <c r="G3" s="20"/>
      <c r="H3" s="20"/>
      <c r="I3" s="36">
        <v>42010</v>
      </c>
    </row>
    <row r="4" spans="1:9" x14ac:dyDescent="0.25">
      <c r="A4" s="16"/>
      <c r="B4" s="17" t="s">
        <v>8</v>
      </c>
      <c r="C4" s="69"/>
      <c r="D4" s="18" t="s">
        <v>17</v>
      </c>
      <c r="E4" s="19">
        <v>8500</v>
      </c>
      <c r="F4" s="20"/>
      <c r="G4" s="20"/>
      <c r="H4" s="20"/>
      <c r="I4" s="36">
        <v>42010</v>
      </c>
    </row>
    <row r="5" spans="1:9" x14ac:dyDescent="0.25">
      <c r="A5" s="16">
        <v>42010</v>
      </c>
      <c r="B5" s="17" t="s">
        <v>7</v>
      </c>
      <c r="C5" s="69" t="s">
        <v>11</v>
      </c>
      <c r="D5" s="18" t="s">
        <v>16</v>
      </c>
      <c r="E5" s="19">
        <v>17480</v>
      </c>
      <c r="F5" s="20"/>
      <c r="G5" s="20"/>
      <c r="H5" s="20"/>
      <c r="I5" s="36">
        <v>42010</v>
      </c>
    </row>
    <row r="6" spans="1:9" x14ac:dyDescent="0.25">
      <c r="A6" s="16"/>
      <c r="B6" s="17"/>
      <c r="C6" s="69"/>
      <c r="D6" s="18" t="s">
        <v>17</v>
      </c>
      <c r="E6" s="19"/>
      <c r="F6" s="20"/>
      <c r="G6" s="20"/>
      <c r="H6" s="20"/>
      <c r="I6" s="18"/>
    </row>
    <row r="7" spans="1:9" x14ac:dyDescent="0.25">
      <c r="A7" s="16">
        <v>42011</v>
      </c>
      <c r="B7" s="17"/>
      <c r="C7" s="69" t="s">
        <v>12</v>
      </c>
      <c r="D7" s="18" t="s">
        <v>16</v>
      </c>
      <c r="E7" s="19"/>
      <c r="F7" s="20"/>
      <c r="G7" s="20"/>
      <c r="H7" s="20"/>
      <c r="I7" s="18"/>
    </row>
    <row r="8" spans="1:9" x14ac:dyDescent="0.25">
      <c r="A8" s="16"/>
      <c r="B8" s="17"/>
      <c r="C8" s="69"/>
      <c r="D8" s="18" t="s">
        <v>17</v>
      </c>
      <c r="E8" s="19"/>
      <c r="F8" s="20"/>
      <c r="G8" s="20"/>
      <c r="H8" s="20"/>
      <c r="I8" s="18"/>
    </row>
    <row r="9" spans="1:9" x14ac:dyDescent="0.25">
      <c r="A9" s="16">
        <v>42012</v>
      </c>
      <c r="B9" s="17" t="s">
        <v>7</v>
      </c>
      <c r="C9" s="69" t="s">
        <v>13</v>
      </c>
      <c r="D9" s="18" t="s">
        <v>16</v>
      </c>
      <c r="E9" s="19">
        <v>18457</v>
      </c>
      <c r="F9" s="20"/>
      <c r="G9" s="20"/>
      <c r="H9" s="20"/>
      <c r="I9" s="36">
        <v>42012</v>
      </c>
    </row>
    <row r="10" spans="1:9" x14ac:dyDescent="0.25">
      <c r="A10" s="16"/>
      <c r="B10" s="17"/>
      <c r="C10" s="69"/>
      <c r="D10" s="18" t="s">
        <v>17</v>
      </c>
      <c r="E10" s="19"/>
      <c r="F10" s="20"/>
      <c r="G10" s="20"/>
      <c r="H10" s="20"/>
      <c r="I10" s="18"/>
    </row>
    <row r="11" spans="1:9" x14ac:dyDescent="0.25">
      <c r="A11" s="16">
        <v>42013</v>
      </c>
      <c r="B11" s="17" t="s">
        <v>7</v>
      </c>
      <c r="C11" s="69" t="s">
        <v>14</v>
      </c>
      <c r="D11" s="18" t="s">
        <v>16</v>
      </c>
      <c r="E11" s="19">
        <v>5172.75</v>
      </c>
      <c r="F11" s="20"/>
      <c r="G11" s="20"/>
      <c r="H11" s="20"/>
      <c r="I11" s="18" t="s">
        <v>27</v>
      </c>
    </row>
    <row r="12" spans="1:9" x14ac:dyDescent="0.25">
      <c r="A12" s="16"/>
      <c r="B12" s="17"/>
      <c r="C12" s="69"/>
      <c r="D12" s="18" t="s">
        <v>17</v>
      </c>
      <c r="E12" s="19"/>
      <c r="F12" s="20"/>
      <c r="G12" s="20"/>
      <c r="H12" s="20"/>
      <c r="I12" s="18"/>
    </row>
    <row r="13" spans="1:9" x14ac:dyDescent="0.25">
      <c r="A13" s="16">
        <v>42014</v>
      </c>
      <c r="B13" s="17" t="s">
        <v>8</v>
      </c>
      <c r="C13" s="18" t="s">
        <v>15</v>
      </c>
      <c r="D13" s="18"/>
      <c r="E13" s="19">
        <v>3798</v>
      </c>
      <c r="F13" s="20"/>
      <c r="G13" s="20"/>
      <c r="H13" s="20"/>
      <c r="I13" s="36">
        <v>42018</v>
      </c>
    </row>
    <row r="14" spans="1:9" x14ac:dyDescent="0.25">
      <c r="A14" s="16">
        <v>42016</v>
      </c>
      <c r="B14" s="17" t="s">
        <v>9</v>
      </c>
      <c r="C14" s="69" t="s">
        <v>10</v>
      </c>
      <c r="D14" s="18" t="s">
        <v>16</v>
      </c>
      <c r="E14" s="19">
        <v>22965</v>
      </c>
      <c r="F14" s="20"/>
      <c r="G14" s="20"/>
      <c r="H14" s="20"/>
      <c r="I14" s="36">
        <v>42017</v>
      </c>
    </row>
    <row r="15" spans="1:9" x14ac:dyDescent="0.25">
      <c r="A15" s="16"/>
      <c r="B15" s="17" t="s">
        <v>9</v>
      </c>
      <c r="C15" s="69"/>
      <c r="D15" s="18" t="s">
        <v>17</v>
      </c>
      <c r="E15" s="19">
        <v>16272</v>
      </c>
      <c r="F15" s="20"/>
      <c r="G15" s="20"/>
      <c r="H15" s="20"/>
      <c r="I15" s="36">
        <v>42024</v>
      </c>
    </row>
    <row r="16" spans="1:9" x14ac:dyDescent="0.25">
      <c r="A16" s="16"/>
      <c r="B16" s="17" t="s">
        <v>26</v>
      </c>
      <c r="C16" s="30"/>
      <c r="D16" s="18"/>
      <c r="E16" s="19">
        <v>1800</v>
      </c>
      <c r="F16" s="20"/>
      <c r="G16" s="20"/>
      <c r="H16" s="20"/>
      <c r="I16" s="36">
        <v>42024</v>
      </c>
    </row>
    <row r="17" spans="1:9" x14ac:dyDescent="0.25">
      <c r="A17" s="16">
        <v>42017</v>
      </c>
      <c r="B17" s="17" t="s">
        <v>7</v>
      </c>
      <c r="C17" s="69" t="s">
        <v>11</v>
      </c>
      <c r="D17" s="18" t="s">
        <v>16</v>
      </c>
      <c r="E17" s="19">
        <v>4038</v>
      </c>
      <c r="F17" s="20"/>
      <c r="G17" s="20"/>
      <c r="H17" s="20"/>
      <c r="I17" s="36">
        <v>42020</v>
      </c>
    </row>
    <row r="18" spans="1:9" x14ac:dyDescent="0.25">
      <c r="A18" s="16"/>
      <c r="B18" s="17" t="s">
        <v>8</v>
      </c>
      <c r="C18" s="69"/>
      <c r="D18" s="18" t="s">
        <v>17</v>
      </c>
      <c r="E18" s="19">
        <v>4759</v>
      </c>
      <c r="F18" s="20"/>
      <c r="G18" s="20"/>
      <c r="H18" s="20"/>
      <c r="I18" s="36">
        <v>42018</v>
      </c>
    </row>
    <row r="19" spans="1:9" x14ac:dyDescent="0.25">
      <c r="A19" s="16">
        <v>42018</v>
      </c>
      <c r="B19" s="17"/>
      <c r="C19" s="69" t="s">
        <v>12</v>
      </c>
      <c r="D19" s="18" t="s">
        <v>16</v>
      </c>
      <c r="E19" s="19"/>
      <c r="F19" s="20"/>
      <c r="G19" s="20"/>
      <c r="H19" s="20"/>
      <c r="I19" s="18"/>
    </row>
    <row r="20" spans="1:9" x14ac:dyDescent="0.25">
      <c r="A20" s="16"/>
      <c r="B20" s="17" t="s">
        <v>8</v>
      </c>
      <c r="C20" s="69"/>
      <c r="D20" s="18" t="s">
        <v>17</v>
      </c>
      <c r="E20" s="19">
        <v>1287</v>
      </c>
      <c r="F20" s="20"/>
      <c r="G20" s="20"/>
      <c r="H20" s="20"/>
      <c r="I20" s="36">
        <v>42020</v>
      </c>
    </row>
    <row r="21" spans="1:9" x14ac:dyDescent="0.25">
      <c r="A21" s="16">
        <v>42019</v>
      </c>
      <c r="B21" s="17" t="s">
        <v>7</v>
      </c>
      <c r="C21" s="69" t="s">
        <v>13</v>
      </c>
      <c r="D21" s="18" t="s">
        <v>16</v>
      </c>
      <c r="E21" s="19">
        <v>4504</v>
      </c>
      <c r="F21" s="20"/>
      <c r="G21" s="20"/>
      <c r="H21" s="20"/>
      <c r="I21" s="36">
        <v>42020</v>
      </c>
    </row>
    <row r="22" spans="1:9" x14ac:dyDescent="0.25">
      <c r="A22" s="16"/>
      <c r="B22" s="17" t="s">
        <v>8</v>
      </c>
      <c r="C22" s="69"/>
      <c r="D22" s="18" t="s">
        <v>17</v>
      </c>
      <c r="E22" s="19">
        <v>2288</v>
      </c>
      <c r="F22" s="20"/>
      <c r="G22" s="20"/>
      <c r="H22" s="20"/>
      <c r="I22" s="36">
        <v>42020</v>
      </c>
    </row>
    <row r="23" spans="1:9" x14ac:dyDescent="0.25">
      <c r="A23" s="16">
        <v>42020</v>
      </c>
      <c r="B23" s="17" t="s">
        <v>8</v>
      </c>
      <c r="C23" s="69" t="s">
        <v>14</v>
      </c>
      <c r="D23" s="18" t="s">
        <v>16</v>
      </c>
      <c r="E23" s="19">
        <v>16587.75</v>
      </c>
      <c r="F23" s="20"/>
      <c r="G23" s="20"/>
      <c r="H23" s="20"/>
      <c r="I23" s="36">
        <v>42024</v>
      </c>
    </row>
    <row r="24" spans="1:9" x14ac:dyDescent="0.25">
      <c r="A24" s="16"/>
      <c r="B24" s="17"/>
      <c r="C24" s="69"/>
      <c r="D24" s="18" t="s">
        <v>17</v>
      </c>
      <c r="E24" s="19"/>
      <c r="F24" s="20"/>
      <c r="G24" s="20"/>
      <c r="H24" s="20"/>
      <c r="I24" s="18"/>
    </row>
    <row r="25" spans="1:9" x14ac:dyDescent="0.25">
      <c r="A25" s="16">
        <v>42021</v>
      </c>
      <c r="B25" s="17" t="s">
        <v>7</v>
      </c>
      <c r="C25" s="70" t="s">
        <v>15</v>
      </c>
      <c r="D25" s="18"/>
      <c r="E25" s="19">
        <v>10750</v>
      </c>
      <c r="F25" s="20"/>
      <c r="G25" s="20"/>
      <c r="H25" s="20"/>
      <c r="I25" s="36">
        <v>42024</v>
      </c>
    </row>
    <row r="26" spans="1:9" x14ac:dyDescent="0.25">
      <c r="A26" s="16"/>
      <c r="B26" s="17" t="s">
        <v>3</v>
      </c>
      <c r="C26" s="71"/>
      <c r="D26" s="18"/>
      <c r="E26" s="19">
        <v>1273</v>
      </c>
      <c r="F26" s="20"/>
      <c r="G26" s="20"/>
      <c r="H26" s="20"/>
      <c r="I26" s="36">
        <v>42024</v>
      </c>
    </row>
    <row r="27" spans="1:9" x14ac:dyDescent="0.25">
      <c r="A27" s="16">
        <v>42023</v>
      </c>
      <c r="B27" s="17" t="s">
        <v>7</v>
      </c>
      <c r="C27" s="69" t="s">
        <v>10</v>
      </c>
      <c r="D27" s="18" t="s">
        <v>16</v>
      </c>
      <c r="E27" s="19">
        <v>16211</v>
      </c>
      <c r="F27" s="20"/>
      <c r="G27" s="20"/>
      <c r="H27" s="20"/>
      <c r="I27" s="36">
        <v>42024</v>
      </c>
    </row>
    <row r="28" spans="1:9" x14ac:dyDescent="0.25">
      <c r="A28" s="16"/>
      <c r="B28" s="17" t="s">
        <v>3</v>
      </c>
      <c r="C28" s="69"/>
      <c r="D28" s="18" t="s">
        <v>17</v>
      </c>
      <c r="E28" s="19">
        <v>7655</v>
      </c>
      <c r="F28" s="20"/>
      <c r="G28" s="20"/>
      <c r="H28" s="20"/>
      <c r="I28" s="36">
        <v>42024</v>
      </c>
    </row>
    <row r="29" spans="1:9" x14ac:dyDescent="0.25">
      <c r="A29" s="16">
        <v>42024</v>
      </c>
      <c r="B29" s="17" t="s">
        <v>3</v>
      </c>
      <c r="C29" s="69" t="s">
        <v>11</v>
      </c>
      <c r="D29" s="18" t="s">
        <v>16</v>
      </c>
      <c r="E29" s="19">
        <v>15336.25</v>
      </c>
      <c r="F29" s="20"/>
      <c r="G29" s="20"/>
      <c r="H29" s="20"/>
      <c r="I29" s="36">
        <v>42031</v>
      </c>
    </row>
    <row r="30" spans="1:9" x14ac:dyDescent="0.25">
      <c r="A30" s="16"/>
      <c r="B30" s="17" t="s">
        <v>8</v>
      </c>
      <c r="C30" s="69"/>
      <c r="D30" s="18" t="s">
        <v>17</v>
      </c>
      <c r="E30" s="19">
        <v>5756</v>
      </c>
      <c r="F30" s="20"/>
      <c r="G30" s="20"/>
      <c r="H30" s="20"/>
      <c r="I30" s="36">
        <v>42025</v>
      </c>
    </row>
    <row r="31" spans="1:9" x14ac:dyDescent="0.25">
      <c r="A31" s="16">
        <v>42025</v>
      </c>
      <c r="B31" s="17" t="s">
        <v>7</v>
      </c>
      <c r="C31" s="69" t="s">
        <v>12</v>
      </c>
      <c r="D31" s="18" t="s">
        <v>16</v>
      </c>
      <c r="E31" s="19">
        <v>16592</v>
      </c>
      <c r="F31" s="20"/>
      <c r="G31" s="20"/>
      <c r="H31" s="20"/>
      <c r="I31" s="36">
        <v>42025</v>
      </c>
    </row>
    <row r="32" spans="1:9" x14ac:dyDescent="0.25">
      <c r="A32" s="16"/>
      <c r="B32" s="17" t="s">
        <v>8</v>
      </c>
      <c r="C32" s="69"/>
      <c r="D32" s="18" t="s">
        <v>17</v>
      </c>
      <c r="E32" s="19">
        <v>4708</v>
      </c>
      <c r="F32" s="20"/>
      <c r="G32" s="20"/>
      <c r="H32" s="20"/>
      <c r="I32" s="36">
        <v>42031</v>
      </c>
    </row>
    <row r="33" spans="1:9" x14ac:dyDescent="0.25">
      <c r="A33" s="16">
        <v>42026</v>
      </c>
      <c r="B33" s="17" t="s">
        <v>7</v>
      </c>
      <c r="C33" s="69" t="s">
        <v>13</v>
      </c>
      <c r="D33" s="18" t="s">
        <v>16</v>
      </c>
      <c r="E33" s="19">
        <v>8696</v>
      </c>
      <c r="F33" s="20"/>
      <c r="G33" s="20"/>
      <c r="H33" s="20"/>
      <c r="I33" s="36">
        <v>42031</v>
      </c>
    </row>
    <row r="34" spans="1:9" x14ac:dyDescent="0.25">
      <c r="A34" s="16"/>
      <c r="B34" s="17" t="s">
        <v>3</v>
      </c>
      <c r="C34" s="69"/>
      <c r="D34" s="18" t="s">
        <v>17</v>
      </c>
      <c r="E34" s="19">
        <v>3226</v>
      </c>
      <c r="F34" s="20"/>
      <c r="G34" s="20"/>
      <c r="H34" s="20"/>
      <c r="I34" s="36">
        <v>42031</v>
      </c>
    </row>
    <row r="35" spans="1:9" x14ac:dyDescent="0.25">
      <c r="A35" s="16">
        <v>42027</v>
      </c>
      <c r="B35" s="17" t="s">
        <v>7</v>
      </c>
      <c r="C35" s="69" t="s">
        <v>14</v>
      </c>
      <c r="D35" s="18" t="s">
        <v>16</v>
      </c>
      <c r="E35" s="19">
        <v>7730</v>
      </c>
      <c r="F35" s="20"/>
      <c r="G35" s="20"/>
      <c r="H35" s="20"/>
      <c r="I35" s="36">
        <v>42031</v>
      </c>
    </row>
    <row r="36" spans="1:9" x14ac:dyDescent="0.25">
      <c r="A36" s="16"/>
      <c r="B36" s="17" t="s">
        <v>8</v>
      </c>
      <c r="C36" s="69"/>
      <c r="D36" s="18" t="s">
        <v>17</v>
      </c>
      <c r="E36" s="19">
        <v>4004</v>
      </c>
      <c r="F36" s="20"/>
      <c r="G36" s="20"/>
      <c r="H36" s="20"/>
      <c r="I36" s="36">
        <v>42031</v>
      </c>
    </row>
    <row r="37" spans="1:9" x14ac:dyDescent="0.25">
      <c r="A37" s="16">
        <v>42028</v>
      </c>
      <c r="B37" s="17" t="s">
        <v>8</v>
      </c>
      <c r="C37" s="18" t="s">
        <v>15</v>
      </c>
      <c r="D37" s="18"/>
      <c r="E37" s="19">
        <v>3927</v>
      </c>
      <c r="F37" s="20"/>
      <c r="G37" s="20"/>
      <c r="H37" s="20"/>
      <c r="I37" s="36">
        <v>42031</v>
      </c>
    </row>
    <row r="38" spans="1:9" x14ac:dyDescent="0.25">
      <c r="A38" s="16">
        <v>42030</v>
      </c>
      <c r="B38" s="17" t="s">
        <v>7</v>
      </c>
      <c r="C38" s="69" t="s">
        <v>10</v>
      </c>
      <c r="D38" s="18" t="s">
        <v>16</v>
      </c>
      <c r="E38" s="19">
        <v>12825</v>
      </c>
      <c r="F38" s="20"/>
      <c r="G38" s="20"/>
      <c r="H38" s="20"/>
      <c r="I38" s="36">
        <v>42033</v>
      </c>
    </row>
    <row r="39" spans="1:9" x14ac:dyDescent="0.25">
      <c r="A39" s="16"/>
      <c r="B39" s="17" t="s">
        <v>8</v>
      </c>
      <c r="C39" s="69"/>
      <c r="D39" s="18" t="s">
        <v>17</v>
      </c>
      <c r="E39" s="19">
        <v>6550</v>
      </c>
      <c r="F39" s="20"/>
      <c r="G39" s="20"/>
      <c r="H39" s="20"/>
      <c r="I39" s="36">
        <v>42031</v>
      </c>
    </row>
    <row r="40" spans="1:9" x14ac:dyDescent="0.25">
      <c r="A40" s="16">
        <v>42031</v>
      </c>
      <c r="B40" s="17" t="s">
        <v>7</v>
      </c>
      <c r="C40" s="69" t="s">
        <v>11</v>
      </c>
      <c r="D40" s="18" t="s">
        <v>16</v>
      </c>
      <c r="E40" s="19">
        <v>13456</v>
      </c>
      <c r="F40" s="20"/>
      <c r="G40" s="20"/>
      <c r="H40" s="20"/>
      <c r="I40" s="36">
        <v>42033</v>
      </c>
    </row>
    <row r="41" spans="1:9" x14ac:dyDescent="0.25">
      <c r="A41" s="16"/>
      <c r="B41" s="17" t="s">
        <v>8</v>
      </c>
      <c r="C41" s="69"/>
      <c r="D41" s="18" t="s">
        <v>17</v>
      </c>
      <c r="E41" s="19">
        <v>4150</v>
      </c>
      <c r="F41" s="20"/>
      <c r="G41" s="20"/>
      <c r="H41" s="20"/>
      <c r="I41" s="36">
        <v>42033</v>
      </c>
    </row>
    <row r="42" spans="1:9" x14ac:dyDescent="0.25">
      <c r="A42" s="16">
        <v>42032</v>
      </c>
      <c r="B42" s="17" t="s">
        <v>7</v>
      </c>
      <c r="C42" s="69" t="s">
        <v>12</v>
      </c>
      <c r="D42" s="18" t="s">
        <v>16</v>
      </c>
      <c r="E42" s="19">
        <v>11430</v>
      </c>
      <c r="F42" s="20"/>
      <c r="G42" s="20"/>
      <c r="H42" s="20"/>
      <c r="I42" s="36">
        <v>42033</v>
      </c>
    </row>
    <row r="43" spans="1:9" x14ac:dyDescent="0.25">
      <c r="A43" s="16"/>
      <c r="B43" s="17" t="s">
        <v>8</v>
      </c>
      <c r="C43" s="69"/>
      <c r="D43" s="18" t="s">
        <v>17</v>
      </c>
      <c r="E43" s="19">
        <v>2737</v>
      </c>
      <c r="F43" s="20"/>
      <c r="G43" s="20"/>
      <c r="H43" s="20"/>
      <c r="I43" s="36">
        <v>42033</v>
      </c>
    </row>
    <row r="44" spans="1:9" x14ac:dyDescent="0.25">
      <c r="A44" s="16">
        <v>42033</v>
      </c>
      <c r="B44" s="17" t="s">
        <v>7</v>
      </c>
      <c r="C44" s="69" t="s">
        <v>13</v>
      </c>
      <c r="D44" s="18" t="s">
        <v>16</v>
      </c>
      <c r="E44" s="19">
        <v>10946</v>
      </c>
      <c r="F44" s="20"/>
      <c r="G44" s="20"/>
      <c r="H44" s="20"/>
      <c r="I44" s="36">
        <v>42037</v>
      </c>
    </row>
    <row r="45" spans="1:9" x14ac:dyDescent="0.25">
      <c r="A45" s="16"/>
      <c r="B45" s="17" t="s">
        <v>25</v>
      </c>
      <c r="C45" s="69"/>
      <c r="D45" s="18" t="s">
        <v>17</v>
      </c>
      <c r="E45" s="19">
        <v>2540</v>
      </c>
      <c r="F45" s="20"/>
      <c r="G45" s="20"/>
      <c r="H45" s="20"/>
      <c r="I45" s="36">
        <v>42057</v>
      </c>
    </row>
    <row r="46" spans="1:9" x14ac:dyDescent="0.25">
      <c r="A46" s="16">
        <v>42034</v>
      </c>
      <c r="B46" s="17" t="s">
        <v>7</v>
      </c>
      <c r="C46" s="69" t="s">
        <v>14</v>
      </c>
      <c r="D46" s="18" t="s">
        <v>16</v>
      </c>
      <c r="E46" s="19">
        <v>12619.55</v>
      </c>
      <c r="F46" s="20"/>
      <c r="G46" s="20"/>
      <c r="H46" s="20"/>
      <c r="I46" s="36">
        <v>42008</v>
      </c>
    </row>
    <row r="47" spans="1:9" x14ac:dyDescent="0.25">
      <c r="A47" s="16"/>
      <c r="B47" s="17" t="s">
        <v>8</v>
      </c>
      <c r="C47" s="69"/>
      <c r="D47" s="18" t="s">
        <v>17</v>
      </c>
      <c r="E47" s="19">
        <v>5170</v>
      </c>
      <c r="F47" s="20"/>
      <c r="G47" s="20"/>
      <c r="H47" s="20"/>
      <c r="I47" s="36">
        <v>42008</v>
      </c>
    </row>
    <row r="48" spans="1:9" x14ac:dyDescent="0.25">
      <c r="A48" s="16">
        <v>42035</v>
      </c>
      <c r="B48" s="17" t="s">
        <v>3</v>
      </c>
      <c r="C48" s="18" t="s">
        <v>15</v>
      </c>
      <c r="D48" s="18"/>
      <c r="E48" s="19">
        <v>3140</v>
      </c>
      <c r="F48" s="20"/>
      <c r="G48" s="20"/>
      <c r="H48" s="20"/>
      <c r="I48" s="36">
        <v>42037</v>
      </c>
    </row>
    <row r="49" spans="1:9" s="23" customFormat="1" ht="21.75" customHeight="1" x14ac:dyDescent="0.25">
      <c r="A49" s="58" t="s">
        <v>0</v>
      </c>
      <c r="B49" s="58"/>
      <c r="C49" s="59"/>
      <c r="D49" s="59"/>
      <c r="E49" s="22">
        <f>SUM(E3:E48)</f>
        <v>337226.3</v>
      </c>
      <c r="F49" s="22">
        <f>SUM(F3:F39)</f>
        <v>0</v>
      </c>
      <c r="G49" s="22">
        <f>SUM(G3:G32)</f>
        <v>0</v>
      </c>
      <c r="H49" s="22">
        <f>SUM(H3:H32)</f>
        <v>0</v>
      </c>
      <c r="I49" s="37"/>
    </row>
  </sheetData>
  <mergeCells count="27">
    <mergeCell ref="C21:C22"/>
    <mergeCell ref="C23:C24"/>
    <mergeCell ref="C46:C47"/>
    <mergeCell ref="C44:C45"/>
    <mergeCell ref="G1:G2"/>
    <mergeCell ref="C40:C41"/>
    <mergeCell ref="C42:C43"/>
    <mergeCell ref="C27:C28"/>
    <mergeCell ref="C29:C30"/>
    <mergeCell ref="C31:C32"/>
    <mergeCell ref="C33:C34"/>
    <mergeCell ref="A49:D49"/>
    <mergeCell ref="A1:A2"/>
    <mergeCell ref="B1:B2"/>
    <mergeCell ref="E1:F1"/>
    <mergeCell ref="C1:D2"/>
    <mergeCell ref="C3:C4"/>
    <mergeCell ref="C5:C6"/>
    <mergeCell ref="C7:C8"/>
    <mergeCell ref="C9:C10"/>
    <mergeCell ref="C11:C12"/>
    <mergeCell ref="C14:C15"/>
    <mergeCell ref="C17:C18"/>
    <mergeCell ref="C19:C20"/>
    <mergeCell ref="C25:C26"/>
    <mergeCell ref="C35:C36"/>
    <mergeCell ref="C38:C39"/>
  </mergeCells>
  <pageMargins left="0.35" right="0.25" top="0.5" bottom="0.2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7" zoomScale="85" zoomScaleNormal="85" workbookViewId="0">
      <selection activeCell="M24" sqref="M24"/>
    </sheetView>
  </sheetViews>
  <sheetFormatPr defaultRowHeight="12.75" x14ac:dyDescent="0.2"/>
  <cols>
    <col min="1" max="1" width="10.140625" style="9" customWidth="1"/>
    <col min="2" max="2" width="9.5703125" style="10" customWidth="1"/>
    <col min="3" max="3" width="5.42578125" style="10" customWidth="1"/>
    <col min="4" max="4" width="7.42578125" style="10" customWidth="1"/>
    <col min="5" max="5" width="14.28515625" style="41" customWidth="1"/>
    <col min="6" max="6" width="13.85546875" style="42" customWidth="1"/>
    <col min="7" max="7" width="12.85546875" style="42" customWidth="1"/>
    <col min="8" max="8" width="14.7109375" style="42" customWidth="1"/>
    <col min="9" max="9" width="10.85546875" style="9" customWidth="1"/>
    <col min="10" max="16" width="12.28515625" style="7" customWidth="1"/>
    <col min="17" max="16384" width="9.140625" style="7"/>
  </cols>
  <sheetData>
    <row r="1" spans="1:9" s="2" customFormat="1" ht="15.75" customHeight="1" x14ac:dyDescent="0.25">
      <c r="A1" s="86" t="s">
        <v>20</v>
      </c>
      <c r="B1" s="87" t="s">
        <v>18</v>
      </c>
      <c r="C1" s="89" t="s">
        <v>19</v>
      </c>
      <c r="D1" s="90"/>
      <c r="E1" s="107" t="s">
        <v>5</v>
      </c>
      <c r="F1" s="108"/>
      <c r="G1" s="105" t="s">
        <v>2</v>
      </c>
      <c r="H1" s="55" t="s">
        <v>0</v>
      </c>
      <c r="I1" s="53" t="s">
        <v>20</v>
      </c>
    </row>
    <row r="2" spans="1:9" s="2" customFormat="1" ht="15.75" customHeight="1" x14ac:dyDescent="0.25">
      <c r="A2" s="85"/>
      <c r="B2" s="88"/>
      <c r="C2" s="91"/>
      <c r="D2" s="92"/>
      <c r="E2" s="56" t="s">
        <v>6</v>
      </c>
      <c r="F2" s="56" t="s">
        <v>4</v>
      </c>
      <c r="G2" s="106"/>
      <c r="H2" s="56" t="s">
        <v>1</v>
      </c>
      <c r="I2" s="54" t="s">
        <v>21</v>
      </c>
    </row>
    <row r="3" spans="1:9" s="46" customFormat="1" ht="13.5" customHeight="1" x14ac:dyDescent="0.25">
      <c r="A3" s="97">
        <v>42339</v>
      </c>
      <c r="B3" s="47"/>
      <c r="C3" s="80" t="s">
        <v>11</v>
      </c>
      <c r="D3" s="52" t="s">
        <v>16</v>
      </c>
      <c r="E3" s="45">
        <v>13430</v>
      </c>
      <c r="F3" s="45">
        <v>13423</v>
      </c>
      <c r="G3" s="45">
        <v>2244</v>
      </c>
      <c r="H3" s="116">
        <f>+E3+G3</f>
        <v>15674</v>
      </c>
      <c r="I3" s="43">
        <v>42339</v>
      </c>
    </row>
    <row r="4" spans="1:9" s="46" customFormat="1" ht="13.5" customHeight="1" x14ac:dyDescent="0.25">
      <c r="A4" s="98"/>
      <c r="B4" s="47"/>
      <c r="C4" s="80"/>
      <c r="D4" s="52" t="s">
        <v>17</v>
      </c>
      <c r="E4" s="45">
        <v>10648</v>
      </c>
      <c r="F4" s="45">
        <v>10608</v>
      </c>
      <c r="G4" s="45">
        <v>2232</v>
      </c>
      <c r="H4" s="116">
        <f>+E4+G4</f>
        <v>12880</v>
      </c>
      <c r="I4" s="43">
        <v>42341</v>
      </c>
    </row>
    <row r="5" spans="1:9" s="46" customFormat="1" ht="13.5" customHeight="1" x14ac:dyDescent="0.25">
      <c r="A5" s="97">
        <v>42340</v>
      </c>
      <c r="B5" s="47"/>
      <c r="C5" s="80" t="s">
        <v>12</v>
      </c>
      <c r="D5" s="52" t="s">
        <v>16</v>
      </c>
      <c r="E5" s="45">
        <v>13376</v>
      </c>
      <c r="F5" s="45">
        <v>13329</v>
      </c>
      <c r="G5" s="45">
        <v>2457</v>
      </c>
      <c r="H5" s="116">
        <f>+E5+G5</f>
        <v>15833</v>
      </c>
      <c r="I5" s="43">
        <v>42341</v>
      </c>
    </row>
    <row r="6" spans="1:9" s="46" customFormat="1" ht="13.5" customHeight="1" x14ac:dyDescent="0.25">
      <c r="A6" s="98"/>
      <c r="B6" s="47"/>
      <c r="C6" s="80"/>
      <c r="D6" s="52" t="s">
        <v>17</v>
      </c>
      <c r="E6" s="45">
        <v>5389</v>
      </c>
      <c r="F6" s="45">
        <v>5333</v>
      </c>
      <c r="G6" s="45">
        <v>1512</v>
      </c>
      <c r="H6" s="116">
        <f>+E6+G6</f>
        <v>6901</v>
      </c>
      <c r="I6" s="43">
        <v>42341</v>
      </c>
    </row>
    <row r="7" spans="1:9" s="46" customFormat="1" ht="13.5" customHeight="1" x14ac:dyDescent="0.25">
      <c r="A7" s="97">
        <v>42341</v>
      </c>
      <c r="B7" s="47"/>
      <c r="C7" s="80" t="s">
        <v>13</v>
      </c>
      <c r="D7" s="52" t="s">
        <v>16</v>
      </c>
      <c r="E7" s="45">
        <v>10025</v>
      </c>
      <c r="F7" s="45">
        <v>10027</v>
      </c>
      <c r="G7" s="45">
        <v>2111</v>
      </c>
      <c r="H7" s="116">
        <f>+E7+G7</f>
        <v>12136</v>
      </c>
      <c r="I7" s="43">
        <v>42341</v>
      </c>
    </row>
    <row r="8" spans="1:9" s="46" customFormat="1" ht="13.5" customHeight="1" x14ac:dyDescent="0.25">
      <c r="A8" s="98"/>
      <c r="B8" s="47"/>
      <c r="C8" s="80"/>
      <c r="D8" s="52" t="s">
        <v>17</v>
      </c>
      <c r="E8" s="45">
        <v>5955</v>
      </c>
      <c r="F8" s="45">
        <v>5944</v>
      </c>
      <c r="G8" s="45">
        <v>1720</v>
      </c>
      <c r="H8" s="116">
        <f>+E8+G8</f>
        <v>7675</v>
      </c>
      <c r="I8" s="43">
        <v>42342</v>
      </c>
    </row>
    <row r="9" spans="1:9" s="46" customFormat="1" ht="13.5" customHeight="1" x14ac:dyDescent="0.25">
      <c r="A9" s="97">
        <v>42342</v>
      </c>
      <c r="B9" s="47"/>
      <c r="C9" s="80" t="s">
        <v>14</v>
      </c>
      <c r="D9" s="52" t="s">
        <v>16</v>
      </c>
      <c r="E9" s="45">
        <v>9048</v>
      </c>
      <c r="F9" s="45">
        <v>9024</v>
      </c>
      <c r="G9" s="45">
        <v>2574</v>
      </c>
      <c r="H9" s="116">
        <f>+E9+G9</f>
        <v>11622</v>
      </c>
      <c r="I9" s="43">
        <v>42342</v>
      </c>
    </row>
    <row r="10" spans="1:9" s="46" customFormat="1" ht="13.5" customHeight="1" x14ac:dyDescent="0.25">
      <c r="A10" s="98"/>
      <c r="B10" s="47"/>
      <c r="C10" s="80"/>
      <c r="D10" s="52" t="s">
        <v>17</v>
      </c>
      <c r="E10" s="45">
        <v>8818</v>
      </c>
      <c r="F10" s="45">
        <v>8799</v>
      </c>
      <c r="G10" s="45">
        <v>2160</v>
      </c>
      <c r="H10" s="116">
        <f>+E10+G10</f>
        <v>10978</v>
      </c>
      <c r="I10" s="43">
        <v>42345</v>
      </c>
    </row>
    <row r="11" spans="1:9" s="46" customFormat="1" ht="13.5" customHeight="1" x14ac:dyDescent="0.25">
      <c r="A11" s="43">
        <v>42343</v>
      </c>
      <c r="B11" s="47"/>
      <c r="C11" s="52" t="s">
        <v>15</v>
      </c>
      <c r="D11" s="52"/>
      <c r="E11" s="45">
        <v>4639</v>
      </c>
      <c r="F11" s="45">
        <v>4636</v>
      </c>
      <c r="G11" s="45">
        <v>1262</v>
      </c>
      <c r="H11" s="116">
        <f>+E11+G11</f>
        <v>5901</v>
      </c>
      <c r="I11" s="43">
        <v>42345</v>
      </c>
    </row>
    <row r="12" spans="1:9" s="46" customFormat="1" ht="13.5" customHeight="1" x14ac:dyDescent="0.25">
      <c r="A12" s="97">
        <v>42345</v>
      </c>
      <c r="B12" s="47"/>
      <c r="C12" s="80" t="s">
        <v>10</v>
      </c>
      <c r="D12" s="52" t="s">
        <v>16</v>
      </c>
      <c r="E12" s="45">
        <v>11760</v>
      </c>
      <c r="F12" s="45">
        <v>11702</v>
      </c>
      <c r="G12" s="45">
        <v>2402</v>
      </c>
      <c r="H12" s="116">
        <f>+E12+G12</f>
        <v>14162</v>
      </c>
      <c r="I12" s="43">
        <v>42345</v>
      </c>
    </row>
    <row r="13" spans="1:9" s="46" customFormat="1" ht="13.5" customHeight="1" x14ac:dyDescent="0.25">
      <c r="A13" s="98"/>
      <c r="B13" s="47"/>
      <c r="C13" s="80"/>
      <c r="D13" s="52" t="s">
        <v>17</v>
      </c>
      <c r="E13" s="45">
        <v>11704</v>
      </c>
      <c r="F13" s="45">
        <v>11659</v>
      </c>
      <c r="G13" s="45">
        <v>2772</v>
      </c>
      <c r="H13" s="116">
        <f>+E13+G13</f>
        <v>14476</v>
      </c>
      <c r="I13" s="43">
        <v>42346</v>
      </c>
    </row>
    <row r="14" spans="1:9" s="46" customFormat="1" ht="13.5" customHeight="1" x14ac:dyDescent="0.25">
      <c r="A14" s="97">
        <v>42346</v>
      </c>
      <c r="B14" s="47"/>
      <c r="C14" s="80" t="s">
        <v>11</v>
      </c>
      <c r="D14" s="52" t="s">
        <v>16</v>
      </c>
      <c r="E14" s="45">
        <v>9379</v>
      </c>
      <c r="F14" s="45">
        <v>9307</v>
      </c>
      <c r="G14" s="45">
        <v>2137</v>
      </c>
      <c r="H14" s="116">
        <f>+E14+G14</f>
        <v>11516</v>
      </c>
      <c r="I14" s="43">
        <v>42346</v>
      </c>
    </row>
    <row r="15" spans="1:9" s="46" customFormat="1" ht="13.5" customHeight="1" x14ac:dyDescent="0.25">
      <c r="A15" s="98"/>
      <c r="B15" s="47"/>
      <c r="C15" s="80"/>
      <c r="D15" s="52" t="s">
        <v>17</v>
      </c>
      <c r="E15" s="45">
        <v>12830</v>
      </c>
      <c r="F15" s="45">
        <v>13024</v>
      </c>
      <c r="G15" s="45">
        <v>3229</v>
      </c>
      <c r="H15" s="116">
        <f>+E15+G15</f>
        <v>16059</v>
      </c>
      <c r="I15" s="43">
        <v>42348</v>
      </c>
    </row>
    <row r="16" spans="1:9" s="46" customFormat="1" ht="13.5" customHeight="1" x14ac:dyDescent="0.25">
      <c r="A16" s="97">
        <v>42347</v>
      </c>
      <c r="B16" s="47"/>
      <c r="C16" s="80" t="s">
        <v>12</v>
      </c>
      <c r="D16" s="52" t="s">
        <v>16</v>
      </c>
      <c r="E16" s="45">
        <f>10343+17</f>
        <v>10360</v>
      </c>
      <c r="F16" s="45">
        <v>10343</v>
      </c>
      <c r="G16" s="45">
        <v>1089</v>
      </c>
      <c r="H16" s="116">
        <f>+E16+G16</f>
        <v>11449</v>
      </c>
      <c r="I16" s="43">
        <v>42348</v>
      </c>
    </row>
    <row r="17" spans="1:9" s="46" customFormat="1" ht="13.5" customHeight="1" x14ac:dyDescent="0.25">
      <c r="A17" s="98"/>
      <c r="B17" s="47"/>
      <c r="C17" s="80"/>
      <c r="D17" s="52" t="s">
        <v>17</v>
      </c>
      <c r="E17" s="45">
        <v>14300</v>
      </c>
      <c r="F17" s="45">
        <v>14230</v>
      </c>
      <c r="G17" s="45">
        <v>4291</v>
      </c>
      <c r="H17" s="116">
        <f>+E17+G17</f>
        <v>18591</v>
      </c>
      <c r="I17" s="43">
        <v>42348</v>
      </c>
    </row>
    <row r="18" spans="1:9" s="46" customFormat="1" ht="13.5" customHeight="1" x14ac:dyDescent="0.25">
      <c r="A18" s="97">
        <v>42348</v>
      </c>
      <c r="B18" s="47"/>
      <c r="C18" s="80" t="s">
        <v>13</v>
      </c>
      <c r="D18" s="52" t="s">
        <v>16</v>
      </c>
      <c r="E18" s="45">
        <v>14100</v>
      </c>
      <c r="F18" s="45">
        <v>14063</v>
      </c>
      <c r="G18" s="45">
        <v>1409</v>
      </c>
      <c r="H18" s="116">
        <f t="shared" ref="H18:H26" si="0">+E18+G18</f>
        <v>15509</v>
      </c>
      <c r="I18" s="43">
        <v>42348</v>
      </c>
    </row>
    <row r="19" spans="1:9" s="46" customFormat="1" ht="13.5" customHeight="1" x14ac:dyDescent="0.25">
      <c r="A19" s="98"/>
      <c r="B19" s="47"/>
      <c r="C19" s="80"/>
      <c r="D19" s="52" t="s">
        <v>17</v>
      </c>
      <c r="E19" s="45">
        <v>13709</v>
      </c>
      <c r="F19" s="45">
        <v>13667</v>
      </c>
      <c r="G19" s="45">
        <v>3438</v>
      </c>
      <c r="H19" s="116">
        <f t="shared" si="0"/>
        <v>17147</v>
      </c>
      <c r="I19" s="43">
        <v>42349</v>
      </c>
    </row>
    <row r="20" spans="1:9" s="46" customFormat="1" ht="13.5" customHeight="1" x14ac:dyDescent="0.25">
      <c r="A20" s="97">
        <v>42349</v>
      </c>
      <c r="B20" s="47"/>
      <c r="C20" s="80" t="s">
        <v>14</v>
      </c>
      <c r="D20" s="52" t="s">
        <v>16</v>
      </c>
      <c r="E20" s="45">
        <v>13449</v>
      </c>
      <c r="F20" s="45">
        <v>13440</v>
      </c>
      <c r="G20" s="45">
        <v>0</v>
      </c>
      <c r="H20" s="116">
        <f t="shared" ref="H20:H21" si="1">+E20+G20</f>
        <v>13449</v>
      </c>
      <c r="I20" s="43">
        <v>42349</v>
      </c>
    </row>
    <row r="21" spans="1:9" s="46" customFormat="1" ht="13.5" customHeight="1" x14ac:dyDescent="0.25">
      <c r="A21" s="98"/>
      <c r="B21" s="47"/>
      <c r="C21" s="80"/>
      <c r="D21" s="52" t="s">
        <v>17</v>
      </c>
      <c r="E21" s="45">
        <v>11122.5</v>
      </c>
      <c r="F21" s="45">
        <v>11117</v>
      </c>
      <c r="G21" s="45">
        <v>5003</v>
      </c>
      <c r="H21" s="116">
        <f t="shared" si="1"/>
        <v>16125.5</v>
      </c>
      <c r="I21" s="43">
        <v>42353</v>
      </c>
    </row>
    <row r="22" spans="1:9" s="46" customFormat="1" ht="13.5" customHeight="1" x14ac:dyDescent="0.25">
      <c r="A22" s="43">
        <v>42350</v>
      </c>
      <c r="B22" s="47"/>
      <c r="C22" s="52" t="s">
        <v>15</v>
      </c>
      <c r="D22" s="52"/>
      <c r="E22" s="45">
        <v>11487</v>
      </c>
      <c r="F22" s="45">
        <v>11487</v>
      </c>
      <c r="G22" s="45">
        <v>2042</v>
      </c>
      <c r="H22" s="116">
        <f t="shared" si="0"/>
        <v>13529</v>
      </c>
      <c r="I22" s="43">
        <v>42353</v>
      </c>
    </row>
    <row r="23" spans="1:9" s="46" customFormat="1" ht="13.5" customHeight="1" x14ac:dyDescent="0.25">
      <c r="A23" s="97">
        <v>42352</v>
      </c>
      <c r="B23" s="47"/>
      <c r="C23" s="80" t="s">
        <v>10</v>
      </c>
      <c r="D23" s="52" t="s">
        <v>16</v>
      </c>
      <c r="E23" s="114">
        <v>11728</v>
      </c>
      <c r="F23" s="114">
        <v>11720</v>
      </c>
      <c r="G23" s="114">
        <v>2563</v>
      </c>
      <c r="H23" s="114">
        <f t="shared" si="0"/>
        <v>14291</v>
      </c>
      <c r="I23" s="97">
        <v>42353</v>
      </c>
    </row>
    <row r="24" spans="1:9" s="46" customFormat="1" ht="13.5" customHeight="1" x14ac:dyDescent="0.25">
      <c r="A24" s="98"/>
      <c r="B24" s="47"/>
      <c r="C24" s="80"/>
      <c r="D24" s="52" t="s">
        <v>17</v>
      </c>
      <c r="E24" s="115"/>
      <c r="F24" s="115"/>
      <c r="G24" s="115"/>
      <c r="H24" s="115"/>
      <c r="I24" s="98"/>
    </row>
    <row r="25" spans="1:9" s="46" customFormat="1" ht="13.5" customHeight="1" x14ac:dyDescent="0.25">
      <c r="A25" s="97">
        <v>42353</v>
      </c>
      <c r="B25" s="47"/>
      <c r="C25" s="80" t="s">
        <v>11</v>
      </c>
      <c r="D25" s="52" t="s">
        <v>16</v>
      </c>
      <c r="E25" s="45">
        <v>11250</v>
      </c>
      <c r="F25" s="45">
        <v>11268</v>
      </c>
      <c r="G25" s="45">
        <v>2535</v>
      </c>
      <c r="H25" s="116">
        <f t="shared" si="0"/>
        <v>13785</v>
      </c>
      <c r="I25" s="43">
        <v>42353</v>
      </c>
    </row>
    <row r="26" spans="1:9" s="46" customFormat="1" ht="13.5" customHeight="1" x14ac:dyDescent="0.25">
      <c r="A26" s="98"/>
      <c r="B26" s="47"/>
      <c r="C26" s="80"/>
      <c r="D26" s="52" t="s">
        <v>17</v>
      </c>
      <c r="E26" s="45">
        <v>12381</v>
      </c>
      <c r="F26" s="45">
        <v>12270</v>
      </c>
      <c r="G26" s="45">
        <v>2131</v>
      </c>
      <c r="H26" s="116">
        <f t="shared" si="0"/>
        <v>14512</v>
      </c>
      <c r="I26" s="43">
        <v>42354</v>
      </c>
    </row>
    <row r="27" spans="1:9" s="46" customFormat="1" ht="13.5" customHeight="1" x14ac:dyDescent="0.25">
      <c r="A27" s="97">
        <v>42354</v>
      </c>
      <c r="B27" s="47"/>
      <c r="C27" s="80" t="s">
        <v>12</v>
      </c>
      <c r="D27" s="52" t="s">
        <v>16</v>
      </c>
      <c r="E27" s="45">
        <v>11132</v>
      </c>
      <c r="F27" s="45">
        <v>11081</v>
      </c>
      <c r="G27" s="45">
        <v>2538</v>
      </c>
      <c r="H27" s="116">
        <f>+E27+G27</f>
        <v>13670</v>
      </c>
      <c r="I27" s="43">
        <v>42354</v>
      </c>
    </row>
    <row r="28" spans="1:9" s="46" customFormat="1" ht="13.5" customHeight="1" x14ac:dyDescent="0.25">
      <c r="A28" s="98"/>
      <c r="B28" s="47"/>
      <c r="C28" s="80"/>
      <c r="D28" s="52" t="s">
        <v>17</v>
      </c>
      <c r="E28" s="45">
        <v>12186</v>
      </c>
      <c r="F28" s="45">
        <v>12186</v>
      </c>
      <c r="G28" s="45">
        <v>491</v>
      </c>
      <c r="H28" s="116">
        <f>+E28+G28</f>
        <v>12677</v>
      </c>
      <c r="I28" s="43"/>
    </row>
    <row r="29" spans="1:9" s="46" customFormat="1" ht="13.5" customHeight="1" x14ac:dyDescent="0.25">
      <c r="A29" s="97">
        <v>42355</v>
      </c>
      <c r="B29" s="47"/>
      <c r="C29" s="80" t="s">
        <v>13</v>
      </c>
      <c r="D29" s="52" t="s">
        <v>16</v>
      </c>
      <c r="E29" s="45">
        <v>12286</v>
      </c>
      <c r="F29" s="45">
        <v>12278</v>
      </c>
      <c r="G29" s="45">
        <v>5077</v>
      </c>
      <c r="H29" s="116">
        <f>+E29+G29</f>
        <v>17363</v>
      </c>
      <c r="I29" s="43"/>
    </row>
    <row r="30" spans="1:9" s="46" customFormat="1" ht="13.5" customHeight="1" x14ac:dyDescent="0.25">
      <c r="A30" s="98"/>
      <c r="B30" s="47"/>
      <c r="C30" s="80"/>
      <c r="D30" s="52" t="s">
        <v>17</v>
      </c>
      <c r="E30" s="45">
        <v>6992</v>
      </c>
      <c r="F30" s="45">
        <v>6990</v>
      </c>
      <c r="G30" s="45">
        <v>1169</v>
      </c>
      <c r="H30" s="116">
        <f>+E30+G30</f>
        <v>8161</v>
      </c>
      <c r="I30" s="43"/>
    </row>
    <row r="31" spans="1:9" s="46" customFormat="1" ht="13.5" customHeight="1" x14ac:dyDescent="0.25">
      <c r="A31" s="97">
        <v>42356</v>
      </c>
      <c r="B31" s="47"/>
      <c r="C31" s="80" t="s">
        <v>14</v>
      </c>
      <c r="D31" s="52" t="s">
        <v>16</v>
      </c>
      <c r="E31" s="110">
        <v>9748</v>
      </c>
      <c r="F31" s="110">
        <v>9680</v>
      </c>
      <c r="G31" s="110">
        <v>4160</v>
      </c>
      <c r="H31" s="114">
        <f t="shared" ref="H31" si="2">+E31+G31</f>
        <v>13908</v>
      </c>
      <c r="I31" s="97"/>
    </row>
    <row r="32" spans="1:9" s="46" customFormat="1" ht="13.5" customHeight="1" x14ac:dyDescent="0.25">
      <c r="A32" s="98"/>
      <c r="B32" s="47"/>
      <c r="C32" s="80"/>
      <c r="D32" s="52" t="s">
        <v>17</v>
      </c>
      <c r="E32" s="111"/>
      <c r="F32" s="111"/>
      <c r="G32" s="111"/>
      <c r="H32" s="115"/>
      <c r="I32" s="98"/>
    </row>
    <row r="33" spans="1:9" s="8" customFormat="1" ht="21.75" customHeight="1" x14ac:dyDescent="0.2">
      <c r="A33" s="84" t="s">
        <v>0</v>
      </c>
      <c r="B33" s="84"/>
      <c r="C33" s="85"/>
      <c r="D33" s="85"/>
      <c r="E33" s="34">
        <f>SUM(E3:E32)</f>
        <v>303231.5</v>
      </c>
      <c r="F33" s="34">
        <f>SUM(F3:F32)</f>
        <v>302635</v>
      </c>
      <c r="G33" s="34">
        <f>SUM(G3:G32)</f>
        <v>66748</v>
      </c>
      <c r="H33" s="34">
        <f>SUM(H3:H32)</f>
        <v>369979.5</v>
      </c>
      <c r="I33" s="109"/>
    </row>
  </sheetData>
  <mergeCells count="44">
    <mergeCell ref="E31:E32"/>
    <mergeCell ref="F31:F32"/>
    <mergeCell ref="G31:G32"/>
    <mergeCell ref="H31:H32"/>
    <mergeCell ref="I31:I32"/>
    <mergeCell ref="A33:D33"/>
    <mergeCell ref="A3:A4"/>
    <mergeCell ref="C3:C4"/>
    <mergeCell ref="A5:A6"/>
    <mergeCell ref="C5:C6"/>
    <mergeCell ref="A31:A32"/>
    <mergeCell ref="C31:C32"/>
    <mergeCell ref="E23:E24"/>
    <mergeCell ref="F23:F24"/>
    <mergeCell ref="G23:G24"/>
    <mergeCell ref="H23:H24"/>
    <mergeCell ref="I23:I24"/>
    <mergeCell ref="A29:A30"/>
    <mergeCell ref="C29:C30"/>
    <mergeCell ref="A23:A24"/>
    <mergeCell ref="C23:C24"/>
    <mergeCell ref="A25:A26"/>
    <mergeCell ref="C25:C26"/>
    <mergeCell ref="A27:A28"/>
    <mergeCell ref="C27:C28"/>
    <mergeCell ref="A18:A19"/>
    <mergeCell ref="C18:C19"/>
    <mergeCell ref="A20:A21"/>
    <mergeCell ref="C20:C21"/>
    <mergeCell ref="A14:A15"/>
    <mergeCell ref="C14:C15"/>
    <mergeCell ref="A16:A17"/>
    <mergeCell ref="C16:C17"/>
    <mergeCell ref="A9:A10"/>
    <mergeCell ref="C9:C10"/>
    <mergeCell ref="A12:A13"/>
    <mergeCell ref="C12:C13"/>
    <mergeCell ref="A1:A2"/>
    <mergeCell ref="B1:B2"/>
    <mergeCell ref="C1:D2"/>
    <mergeCell ref="E1:F1"/>
    <mergeCell ref="G1:G2"/>
    <mergeCell ref="A7:A8"/>
    <mergeCell ref="C7:C8"/>
  </mergeCells>
  <pageMargins left="0.4" right="0.25" top="0.5" bottom="0.2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1" workbookViewId="0">
      <selection activeCell="L47" sqref="L47"/>
    </sheetView>
  </sheetViews>
  <sheetFormatPr defaultRowHeight="14.25" x14ac:dyDescent="0.25"/>
  <cols>
    <col min="1" max="1" width="10.140625" style="24" customWidth="1"/>
    <col min="2" max="2" width="9.5703125" style="25" customWidth="1"/>
    <col min="3" max="3" width="5.42578125" style="25" customWidth="1"/>
    <col min="4" max="4" width="7.42578125" style="25" customWidth="1"/>
    <col min="5" max="5" width="14.28515625" style="26" customWidth="1"/>
    <col min="6" max="6" width="13.85546875" style="27" customWidth="1"/>
    <col min="7" max="7" width="12.85546875" style="27" customWidth="1"/>
    <col min="8" max="8" width="14.7109375" style="27" customWidth="1"/>
    <col min="9" max="9" width="10.85546875" style="25" customWidth="1"/>
    <col min="10" max="16384" width="9.140625" style="21"/>
  </cols>
  <sheetData>
    <row r="1" spans="1:9" s="14" customFormat="1" ht="18" customHeight="1" x14ac:dyDescent="0.25">
      <c r="A1" s="60" t="s">
        <v>20</v>
      </c>
      <c r="B1" s="61" t="s">
        <v>18</v>
      </c>
      <c r="C1" s="65" t="s">
        <v>19</v>
      </c>
      <c r="D1" s="66"/>
      <c r="E1" s="63" t="s">
        <v>5</v>
      </c>
      <c r="F1" s="64"/>
      <c r="G1" s="72" t="s">
        <v>2</v>
      </c>
      <c r="H1" s="13" t="s">
        <v>0</v>
      </c>
      <c r="I1" s="28" t="s">
        <v>20</v>
      </c>
    </row>
    <row r="2" spans="1:9" s="14" customFormat="1" ht="18" customHeight="1" x14ac:dyDescent="0.25">
      <c r="A2" s="59"/>
      <c r="B2" s="62"/>
      <c r="C2" s="67"/>
      <c r="D2" s="68"/>
      <c r="E2" s="15" t="s">
        <v>6</v>
      </c>
      <c r="F2" s="15" t="s">
        <v>4</v>
      </c>
      <c r="G2" s="73"/>
      <c r="H2" s="15" t="s">
        <v>1</v>
      </c>
      <c r="I2" s="29" t="s">
        <v>21</v>
      </c>
    </row>
    <row r="3" spans="1:9" x14ac:dyDescent="0.25">
      <c r="A3" s="16">
        <v>42037</v>
      </c>
      <c r="B3" s="17" t="s">
        <v>7</v>
      </c>
      <c r="C3" s="69" t="s">
        <v>10</v>
      </c>
      <c r="D3" s="18" t="s">
        <v>16</v>
      </c>
      <c r="E3" s="19">
        <v>14741</v>
      </c>
      <c r="F3" s="20"/>
      <c r="G3" s="20"/>
      <c r="H3" s="20"/>
      <c r="I3" s="36">
        <v>42037</v>
      </c>
    </row>
    <row r="4" spans="1:9" x14ac:dyDescent="0.25">
      <c r="A4" s="16"/>
      <c r="B4" s="17" t="s">
        <v>3</v>
      </c>
      <c r="C4" s="69"/>
      <c r="D4" s="18" t="s">
        <v>17</v>
      </c>
      <c r="E4" s="19">
        <v>6570</v>
      </c>
      <c r="F4" s="20"/>
      <c r="G4" s="20"/>
      <c r="H4" s="20"/>
      <c r="I4" s="18"/>
    </row>
    <row r="5" spans="1:9" x14ac:dyDescent="0.25">
      <c r="A5" s="16">
        <v>42038</v>
      </c>
      <c r="B5" s="17" t="s">
        <v>7</v>
      </c>
      <c r="C5" s="69" t="s">
        <v>11</v>
      </c>
      <c r="D5" s="18" t="s">
        <v>16</v>
      </c>
      <c r="E5" s="19">
        <v>15657</v>
      </c>
      <c r="F5" s="20"/>
      <c r="G5" s="20"/>
      <c r="H5" s="20"/>
      <c r="I5" s="36">
        <v>42008</v>
      </c>
    </row>
    <row r="6" spans="1:9" x14ac:dyDescent="0.25">
      <c r="A6" s="16"/>
      <c r="B6" s="17" t="s">
        <v>8</v>
      </c>
      <c r="C6" s="69"/>
      <c r="D6" s="18" t="s">
        <v>17</v>
      </c>
      <c r="E6" s="19">
        <v>5789</v>
      </c>
      <c r="F6" s="20"/>
      <c r="G6" s="20"/>
      <c r="H6" s="20"/>
      <c r="I6" s="18" t="s">
        <v>27</v>
      </c>
    </row>
    <row r="7" spans="1:9" x14ac:dyDescent="0.25">
      <c r="A7" s="16">
        <v>42039</v>
      </c>
      <c r="B7" s="17" t="s">
        <v>7</v>
      </c>
      <c r="C7" s="69" t="s">
        <v>12</v>
      </c>
      <c r="D7" s="18" t="s">
        <v>16</v>
      </c>
      <c r="E7" s="19">
        <v>12100</v>
      </c>
      <c r="F7" s="20"/>
      <c r="G7" s="20"/>
      <c r="H7" s="20"/>
      <c r="I7" s="36">
        <v>42008</v>
      </c>
    </row>
    <row r="8" spans="1:9" x14ac:dyDescent="0.25">
      <c r="A8" s="16"/>
      <c r="B8" s="17" t="s">
        <v>8</v>
      </c>
      <c r="C8" s="69"/>
      <c r="D8" s="18" t="s">
        <v>17</v>
      </c>
      <c r="E8" s="19">
        <v>7270</v>
      </c>
      <c r="F8" s="20"/>
      <c r="G8" s="20"/>
      <c r="H8" s="20"/>
      <c r="I8" s="36">
        <v>42010</v>
      </c>
    </row>
    <row r="9" spans="1:9" x14ac:dyDescent="0.25">
      <c r="A9" s="16">
        <v>42040</v>
      </c>
      <c r="B9" s="17" t="s">
        <v>7</v>
      </c>
      <c r="C9" s="69" t="s">
        <v>13</v>
      </c>
      <c r="D9" s="18" t="s">
        <v>16</v>
      </c>
      <c r="E9" s="19">
        <v>16416</v>
      </c>
      <c r="F9" s="20"/>
      <c r="G9" s="20"/>
      <c r="H9" s="20"/>
      <c r="I9" s="36">
        <v>42010</v>
      </c>
    </row>
    <row r="10" spans="1:9" x14ac:dyDescent="0.25">
      <c r="A10" s="16"/>
      <c r="B10" s="17" t="s">
        <v>8</v>
      </c>
      <c r="C10" s="69"/>
      <c r="D10" s="18" t="s">
        <v>17</v>
      </c>
      <c r="E10" s="19">
        <v>6089</v>
      </c>
      <c r="F10" s="20"/>
      <c r="G10" s="20"/>
      <c r="H10" s="20"/>
      <c r="I10" s="36">
        <v>42010</v>
      </c>
    </row>
    <row r="11" spans="1:9" x14ac:dyDescent="0.25">
      <c r="A11" s="16">
        <v>42041</v>
      </c>
      <c r="B11" s="17" t="s">
        <v>7</v>
      </c>
      <c r="C11" s="69" t="s">
        <v>14</v>
      </c>
      <c r="D11" s="18" t="s">
        <v>16</v>
      </c>
      <c r="E11" s="19">
        <v>16173.75</v>
      </c>
      <c r="F11" s="20"/>
      <c r="G11" s="20"/>
      <c r="H11" s="20"/>
      <c r="I11" s="36">
        <v>42048</v>
      </c>
    </row>
    <row r="12" spans="1:9" x14ac:dyDescent="0.25">
      <c r="A12" s="16"/>
      <c r="B12" s="17" t="s">
        <v>8</v>
      </c>
      <c r="C12" s="69"/>
      <c r="D12" s="18" t="s">
        <v>17</v>
      </c>
      <c r="E12" s="19">
        <v>4886</v>
      </c>
      <c r="F12" s="20"/>
      <c r="G12" s="20"/>
      <c r="H12" s="20"/>
      <c r="I12" s="36">
        <v>42048</v>
      </c>
    </row>
    <row r="13" spans="1:9" x14ac:dyDescent="0.25">
      <c r="A13" s="16">
        <v>42042</v>
      </c>
      <c r="B13" s="17" t="s">
        <v>8</v>
      </c>
      <c r="C13" s="18" t="s">
        <v>15</v>
      </c>
      <c r="D13" s="18"/>
      <c r="E13" s="19">
        <v>2880</v>
      </c>
      <c r="F13" s="20"/>
      <c r="G13" s="20"/>
      <c r="H13" s="20"/>
      <c r="I13" s="36">
        <v>42048</v>
      </c>
    </row>
    <row r="14" spans="1:9" x14ac:dyDescent="0.25">
      <c r="A14" s="16">
        <v>42044</v>
      </c>
      <c r="B14" s="17" t="s">
        <v>7</v>
      </c>
      <c r="C14" s="69" t="s">
        <v>10</v>
      </c>
      <c r="D14" s="18" t="s">
        <v>16</v>
      </c>
      <c r="E14" s="19">
        <v>15649.8</v>
      </c>
      <c r="F14" s="20"/>
      <c r="G14" s="20"/>
      <c r="H14" s="20"/>
      <c r="I14" s="36">
        <v>42048</v>
      </c>
    </row>
    <row r="15" spans="1:9" x14ac:dyDescent="0.25">
      <c r="A15" s="16"/>
      <c r="B15" s="17" t="s">
        <v>3</v>
      </c>
      <c r="C15" s="69"/>
      <c r="D15" s="18" t="s">
        <v>17</v>
      </c>
      <c r="E15" s="19">
        <v>5730</v>
      </c>
      <c r="F15" s="20"/>
      <c r="G15" s="20"/>
      <c r="H15" s="20"/>
      <c r="I15" s="36">
        <v>42048</v>
      </c>
    </row>
    <row r="16" spans="1:9" x14ac:dyDescent="0.25">
      <c r="A16" s="16">
        <v>42045</v>
      </c>
      <c r="B16" s="17" t="s">
        <v>7</v>
      </c>
      <c r="C16" s="69" t="s">
        <v>11</v>
      </c>
      <c r="D16" s="18" t="s">
        <v>16</v>
      </c>
      <c r="E16" s="19">
        <v>13198</v>
      </c>
      <c r="F16" s="20"/>
      <c r="G16" s="20"/>
      <c r="H16" s="20"/>
      <c r="I16" s="36">
        <v>42048</v>
      </c>
    </row>
    <row r="17" spans="1:9" x14ac:dyDescent="0.25">
      <c r="A17" s="16"/>
      <c r="B17" s="17" t="s">
        <v>8</v>
      </c>
      <c r="C17" s="69"/>
      <c r="D17" s="18" t="s">
        <v>17</v>
      </c>
      <c r="E17" s="19">
        <v>6571</v>
      </c>
      <c r="F17" s="20"/>
      <c r="G17" s="20"/>
      <c r="H17" s="20"/>
      <c r="I17" s="36">
        <v>42048</v>
      </c>
    </row>
    <row r="18" spans="1:9" x14ac:dyDescent="0.25">
      <c r="A18" s="16">
        <v>42046</v>
      </c>
      <c r="B18" s="17" t="s">
        <v>7</v>
      </c>
      <c r="C18" s="69" t="s">
        <v>12</v>
      </c>
      <c r="D18" s="18" t="s">
        <v>16</v>
      </c>
      <c r="E18" s="19">
        <v>10651</v>
      </c>
      <c r="F18" s="20"/>
      <c r="G18" s="20"/>
      <c r="H18" s="20"/>
      <c r="I18" s="36">
        <v>42048</v>
      </c>
    </row>
    <row r="19" spans="1:9" x14ac:dyDescent="0.25">
      <c r="A19" s="16"/>
      <c r="B19" s="17"/>
      <c r="C19" s="69"/>
      <c r="D19" s="18" t="s">
        <v>17</v>
      </c>
      <c r="E19" s="19">
        <v>2244</v>
      </c>
      <c r="F19" s="20"/>
      <c r="G19" s="20"/>
      <c r="H19" s="20"/>
      <c r="I19" s="36">
        <v>42048</v>
      </c>
    </row>
    <row r="20" spans="1:9" x14ac:dyDescent="0.25">
      <c r="A20" s="16">
        <v>42047</v>
      </c>
      <c r="B20" s="17" t="s">
        <v>7</v>
      </c>
      <c r="C20" s="69" t="s">
        <v>13</v>
      </c>
      <c r="D20" s="18" t="s">
        <v>16</v>
      </c>
      <c r="E20" s="19">
        <v>17354</v>
      </c>
      <c r="F20" s="20"/>
      <c r="G20" s="20"/>
      <c r="H20" s="20"/>
      <c r="I20" s="36">
        <v>42053</v>
      </c>
    </row>
    <row r="21" spans="1:9" x14ac:dyDescent="0.25">
      <c r="A21" s="16"/>
      <c r="B21" s="17" t="s">
        <v>3</v>
      </c>
      <c r="C21" s="69"/>
      <c r="D21" s="18" t="s">
        <v>17</v>
      </c>
      <c r="E21" s="19">
        <v>4933</v>
      </c>
      <c r="F21" s="20"/>
      <c r="G21" s="20"/>
      <c r="H21" s="20"/>
      <c r="I21" s="36">
        <v>42048</v>
      </c>
    </row>
    <row r="22" spans="1:9" x14ac:dyDescent="0.25">
      <c r="A22" s="16">
        <v>42048</v>
      </c>
      <c r="B22" s="17" t="s">
        <v>7</v>
      </c>
      <c r="C22" s="69" t="s">
        <v>14</v>
      </c>
      <c r="D22" s="18" t="s">
        <v>16</v>
      </c>
      <c r="E22" s="19">
        <v>17239.150000000001</v>
      </c>
      <c r="F22" s="20"/>
      <c r="G22" s="20"/>
      <c r="H22" s="20"/>
      <c r="I22" s="36">
        <v>42048</v>
      </c>
    </row>
    <row r="23" spans="1:9" x14ac:dyDescent="0.25">
      <c r="A23" s="16"/>
      <c r="B23" s="17" t="s">
        <v>8</v>
      </c>
      <c r="C23" s="69"/>
      <c r="D23" s="18" t="s">
        <v>17</v>
      </c>
      <c r="E23" s="19">
        <v>5304</v>
      </c>
      <c r="F23" s="20"/>
      <c r="G23" s="20"/>
      <c r="H23" s="20"/>
      <c r="I23" s="36">
        <v>42053</v>
      </c>
    </row>
    <row r="24" spans="1:9" x14ac:dyDescent="0.25">
      <c r="A24" s="16">
        <v>42049</v>
      </c>
      <c r="B24" s="17" t="s">
        <v>3</v>
      </c>
      <c r="C24" s="18" t="s">
        <v>15</v>
      </c>
      <c r="D24" s="18"/>
      <c r="E24" s="19">
        <v>6980</v>
      </c>
      <c r="F24" s="20"/>
      <c r="G24" s="20"/>
      <c r="H24" s="20"/>
      <c r="I24" s="36">
        <v>42051</v>
      </c>
    </row>
    <row r="25" spans="1:9" x14ac:dyDescent="0.25">
      <c r="A25" s="16">
        <v>42051</v>
      </c>
      <c r="B25" s="17" t="s">
        <v>7</v>
      </c>
      <c r="C25" s="69" t="s">
        <v>10</v>
      </c>
      <c r="D25" s="18" t="s">
        <v>16</v>
      </c>
      <c r="E25" s="19">
        <v>16161</v>
      </c>
      <c r="F25" s="20"/>
      <c r="G25" s="20"/>
      <c r="H25" s="20"/>
      <c r="I25" s="36">
        <v>42051</v>
      </c>
    </row>
    <row r="26" spans="1:9" x14ac:dyDescent="0.25">
      <c r="A26" s="16"/>
      <c r="B26" s="17" t="s">
        <v>3</v>
      </c>
      <c r="C26" s="69"/>
      <c r="D26" s="18" t="s">
        <v>17</v>
      </c>
      <c r="E26" s="19">
        <v>4870</v>
      </c>
      <c r="F26" s="20"/>
      <c r="G26" s="20"/>
      <c r="H26" s="20"/>
      <c r="I26" s="36">
        <v>42053</v>
      </c>
    </row>
    <row r="27" spans="1:9" x14ac:dyDescent="0.25">
      <c r="A27" s="16">
        <v>42052</v>
      </c>
      <c r="B27" s="17" t="s">
        <v>7</v>
      </c>
      <c r="C27" s="69" t="s">
        <v>11</v>
      </c>
      <c r="D27" s="18" t="s">
        <v>16</v>
      </c>
      <c r="E27" s="19">
        <v>16555</v>
      </c>
      <c r="F27" s="20"/>
      <c r="G27" s="20"/>
      <c r="H27" s="20"/>
      <c r="I27" s="36">
        <v>42053</v>
      </c>
    </row>
    <row r="28" spans="1:9" x14ac:dyDescent="0.25">
      <c r="A28" s="16"/>
      <c r="B28" s="17" t="s">
        <v>8</v>
      </c>
      <c r="C28" s="69"/>
      <c r="D28" s="18" t="s">
        <v>17</v>
      </c>
      <c r="E28" s="19">
        <v>4886</v>
      </c>
      <c r="F28" s="20"/>
      <c r="G28" s="20"/>
      <c r="H28" s="20"/>
      <c r="I28" s="36">
        <v>42053</v>
      </c>
    </row>
    <row r="29" spans="1:9" x14ac:dyDescent="0.25">
      <c r="A29" s="16">
        <v>42053</v>
      </c>
      <c r="B29" s="17" t="s">
        <v>7</v>
      </c>
      <c r="C29" s="69" t="s">
        <v>12</v>
      </c>
      <c r="D29" s="18" t="s">
        <v>16</v>
      </c>
      <c r="E29" s="19">
        <v>18629</v>
      </c>
      <c r="F29" s="20"/>
      <c r="G29" s="20"/>
      <c r="H29" s="20"/>
      <c r="I29" s="36">
        <v>42053</v>
      </c>
    </row>
    <row r="30" spans="1:9" x14ac:dyDescent="0.25">
      <c r="A30" s="16"/>
      <c r="B30" s="17" t="s">
        <v>8</v>
      </c>
      <c r="C30" s="69"/>
      <c r="D30" s="18" t="s">
        <v>17</v>
      </c>
      <c r="E30" s="19">
        <v>5200</v>
      </c>
      <c r="F30" s="20"/>
      <c r="G30" s="20"/>
      <c r="H30" s="20"/>
      <c r="I30" s="36">
        <v>42059</v>
      </c>
    </row>
    <row r="31" spans="1:9" x14ac:dyDescent="0.25">
      <c r="A31" s="16">
        <v>42054</v>
      </c>
      <c r="B31" s="17" t="s">
        <v>7</v>
      </c>
      <c r="C31" s="69" t="s">
        <v>13</v>
      </c>
      <c r="D31" s="18" t="s">
        <v>16</v>
      </c>
      <c r="E31" s="19">
        <v>3220</v>
      </c>
      <c r="F31" s="20"/>
      <c r="G31" s="20"/>
      <c r="H31" s="20"/>
      <c r="I31" s="36">
        <v>42059</v>
      </c>
    </row>
    <row r="32" spans="1:9" x14ac:dyDescent="0.25">
      <c r="A32" s="16"/>
      <c r="B32" s="17"/>
      <c r="C32" s="69"/>
      <c r="D32" s="18" t="s">
        <v>17</v>
      </c>
      <c r="E32" s="19"/>
      <c r="F32" s="20"/>
      <c r="G32" s="20"/>
      <c r="H32" s="20"/>
      <c r="I32" s="18"/>
    </row>
    <row r="33" spans="1:9" x14ac:dyDescent="0.25">
      <c r="A33" s="16">
        <v>42055</v>
      </c>
      <c r="B33" s="17" t="s">
        <v>3</v>
      </c>
      <c r="C33" s="69" t="s">
        <v>14</v>
      </c>
      <c r="D33" s="18" t="s">
        <v>16</v>
      </c>
      <c r="E33" s="19">
        <v>12167.35</v>
      </c>
      <c r="F33" s="20"/>
      <c r="G33" s="20"/>
      <c r="H33" s="20"/>
      <c r="I33" s="36">
        <v>42059</v>
      </c>
    </row>
    <row r="34" spans="1:9" x14ac:dyDescent="0.25">
      <c r="A34" s="16"/>
      <c r="B34" s="17"/>
      <c r="C34" s="69"/>
      <c r="D34" s="18" t="s">
        <v>17</v>
      </c>
      <c r="E34" s="19"/>
      <c r="F34" s="20"/>
      <c r="G34" s="20"/>
      <c r="H34" s="20"/>
      <c r="I34" s="18"/>
    </row>
    <row r="35" spans="1:9" x14ac:dyDescent="0.25">
      <c r="A35" s="16">
        <v>42056</v>
      </c>
      <c r="B35" s="17" t="s">
        <v>8</v>
      </c>
      <c r="C35" s="18" t="s">
        <v>15</v>
      </c>
      <c r="D35" s="18"/>
      <c r="E35" s="19">
        <v>4670</v>
      </c>
      <c r="F35" s="20"/>
      <c r="G35" s="20"/>
      <c r="H35" s="20"/>
      <c r="I35" s="36">
        <v>42059</v>
      </c>
    </row>
    <row r="36" spans="1:9" x14ac:dyDescent="0.25">
      <c r="A36" s="16">
        <v>42058</v>
      </c>
      <c r="B36" s="17" t="s">
        <v>7</v>
      </c>
      <c r="C36" s="69" t="s">
        <v>10</v>
      </c>
      <c r="D36" s="18" t="s">
        <v>16</v>
      </c>
      <c r="E36" s="19">
        <v>13699.7</v>
      </c>
      <c r="F36" s="20"/>
      <c r="G36" s="20"/>
      <c r="H36" s="20"/>
      <c r="I36" s="36">
        <v>42059</v>
      </c>
    </row>
    <row r="37" spans="1:9" x14ac:dyDescent="0.25">
      <c r="A37" s="16"/>
      <c r="B37" s="17" t="s">
        <v>3</v>
      </c>
      <c r="C37" s="69"/>
      <c r="D37" s="18" t="s">
        <v>17</v>
      </c>
      <c r="E37" s="19">
        <v>5776</v>
      </c>
      <c r="F37" s="20"/>
      <c r="G37" s="20"/>
      <c r="H37" s="20"/>
      <c r="I37" s="36">
        <v>42059</v>
      </c>
    </row>
    <row r="38" spans="1:9" x14ac:dyDescent="0.25">
      <c r="A38" s="16">
        <v>42059</v>
      </c>
      <c r="B38" s="17" t="s">
        <v>7</v>
      </c>
      <c r="C38" s="69" t="s">
        <v>11</v>
      </c>
      <c r="D38" s="18" t="s">
        <v>16</v>
      </c>
      <c r="E38" s="19">
        <v>16818</v>
      </c>
      <c r="F38" s="20"/>
      <c r="G38" s="20"/>
      <c r="H38" s="20"/>
      <c r="I38" s="36">
        <v>42062</v>
      </c>
    </row>
    <row r="39" spans="1:9" x14ac:dyDescent="0.25">
      <c r="A39" s="16"/>
      <c r="B39" s="17" t="s">
        <v>8</v>
      </c>
      <c r="C39" s="69"/>
      <c r="D39" s="18" t="s">
        <v>17</v>
      </c>
      <c r="E39" s="19">
        <v>5783</v>
      </c>
      <c r="F39" s="20"/>
      <c r="G39" s="20"/>
      <c r="H39" s="20"/>
      <c r="I39" s="36">
        <v>42062</v>
      </c>
    </row>
    <row r="40" spans="1:9" x14ac:dyDescent="0.25">
      <c r="A40" s="16">
        <v>42060</v>
      </c>
      <c r="B40" s="17" t="s">
        <v>3</v>
      </c>
      <c r="C40" s="69" t="s">
        <v>12</v>
      </c>
      <c r="D40" s="18" t="s">
        <v>16</v>
      </c>
      <c r="E40" s="19">
        <v>10287</v>
      </c>
      <c r="F40" s="20"/>
      <c r="G40" s="20"/>
      <c r="H40" s="20"/>
      <c r="I40" s="36">
        <v>42062</v>
      </c>
    </row>
    <row r="41" spans="1:9" x14ac:dyDescent="0.25">
      <c r="A41" s="16"/>
      <c r="B41" s="17"/>
      <c r="C41" s="69"/>
      <c r="D41" s="18" t="s">
        <v>17</v>
      </c>
      <c r="E41" s="19"/>
      <c r="F41" s="20"/>
      <c r="G41" s="20"/>
      <c r="H41" s="20"/>
      <c r="I41" s="18"/>
    </row>
    <row r="42" spans="1:9" x14ac:dyDescent="0.25">
      <c r="A42" s="16">
        <v>42061</v>
      </c>
      <c r="B42" s="17" t="s">
        <v>3</v>
      </c>
      <c r="C42" s="69" t="s">
        <v>13</v>
      </c>
      <c r="D42" s="18" t="s">
        <v>16</v>
      </c>
      <c r="E42" s="19">
        <v>11765.4</v>
      </c>
      <c r="F42" s="20"/>
      <c r="G42" s="20"/>
      <c r="H42" s="20"/>
      <c r="I42" s="36">
        <v>42062</v>
      </c>
    </row>
    <row r="43" spans="1:9" x14ac:dyDescent="0.25">
      <c r="A43" s="16"/>
      <c r="B43" s="17" t="s">
        <v>8</v>
      </c>
      <c r="C43" s="69"/>
      <c r="D43" s="18" t="s">
        <v>17</v>
      </c>
      <c r="E43" s="19">
        <v>1320</v>
      </c>
      <c r="F43" s="20"/>
      <c r="G43" s="20"/>
      <c r="H43" s="20"/>
      <c r="I43" s="36">
        <v>42062</v>
      </c>
    </row>
    <row r="44" spans="1:9" x14ac:dyDescent="0.25">
      <c r="A44" s="16">
        <v>42062</v>
      </c>
      <c r="B44" s="17" t="s">
        <v>8</v>
      </c>
      <c r="C44" s="69" t="s">
        <v>14</v>
      </c>
      <c r="D44" s="18" t="s">
        <v>16</v>
      </c>
      <c r="E44" s="19">
        <v>9442.35</v>
      </c>
      <c r="F44" s="20"/>
      <c r="G44" s="20"/>
      <c r="H44" s="20"/>
      <c r="I44" s="36">
        <v>42062</v>
      </c>
    </row>
    <row r="45" spans="1:9" x14ac:dyDescent="0.25">
      <c r="A45" s="16"/>
      <c r="B45" s="17" t="s">
        <v>3</v>
      </c>
      <c r="C45" s="69"/>
      <c r="D45" s="18" t="s">
        <v>17</v>
      </c>
      <c r="E45" s="19">
        <v>3140</v>
      </c>
      <c r="F45" s="20"/>
      <c r="G45" s="20"/>
      <c r="H45" s="20"/>
      <c r="I45" s="36">
        <v>42067</v>
      </c>
    </row>
    <row r="46" spans="1:9" x14ac:dyDescent="0.25">
      <c r="A46" s="16">
        <v>42063</v>
      </c>
      <c r="B46" s="17" t="s">
        <v>8</v>
      </c>
      <c r="C46" s="18" t="s">
        <v>15</v>
      </c>
      <c r="D46" s="18"/>
      <c r="E46" s="19">
        <v>2386</v>
      </c>
      <c r="F46" s="20"/>
      <c r="G46" s="20"/>
      <c r="H46" s="20"/>
      <c r="I46" s="36">
        <v>42067</v>
      </c>
    </row>
    <row r="47" spans="1:9" s="23" customFormat="1" ht="21.75" customHeight="1" x14ac:dyDescent="0.25">
      <c r="A47" s="58" t="s">
        <v>0</v>
      </c>
      <c r="B47" s="58"/>
      <c r="C47" s="59"/>
      <c r="D47" s="59"/>
      <c r="E47" s="22">
        <f>SUM(E3:E46)</f>
        <v>381201.49999999994</v>
      </c>
      <c r="F47" s="22">
        <f>SUM(F3:F37)</f>
        <v>0</v>
      </c>
      <c r="G47" s="22">
        <f>SUM(G3:G30)</f>
        <v>0</v>
      </c>
      <c r="H47" s="22">
        <f>SUM(H3:H30)</f>
        <v>0</v>
      </c>
      <c r="I47" s="37"/>
    </row>
  </sheetData>
  <mergeCells count="26">
    <mergeCell ref="A1:A2"/>
    <mergeCell ref="B1:B2"/>
    <mergeCell ref="C1:D2"/>
    <mergeCell ref="E1:F1"/>
    <mergeCell ref="G1:G2"/>
    <mergeCell ref="C18:C19"/>
    <mergeCell ref="C20:C21"/>
    <mergeCell ref="C22:C23"/>
    <mergeCell ref="C25:C26"/>
    <mergeCell ref="C27:C28"/>
    <mergeCell ref="C3:C4"/>
    <mergeCell ref="C44:C45"/>
    <mergeCell ref="A47:D47"/>
    <mergeCell ref="C31:C32"/>
    <mergeCell ref="C33:C34"/>
    <mergeCell ref="C36:C37"/>
    <mergeCell ref="C38:C39"/>
    <mergeCell ref="C40:C41"/>
    <mergeCell ref="C42:C43"/>
    <mergeCell ref="C29:C30"/>
    <mergeCell ref="C5:C6"/>
    <mergeCell ref="C7:C8"/>
    <mergeCell ref="C9:C10"/>
    <mergeCell ref="C11:C12"/>
    <mergeCell ref="C14:C15"/>
    <mergeCell ref="C16:C17"/>
  </mergeCells>
  <pageMargins left="0.35" right="0.25" top="0.5" bottom="0.2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E51" sqref="E51"/>
    </sheetView>
  </sheetViews>
  <sheetFormatPr defaultRowHeight="14.25" x14ac:dyDescent="0.25"/>
  <cols>
    <col min="1" max="1" width="10.140625" style="24" customWidth="1"/>
    <col min="2" max="2" width="9.5703125" style="25" customWidth="1"/>
    <col min="3" max="3" width="5.42578125" style="25" customWidth="1"/>
    <col min="4" max="4" width="7.42578125" style="25" customWidth="1"/>
    <col min="5" max="5" width="14.28515625" style="26" customWidth="1"/>
    <col min="6" max="6" width="13.85546875" style="27" customWidth="1"/>
    <col min="7" max="7" width="12.85546875" style="27" customWidth="1"/>
    <col min="8" max="8" width="14.7109375" style="27" customWidth="1"/>
    <col min="9" max="9" width="10.85546875" style="25" customWidth="1"/>
    <col min="10" max="16384" width="9.140625" style="21"/>
  </cols>
  <sheetData>
    <row r="1" spans="1:9" s="14" customFormat="1" ht="18" customHeight="1" x14ac:dyDescent="0.25">
      <c r="A1" s="60" t="s">
        <v>20</v>
      </c>
      <c r="B1" s="61" t="s">
        <v>18</v>
      </c>
      <c r="C1" s="65" t="s">
        <v>19</v>
      </c>
      <c r="D1" s="66"/>
      <c r="E1" s="63" t="s">
        <v>5</v>
      </c>
      <c r="F1" s="64"/>
      <c r="G1" s="72" t="s">
        <v>2</v>
      </c>
      <c r="H1" s="13" t="s">
        <v>0</v>
      </c>
      <c r="I1" s="28" t="s">
        <v>20</v>
      </c>
    </row>
    <row r="2" spans="1:9" s="14" customFormat="1" ht="18" customHeight="1" x14ac:dyDescent="0.25">
      <c r="A2" s="59"/>
      <c r="B2" s="62"/>
      <c r="C2" s="67"/>
      <c r="D2" s="68"/>
      <c r="E2" s="15" t="s">
        <v>6</v>
      </c>
      <c r="F2" s="15" t="s">
        <v>4</v>
      </c>
      <c r="G2" s="73"/>
      <c r="H2" s="15" t="s">
        <v>1</v>
      </c>
      <c r="I2" s="29" t="s">
        <v>21</v>
      </c>
    </row>
    <row r="3" spans="1:9" x14ac:dyDescent="0.25">
      <c r="A3" s="16">
        <v>42065</v>
      </c>
      <c r="B3" s="17"/>
      <c r="C3" s="69" t="s">
        <v>10</v>
      </c>
      <c r="D3" s="18" t="s">
        <v>16</v>
      </c>
      <c r="E3" s="19">
        <v>12907</v>
      </c>
      <c r="F3" s="20"/>
      <c r="G3" s="20"/>
      <c r="H3" s="20"/>
      <c r="I3" s="18"/>
    </row>
    <row r="4" spans="1:9" x14ac:dyDescent="0.25">
      <c r="A4" s="16"/>
      <c r="B4" s="17" t="s">
        <v>8</v>
      </c>
      <c r="C4" s="69"/>
      <c r="D4" s="18" t="s">
        <v>17</v>
      </c>
      <c r="E4" s="19">
        <v>7318</v>
      </c>
      <c r="F4" s="20"/>
      <c r="G4" s="20"/>
      <c r="H4" s="20"/>
      <c r="I4" s="36">
        <v>42067</v>
      </c>
    </row>
    <row r="5" spans="1:9" x14ac:dyDescent="0.25">
      <c r="A5" s="16">
        <v>42066</v>
      </c>
      <c r="B5" s="17" t="s">
        <v>7</v>
      </c>
      <c r="C5" s="69" t="s">
        <v>11</v>
      </c>
      <c r="D5" s="18" t="s">
        <v>16</v>
      </c>
      <c r="E5" s="19">
        <v>18848</v>
      </c>
      <c r="F5" s="20"/>
      <c r="G5" s="20"/>
      <c r="H5" s="20"/>
      <c r="I5" s="36">
        <v>42067</v>
      </c>
    </row>
    <row r="6" spans="1:9" x14ac:dyDescent="0.25">
      <c r="A6" s="16"/>
      <c r="B6" s="17" t="s">
        <v>8</v>
      </c>
      <c r="C6" s="69"/>
      <c r="D6" s="18" t="s">
        <v>17</v>
      </c>
      <c r="E6" s="19">
        <v>7653</v>
      </c>
      <c r="F6" s="20"/>
      <c r="G6" s="20"/>
      <c r="H6" s="20"/>
      <c r="I6" s="36">
        <v>42068</v>
      </c>
    </row>
    <row r="7" spans="1:9" x14ac:dyDescent="0.25">
      <c r="A7" s="16">
        <v>42067</v>
      </c>
      <c r="B7" s="17" t="s">
        <v>3</v>
      </c>
      <c r="C7" s="69" t="s">
        <v>12</v>
      </c>
      <c r="D7" s="18" t="s">
        <v>16</v>
      </c>
      <c r="E7" s="19">
        <v>17312</v>
      </c>
      <c r="F7" s="20"/>
      <c r="G7" s="20"/>
      <c r="H7" s="20"/>
      <c r="I7" s="36">
        <v>42068</v>
      </c>
    </row>
    <row r="8" spans="1:9" x14ac:dyDescent="0.25">
      <c r="A8" s="16"/>
      <c r="B8" s="17" t="s">
        <v>24</v>
      </c>
      <c r="C8" s="69"/>
      <c r="D8" s="18" t="s">
        <v>17</v>
      </c>
      <c r="E8" s="19">
        <v>4935</v>
      </c>
      <c r="F8" s="20"/>
      <c r="G8" s="20"/>
      <c r="H8" s="20"/>
      <c r="I8" s="36">
        <v>42069</v>
      </c>
    </row>
    <row r="9" spans="1:9" x14ac:dyDescent="0.25">
      <c r="A9" s="16">
        <v>42068</v>
      </c>
      <c r="B9" s="17" t="s">
        <v>7</v>
      </c>
      <c r="C9" s="69" t="s">
        <v>13</v>
      </c>
      <c r="D9" s="18" t="s">
        <v>16</v>
      </c>
      <c r="E9" s="19">
        <v>16988</v>
      </c>
      <c r="F9" s="20"/>
      <c r="G9" s="20"/>
      <c r="H9" s="20"/>
      <c r="I9" s="36">
        <v>42069</v>
      </c>
    </row>
    <row r="10" spans="1:9" x14ac:dyDescent="0.25">
      <c r="A10" s="16"/>
      <c r="B10" s="17" t="s">
        <v>24</v>
      </c>
      <c r="C10" s="69"/>
      <c r="D10" s="18" t="s">
        <v>17</v>
      </c>
      <c r="E10" s="19">
        <v>4702</v>
      </c>
      <c r="F10" s="20"/>
      <c r="G10" s="20"/>
      <c r="H10" s="20"/>
      <c r="I10" s="36">
        <v>42075</v>
      </c>
    </row>
    <row r="11" spans="1:9" x14ac:dyDescent="0.25">
      <c r="A11" s="16">
        <v>42069</v>
      </c>
      <c r="B11" s="17" t="s">
        <v>7</v>
      </c>
      <c r="C11" s="69" t="s">
        <v>14</v>
      </c>
      <c r="D11" s="18" t="s">
        <v>16</v>
      </c>
      <c r="E11" s="19">
        <v>16374.95</v>
      </c>
      <c r="F11" s="20"/>
      <c r="G11" s="20"/>
      <c r="H11" s="20"/>
      <c r="I11" s="36">
        <v>42069</v>
      </c>
    </row>
    <row r="12" spans="1:9" x14ac:dyDescent="0.25">
      <c r="A12" s="16"/>
      <c r="B12" s="17" t="s">
        <v>8</v>
      </c>
      <c r="C12" s="69"/>
      <c r="D12" s="18" t="s">
        <v>17</v>
      </c>
      <c r="E12" s="19">
        <v>6034</v>
      </c>
      <c r="F12" s="20"/>
      <c r="G12" s="20"/>
      <c r="H12" s="20"/>
      <c r="I12" s="36">
        <v>42075</v>
      </c>
    </row>
    <row r="13" spans="1:9" x14ac:dyDescent="0.25">
      <c r="A13" s="16">
        <v>42070</v>
      </c>
      <c r="B13" s="17" t="s">
        <v>8</v>
      </c>
      <c r="C13" s="18" t="s">
        <v>15</v>
      </c>
      <c r="D13" s="18"/>
      <c r="E13" s="19">
        <v>2950</v>
      </c>
      <c r="F13" s="20"/>
      <c r="G13" s="20"/>
      <c r="H13" s="20"/>
      <c r="I13" s="36">
        <v>42073</v>
      </c>
    </row>
    <row r="14" spans="1:9" x14ac:dyDescent="0.25">
      <c r="A14" s="16">
        <v>42072</v>
      </c>
      <c r="B14" s="17" t="s">
        <v>7</v>
      </c>
      <c r="C14" s="69" t="s">
        <v>10</v>
      </c>
      <c r="D14" s="18" t="s">
        <v>16</v>
      </c>
      <c r="E14" s="19">
        <v>18087.400000000001</v>
      </c>
      <c r="F14" s="20"/>
      <c r="G14" s="20"/>
      <c r="H14" s="20"/>
      <c r="I14" s="36">
        <v>42073</v>
      </c>
    </row>
    <row r="15" spans="1:9" x14ac:dyDescent="0.25">
      <c r="A15" s="16"/>
      <c r="B15" s="17" t="s">
        <v>3</v>
      </c>
      <c r="C15" s="69"/>
      <c r="D15" s="18" t="s">
        <v>17</v>
      </c>
      <c r="E15" s="19">
        <v>7736</v>
      </c>
      <c r="F15" s="20"/>
      <c r="G15" s="20"/>
      <c r="H15" s="20"/>
      <c r="I15" s="36">
        <v>42073</v>
      </c>
    </row>
    <row r="16" spans="1:9" x14ac:dyDescent="0.25">
      <c r="A16" s="16">
        <v>42073</v>
      </c>
      <c r="B16" s="17" t="s">
        <v>7</v>
      </c>
      <c r="C16" s="69" t="s">
        <v>11</v>
      </c>
      <c r="D16" s="18" t="s">
        <v>16</v>
      </c>
      <c r="E16" s="19">
        <v>16813</v>
      </c>
      <c r="F16" s="20"/>
      <c r="G16" s="20"/>
      <c r="H16" s="20"/>
      <c r="I16" s="36">
        <v>42073</v>
      </c>
    </row>
    <row r="17" spans="1:9" x14ac:dyDescent="0.25">
      <c r="A17" s="16"/>
      <c r="B17" s="17" t="s">
        <v>8</v>
      </c>
      <c r="C17" s="69"/>
      <c r="D17" s="18" t="s">
        <v>17</v>
      </c>
      <c r="E17" s="19">
        <v>6691</v>
      </c>
      <c r="F17" s="20"/>
      <c r="G17" s="20"/>
      <c r="H17" s="20"/>
      <c r="I17" s="36">
        <v>42075</v>
      </c>
    </row>
    <row r="18" spans="1:9" x14ac:dyDescent="0.25">
      <c r="A18" s="16">
        <v>42074</v>
      </c>
      <c r="B18" s="17" t="s">
        <v>3</v>
      </c>
      <c r="C18" s="69" t="s">
        <v>12</v>
      </c>
      <c r="D18" s="18" t="s">
        <v>16</v>
      </c>
      <c r="E18" s="19">
        <v>16080</v>
      </c>
      <c r="F18" s="20"/>
      <c r="G18" s="20"/>
      <c r="H18" s="20"/>
      <c r="I18" s="36">
        <v>42075</v>
      </c>
    </row>
    <row r="19" spans="1:9" x14ac:dyDescent="0.25">
      <c r="A19" s="16"/>
      <c r="B19" s="17" t="s">
        <v>8</v>
      </c>
      <c r="C19" s="69"/>
      <c r="D19" s="18" t="s">
        <v>17</v>
      </c>
      <c r="E19" s="19">
        <v>5470</v>
      </c>
      <c r="F19" s="20"/>
      <c r="G19" s="20"/>
      <c r="H19" s="20"/>
      <c r="I19" s="36">
        <v>42075</v>
      </c>
    </row>
    <row r="20" spans="1:9" x14ac:dyDescent="0.25">
      <c r="A20" s="16">
        <v>42075</v>
      </c>
      <c r="B20" s="17" t="s">
        <v>7</v>
      </c>
      <c r="C20" s="69" t="s">
        <v>13</v>
      </c>
      <c r="D20" s="18" t="s">
        <v>16</v>
      </c>
      <c r="E20" s="19">
        <v>14813</v>
      </c>
      <c r="F20" s="20"/>
      <c r="G20" s="20"/>
      <c r="H20" s="20"/>
      <c r="I20" s="36">
        <v>42075</v>
      </c>
    </row>
    <row r="21" spans="1:9" x14ac:dyDescent="0.25">
      <c r="A21" s="16"/>
      <c r="B21" s="17" t="s">
        <v>8</v>
      </c>
      <c r="C21" s="69"/>
      <c r="D21" s="18" t="s">
        <v>17</v>
      </c>
      <c r="E21" s="19">
        <v>5397</v>
      </c>
      <c r="F21" s="20"/>
      <c r="G21" s="20"/>
      <c r="H21" s="20"/>
      <c r="I21" s="36">
        <v>42079</v>
      </c>
    </row>
    <row r="22" spans="1:9" x14ac:dyDescent="0.25">
      <c r="A22" s="16">
        <v>42076</v>
      </c>
      <c r="B22" s="17" t="s">
        <v>8</v>
      </c>
      <c r="C22" s="69" t="s">
        <v>14</v>
      </c>
      <c r="D22" s="18" t="s">
        <v>16</v>
      </c>
      <c r="E22" s="19">
        <v>13053.85</v>
      </c>
      <c r="F22" s="20"/>
      <c r="G22" s="20"/>
      <c r="H22" s="20"/>
      <c r="I22" s="36">
        <v>42076</v>
      </c>
    </row>
    <row r="23" spans="1:9" x14ac:dyDescent="0.25">
      <c r="A23" s="16"/>
      <c r="B23" s="17" t="s">
        <v>7</v>
      </c>
      <c r="C23" s="69"/>
      <c r="D23" s="18" t="s">
        <v>17</v>
      </c>
      <c r="E23" s="19">
        <v>5588.75</v>
      </c>
      <c r="F23" s="20"/>
      <c r="G23" s="20"/>
      <c r="H23" s="20"/>
      <c r="I23" s="36">
        <v>42076</v>
      </c>
    </row>
    <row r="24" spans="1:9" x14ac:dyDescent="0.25">
      <c r="A24" s="16">
        <v>42077</v>
      </c>
      <c r="B24" s="17" t="s">
        <v>8</v>
      </c>
      <c r="C24" s="18" t="s">
        <v>15</v>
      </c>
      <c r="D24" s="18"/>
      <c r="E24" s="19">
        <v>2500</v>
      </c>
      <c r="F24" s="20"/>
      <c r="G24" s="20"/>
      <c r="H24" s="20"/>
      <c r="I24" s="36">
        <v>42079</v>
      </c>
    </row>
    <row r="25" spans="1:9" x14ac:dyDescent="0.25">
      <c r="A25" s="16">
        <v>42079</v>
      </c>
      <c r="B25" s="17" t="s">
        <v>7</v>
      </c>
      <c r="C25" s="69" t="s">
        <v>10</v>
      </c>
      <c r="D25" s="18" t="s">
        <v>16</v>
      </c>
      <c r="E25" s="19">
        <v>15215</v>
      </c>
      <c r="F25" s="20"/>
      <c r="G25" s="20"/>
      <c r="H25" s="20"/>
      <c r="I25" s="36">
        <v>42079</v>
      </c>
    </row>
    <row r="26" spans="1:9" x14ac:dyDescent="0.25">
      <c r="A26" s="16"/>
      <c r="B26" s="17" t="s">
        <v>3</v>
      </c>
      <c r="C26" s="69"/>
      <c r="D26" s="18" t="s">
        <v>17</v>
      </c>
      <c r="E26" s="19">
        <v>5436</v>
      </c>
      <c r="F26" s="20"/>
      <c r="G26" s="20"/>
      <c r="H26" s="20"/>
      <c r="I26" s="36">
        <v>42079</v>
      </c>
    </row>
    <row r="27" spans="1:9" x14ac:dyDescent="0.25">
      <c r="A27" s="16">
        <v>42080</v>
      </c>
      <c r="B27" s="17" t="s">
        <v>7</v>
      </c>
      <c r="C27" s="69" t="s">
        <v>11</v>
      </c>
      <c r="D27" s="18" t="s">
        <v>16</v>
      </c>
      <c r="E27" s="19">
        <v>19814</v>
      </c>
      <c r="F27" s="20"/>
      <c r="G27" s="20"/>
      <c r="H27" s="20"/>
      <c r="I27" s="36">
        <v>42080</v>
      </c>
    </row>
    <row r="28" spans="1:9" x14ac:dyDescent="0.25">
      <c r="A28" s="16"/>
      <c r="B28" s="17" t="s">
        <v>8</v>
      </c>
      <c r="C28" s="69"/>
      <c r="D28" s="18" t="s">
        <v>17</v>
      </c>
      <c r="E28" s="19">
        <v>5297</v>
      </c>
      <c r="F28" s="20"/>
      <c r="G28" s="20"/>
      <c r="H28" s="20"/>
      <c r="I28" s="36">
        <v>42081</v>
      </c>
    </row>
    <row r="29" spans="1:9" x14ac:dyDescent="0.25">
      <c r="A29" s="16">
        <v>42081</v>
      </c>
      <c r="B29" s="17"/>
      <c r="C29" s="69" t="s">
        <v>12</v>
      </c>
      <c r="D29" s="18" t="s">
        <v>16</v>
      </c>
      <c r="E29" s="19">
        <v>17483</v>
      </c>
      <c r="F29" s="20"/>
      <c r="G29" s="20"/>
      <c r="H29" s="20"/>
      <c r="I29" s="18"/>
    </row>
    <row r="30" spans="1:9" x14ac:dyDescent="0.25">
      <c r="A30" s="16"/>
      <c r="B30" s="17" t="s">
        <v>3</v>
      </c>
      <c r="C30" s="69"/>
      <c r="D30" s="18" t="s">
        <v>17</v>
      </c>
      <c r="E30" s="19">
        <v>6460</v>
      </c>
      <c r="F30" s="20"/>
      <c r="G30" s="20"/>
      <c r="H30" s="20"/>
      <c r="I30" s="36">
        <v>42081</v>
      </c>
    </row>
    <row r="31" spans="1:9" x14ac:dyDescent="0.25">
      <c r="A31" s="16">
        <v>42082</v>
      </c>
      <c r="B31" s="17" t="s">
        <v>7</v>
      </c>
      <c r="C31" s="69" t="s">
        <v>13</v>
      </c>
      <c r="D31" s="18" t="s">
        <v>16</v>
      </c>
      <c r="E31" s="19">
        <v>18047</v>
      </c>
      <c r="F31" s="20"/>
      <c r="G31" s="20"/>
      <c r="H31" s="20"/>
      <c r="I31" s="36">
        <v>42082</v>
      </c>
    </row>
    <row r="32" spans="1:9" x14ac:dyDescent="0.25">
      <c r="A32" s="16"/>
      <c r="B32" s="17" t="s">
        <v>8</v>
      </c>
      <c r="C32" s="69"/>
      <c r="D32" s="18" t="s">
        <v>17</v>
      </c>
      <c r="E32" s="19">
        <v>6422</v>
      </c>
      <c r="F32" s="20"/>
      <c r="G32" s="20"/>
      <c r="H32" s="20"/>
      <c r="I32" s="36">
        <v>42082</v>
      </c>
    </row>
    <row r="33" spans="1:9" x14ac:dyDescent="0.25">
      <c r="A33" s="16">
        <v>42083</v>
      </c>
      <c r="B33" s="17" t="s">
        <v>7</v>
      </c>
      <c r="C33" s="69" t="s">
        <v>14</v>
      </c>
      <c r="D33" s="18" t="s">
        <v>16</v>
      </c>
      <c r="E33" s="19">
        <v>18345</v>
      </c>
      <c r="F33" s="20"/>
      <c r="G33" s="20"/>
      <c r="H33" s="20"/>
      <c r="I33" s="36">
        <v>42083</v>
      </c>
    </row>
    <row r="34" spans="1:9" x14ac:dyDescent="0.25">
      <c r="A34" s="16"/>
      <c r="B34" s="17"/>
      <c r="C34" s="69"/>
      <c r="D34" s="18" t="s">
        <v>17</v>
      </c>
      <c r="E34" s="19">
        <v>6515</v>
      </c>
      <c r="F34" s="20"/>
      <c r="G34" s="20"/>
      <c r="H34" s="20"/>
      <c r="I34" s="18"/>
    </row>
    <row r="35" spans="1:9" x14ac:dyDescent="0.25">
      <c r="A35" s="16">
        <v>42084</v>
      </c>
      <c r="B35" s="17" t="s">
        <v>8</v>
      </c>
      <c r="C35" s="18" t="s">
        <v>15</v>
      </c>
      <c r="D35" s="18"/>
      <c r="E35" s="19">
        <v>1725</v>
      </c>
      <c r="F35" s="20"/>
      <c r="G35" s="20"/>
      <c r="H35" s="20"/>
      <c r="I35" s="36">
        <v>42084</v>
      </c>
    </row>
    <row r="36" spans="1:9" x14ac:dyDescent="0.25">
      <c r="A36" s="16">
        <v>42086</v>
      </c>
      <c r="B36" s="17" t="s">
        <v>3</v>
      </c>
      <c r="C36" s="69" t="s">
        <v>10</v>
      </c>
      <c r="D36" s="18" t="s">
        <v>16</v>
      </c>
      <c r="E36" s="19">
        <v>19595</v>
      </c>
      <c r="F36" s="20"/>
      <c r="G36" s="20"/>
      <c r="H36" s="20"/>
      <c r="I36" s="36">
        <v>42087</v>
      </c>
    </row>
    <row r="37" spans="1:9" x14ac:dyDescent="0.25">
      <c r="A37" s="16"/>
      <c r="B37" s="17"/>
      <c r="C37" s="69"/>
      <c r="D37" s="18" t="s">
        <v>17</v>
      </c>
      <c r="E37" s="19"/>
      <c r="F37" s="20"/>
      <c r="G37" s="20"/>
      <c r="H37" s="20"/>
      <c r="I37" s="18"/>
    </row>
    <row r="38" spans="1:9" x14ac:dyDescent="0.25">
      <c r="A38" s="16">
        <v>42087</v>
      </c>
      <c r="B38" s="17" t="s">
        <v>9</v>
      </c>
      <c r="C38" s="69" t="s">
        <v>11</v>
      </c>
      <c r="D38" s="18" t="s">
        <v>16</v>
      </c>
      <c r="E38" s="19">
        <v>16310.2</v>
      </c>
      <c r="F38" s="20"/>
      <c r="G38" s="20"/>
      <c r="H38" s="20"/>
      <c r="I38" s="36">
        <v>42087</v>
      </c>
    </row>
    <row r="39" spans="1:9" x14ac:dyDescent="0.25">
      <c r="A39" s="16"/>
      <c r="B39" s="17"/>
      <c r="C39" s="69"/>
      <c r="D39" s="18" t="s">
        <v>17</v>
      </c>
      <c r="E39" s="19">
        <v>3070</v>
      </c>
      <c r="F39" s="20"/>
      <c r="G39" s="20"/>
      <c r="H39" s="20"/>
      <c r="I39" s="18"/>
    </row>
    <row r="40" spans="1:9" x14ac:dyDescent="0.25">
      <c r="A40" s="16">
        <v>42088</v>
      </c>
      <c r="B40" s="17" t="s">
        <v>7</v>
      </c>
      <c r="C40" s="69" t="s">
        <v>12</v>
      </c>
      <c r="D40" s="18" t="s">
        <v>16</v>
      </c>
      <c r="E40" s="19">
        <v>19163</v>
      </c>
      <c r="F40" s="20"/>
      <c r="G40" s="20"/>
      <c r="H40" s="20"/>
      <c r="I40" s="36">
        <v>42089</v>
      </c>
    </row>
    <row r="41" spans="1:9" x14ac:dyDescent="0.25">
      <c r="A41" s="16"/>
      <c r="B41" s="17" t="s">
        <v>8</v>
      </c>
      <c r="C41" s="69"/>
      <c r="D41" s="18" t="s">
        <v>17</v>
      </c>
      <c r="E41" s="19">
        <v>9738</v>
      </c>
      <c r="F41" s="20"/>
      <c r="G41" s="20"/>
      <c r="H41" s="20"/>
      <c r="I41" s="36">
        <v>42095</v>
      </c>
    </row>
    <row r="42" spans="1:9" x14ac:dyDescent="0.25">
      <c r="A42" s="16">
        <v>42089</v>
      </c>
      <c r="B42" s="17" t="s">
        <v>7</v>
      </c>
      <c r="C42" s="69" t="s">
        <v>13</v>
      </c>
      <c r="D42" s="18" t="s">
        <v>16</v>
      </c>
      <c r="E42" s="19">
        <v>15308</v>
      </c>
      <c r="F42" s="20"/>
      <c r="G42" s="20"/>
      <c r="H42" s="20"/>
      <c r="I42" s="36">
        <v>42089</v>
      </c>
    </row>
    <row r="43" spans="1:9" x14ac:dyDescent="0.25">
      <c r="A43" s="16"/>
      <c r="B43" s="17" t="s">
        <v>3</v>
      </c>
      <c r="C43" s="69"/>
      <c r="D43" s="18" t="s">
        <v>17</v>
      </c>
      <c r="E43" s="19">
        <v>5058</v>
      </c>
      <c r="F43" s="20"/>
      <c r="G43" s="20"/>
      <c r="H43" s="20"/>
      <c r="I43" s="36">
        <v>42095</v>
      </c>
    </row>
    <row r="44" spans="1:9" x14ac:dyDescent="0.25">
      <c r="A44" s="16">
        <v>42090</v>
      </c>
      <c r="B44" s="17" t="s">
        <v>7</v>
      </c>
      <c r="C44" s="69" t="s">
        <v>14</v>
      </c>
      <c r="D44" s="18" t="s">
        <v>16</v>
      </c>
      <c r="E44" s="19">
        <v>16412.05</v>
      </c>
      <c r="F44" s="20"/>
      <c r="G44" s="20"/>
      <c r="H44" s="20"/>
      <c r="I44" s="36">
        <v>42095</v>
      </c>
    </row>
    <row r="45" spans="1:9" x14ac:dyDescent="0.25">
      <c r="A45" s="16"/>
      <c r="B45" s="17" t="s">
        <v>8</v>
      </c>
      <c r="C45" s="69"/>
      <c r="D45" s="18" t="s">
        <v>17</v>
      </c>
      <c r="E45" s="19">
        <v>4040</v>
      </c>
      <c r="F45" s="20"/>
      <c r="G45" s="20"/>
      <c r="H45" s="20"/>
      <c r="I45" s="36">
        <v>42095</v>
      </c>
    </row>
    <row r="46" spans="1:9" x14ac:dyDescent="0.25">
      <c r="A46" s="16">
        <v>42091</v>
      </c>
      <c r="B46" s="17"/>
      <c r="C46" s="18" t="s">
        <v>15</v>
      </c>
      <c r="D46" s="18"/>
      <c r="E46" s="19">
        <v>4088</v>
      </c>
      <c r="F46" s="20"/>
      <c r="G46" s="20"/>
      <c r="H46" s="20"/>
      <c r="I46" s="18"/>
    </row>
    <row r="47" spans="1:9" x14ac:dyDescent="0.25">
      <c r="A47" s="16">
        <v>42093</v>
      </c>
      <c r="B47" s="17" t="s">
        <v>3</v>
      </c>
      <c r="C47" s="69" t="s">
        <v>13</v>
      </c>
      <c r="D47" s="18" t="s">
        <v>16</v>
      </c>
      <c r="E47" s="19">
        <v>18910</v>
      </c>
      <c r="F47" s="20"/>
      <c r="G47" s="20"/>
      <c r="H47" s="20"/>
      <c r="I47" s="36">
        <v>42095</v>
      </c>
    </row>
    <row r="48" spans="1:9" x14ac:dyDescent="0.25">
      <c r="A48" s="16"/>
      <c r="B48" s="17" t="s">
        <v>8</v>
      </c>
      <c r="C48" s="69"/>
      <c r="D48" s="18" t="s">
        <v>17</v>
      </c>
      <c r="E48" s="19"/>
      <c r="F48" s="20"/>
      <c r="G48" s="20"/>
      <c r="H48" s="20"/>
      <c r="I48" s="36">
        <v>42095</v>
      </c>
    </row>
    <row r="49" spans="1:9" x14ac:dyDescent="0.25">
      <c r="A49" s="16">
        <v>42094</v>
      </c>
      <c r="B49" s="17" t="s">
        <v>7</v>
      </c>
      <c r="C49" s="69" t="s">
        <v>14</v>
      </c>
      <c r="D49" s="18" t="s">
        <v>16</v>
      </c>
      <c r="E49" s="19">
        <v>13269</v>
      </c>
      <c r="F49" s="20"/>
      <c r="G49" s="20"/>
      <c r="H49" s="20"/>
      <c r="I49" s="36">
        <v>42095</v>
      </c>
    </row>
    <row r="50" spans="1:9" x14ac:dyDescent="0.25">
      <c r="A50" s="16"/>
      <c r="B50" s="17" t="s">
        <v>8</v>
      </c>
      <c r="C50" s="69"/>
      <c r="D50" s="18" t="s">
        <v>17</v>
      </c>
      <c r="E50" s="19">
        <v>4290</v>
      </c>
      <c r="F50" s="20"/>
      <c r="G50" s="20"/>
      <c r="H50" s="20"/>
      <c r="I50" s="36">
        <v>42095</v>
      </c>
    </row>
    <row r="51" spans="1:9" s="23" customFormat="1" ht="21.75" customHeight="1" x14ac:dyDescent="0.25">
      <c r="A51" s="58" t="s">
        <v>0</v>
      </c>
      <c r="B51" s="58"/>
      <c r="C51" s="59"/>
      <c r="D51" s="59"/>
      <c r="E51" s="22">
        <f>SUM(E3:E50)</f>
        <v>498262.2</v>
      </c>
      <c r="F51" s="22">
        <f>SUM(F3:F37)</f>
        <v>0</v>
      </c>
      <c r="G51" s="22">
        <f>SUM(G3:G30)</f>
        <v>0</v>
      </c>
      <c r="H51" s="22">
        <f>SUM(H3:H30)</f>
        <v>0</v>
      </c>
      <c r="I51" s="37"/>
    </row>
    <row r="57" spans="1:9" x14ac:dyDescent="0.25">
      <c r="F57" s="27">
        <f>+E51+'Apr15'!E52+'Jul15'!E54</f>
        <v>899356.2</v>
      </c>
    </row>
  </sheetData>
  <mergeCells count="28">
    <mergeCell ref="E1:F1"/>
    <mergeCell ref="G1:G2"/>
    <mergeCell ref="C25:C26"/>
    <mergeCell ref="C27:C28"/>
    <mergeCell ref="A1:A2"/>
    <mergeCell ref="B1:B2"/>
    <mergeCell ref="C1:D2"/>
    <mergeCell ref="C14:C15"/>
    <mergeCell ref="C16:C17"/>
    <mergeCell ref="C18:C19"/>
    <mergeCell ref="C20:C21"/>
    <mergeCell ref="C22:C23"/>
    <mergeCell ref="C3:C4"/>
    <mergeCell ref="C44:C45"/>
    <mergeCell ref="A51:D51"/>
    <mergeCell ref="C47:C48"/>
    <mergeCell ref="C49:C50"/>
    <mergeCell ref="C31:C32"/>
    <mergeCell ref="C33:C34"/>
    <mergeCell ref="C36:C37"/>
    <mergeCell ref="C38:C39"/>
    <mergeCell ref="C40:C41"/>
    <mergeCell ref="C42:C43"/>
    <mergeCell ref="C29:C30"/>
    <mergeCell ref="C5:C6"/>
    <mergeCell ref="C7:C8"/>
    <mergeCell ref="C9:C10"/>
    <mergeCell ref="C11:C12"/>
  </mergeCells>
  <pageMargins left="0.35" right="0.25" top="0.5" bottom="0.2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6" workbookViewId="0">
      <selection activeCell="K29" sqref="K29"/>
    </sheetView>
  </sheetViews>
  <sheetFormatPr defaultRowHeight="14.25" x14ac:dyDescent="0.25"/>
  <cols>
    <col min="1" max="1" width="10.140625" style="24" customWidth="1"/>
    <col min="2" max="2" width="9.5703125" style="25" customWidth="1"/>
    <col min="3" max="3" width="5.42578125" style="25" customWidth="1"/>
    <col min="4" max="4" width="7.42578125" style="25" customWidth="1"/>
    <col min="5" max="5" width="14.28515625" style="26" customWidth="1"/>
    <col min="6" max="6" width="13.85546875" style="27" customWidth="1"/>
    <col min="7" max="7" width="12.85546875" style="27" customWidth="1"/>
    <col min="8" max="8" width="14.7109375" style="27" customWidth="1"/>
    <col min="9" max="9" width="10.85546875" style="25" customWidth="1"/>
    <col min="10" max="10" width="9.140625" style="21"/>
    <col min="11" max="11" width="18.5703125" style="21" customWidth="1"/>
    <col min="12" max="16384" width="9.140625" style="21"/>
  </cols>
  <sheetData>
    <row r="1" spans="1:9" s="14" customFormat="1" ht="18" customHeight="1" x14ac:dyDescent="0.25">
      <c r="A1" s="60" t="s">
        <v>20</v>
      </c>
      <c r="B1" s="61" t="s">
        <v>18</v>
      </c>
      <c r="C1" s="65" t="s">
        <v>19</v>
      </c>
      <c r="D1" s="66"/>
      <c r="E1" s="63" t="s">
        <v>5</v>
      </c>
      <c r="F1" s="64"/>
      <c r="G1" s="72" t="s">
        <v>2</v>
      </c>
      <c r="H1" s="13" t="s">
        <v>0</v>
      </c>
      <c r="I1" s="28" t="s">
        <v>20</v>
      </c>
    </row>
    <row r="2" spans="1:9" s="14" customFormat="1" ht="18" customHeight="1" x14ac:dyDescent="0.25">
      <c r="A2" s="59"/>
      <c r="B2" s="62"/>
      <c r="C2" s="67"/>
      <c r="D2" s="68"/>
      <c r="E2" s="15" t="s">
        <v>6</v>
      </c>
      <c r="F2" s="15" t="s">
        <v>4</v>
      </c>
      <c r="G2" s="73"/>
      <c r="H2" s="15" t="s">
        <v>1</v>
      </c>
      <c r="I2" s="29" t="s">
        <v>21</v>
      </c>
    </row>
    <row r="3" spans="1:9" x14ac:dyDescent="0.25">
      <c r="A3" s="16">
        <v>42095</v>
      </c>
      <c r="B3" s="17"/>
      <c r="C3" s="69" t="s">
        <v>12</v>
      </c>
      <c r="D3" s="18" t="s">
        <v>16</v>
      </c>
      <c r="E3" s="19"/>
      <c r="F3" s="20"/>
      <c r="G3" s="20"/>
      <c r="H3" s="20"/>
      <c r="I3" s="18"/>
    </row>
    <row r="4" spans="1:9" x14ac:dyDescent="0.25">
      <c r="A4" s="16"/>
      <c r="B4" s="17" t="s">
        <v>8</v>
      </c>
      <c r="C4" s="69"/>
      <c r="D4" s="18" t="s">
        <v>17</v>
      </c>
      <c r="E4" s="19">
        <v>1780</v>
      </c>
      <c r="F4" s="20"/>
      <c r="G4" s="20"/>
      <c r="H4" s="20"/>
      <c r="I4" s="36">
        <v>42104</v>
      </c>
    </row>
    <row r="5" spans="1:9" x14ac:dyDescent="0.25">
      <c r="A5" s="16">
        <v>42096</v>
      </c>
      <c r="B5" s="17"/>
      <c r="C5" s="69" t="s">
        <v>13</v>
      </c>
      <c r="D5" s="18" t="s">
        <v>16</v>
      </c>
      <c r="E5" s="19"/>
      <c r="F5" s="20"/>
      <c r="G5" s="20"/>
      <c r="H5" s="20"/>
      <c r="I5" s="18"/>
    </row>
    <row r="6" spans="1:9" x14ac:dyDescent="0.25">
      <c r="A6" s="16"/>
      <c r="B6" s="17"/>
      <c r="C6" s="69"/>
      <c r="D6" s="18" t="s">
        <v>17</v>
      </c>
      <c r="E6" s="19"/>
      <c r="F6" s="20"/>
      <c r="G6" s="20"/>
      <c r="H6" s="20"/>
      <c r="I6" s="18"/>
    </row>
    <row r="7" spans="1:9" x14ac:dyDescent="0.25">
      <c r="A7" s="16">
        <v>42097</v>
      </c>
      <c r="B7" s="17"/>
      <c r="C7" s="69" t="s">
        <v>14</v>
      </c>
      <c r="D7" s="18" t="s">
        <v>16</v>
      </c>
      <c r="E7" s="19"/>
      <c r="F7" s="20"/>
      <c r="G7" s="20"/>
      <c r="H7" s="20"/>
      <c r="I7" s="18"/>
    </row>
    <row r="8" spans="1:9" x14ac:dyDescent="0.25">
      <c r="A8" s="16"/>
      <c r="B8" s="17"/>
      <c r="C8" s="69"/>
      <c r="D8" s="18" t="s">
        <v>17</v>
      </c>
      <c r="E8" s="19"/>
      <c r="F8" s="20"/>
      <c r="G8" s="20"/>
      <c r="H8" s="20"/>
      <c r="I8" s="18"/>
    </row>
    <row r="9" spans="1:9" x14ac:dyDescent="0.25">
      <c r="A9" s="16">
        <v>42098</v>
      </c>
      <c r="B9" s="17"/>
      <c r="C9" s="18" t="s">
        <v>15</v>
      </c>
      <c r="D9" s="18"/>
      <c r="E9" s="19"/>
      <c r="F9" s="20"/>
      <c r="G9" s="20"/>
      <c r="H9" s="20"/>
      <c r="I9" s="18"/>
    </row>
    <row r="10" spans="1:9" x14ac:dyDescent="0.25">
      <c r="A10" s="16">
        <v>42100</v>
      </c>
      <c r="B10" s="17" t="s">
        <v>8</v>
      </c>
      <c r="C10" s="69" t="s">
        <v>10</v>
      </c>
      <c r="D10" s="18" t="s">
        <v>16</v>
      </c>
      <c r="E10" s="19">
        <v>17523.650000000001</v>
      </c>
      <c r="F10" s="20"/>
      <c r="G10" s="20"/>
      <c r="H10" s="20"/>
      <c r="I10" s="36">
        <v>42102</v>
      </c>
    </row>
    <row r="11" spans="1:9" x14ac:dyDescent="0.25">
      <c r="A11" s="16"/>
      <c r="B11" s="17"/>
      <c r="C11" s="69"/>
      <c r="D11" s="18" t="s">
        <v>17</v>
      </c>
      <c r="E11" s="19"/>
      <c r="F11" s="20"/>
      <c r="G11" s="20"/>
      <c r="H11" s="20"/>
      <c r="I11" s="18"/>
    </row>
    <row r="12" spans="1:9" x14ac:dyDescent="0.25">
      <c r="A12" s="16">
        <v>42101</v>
      </c>
      <c r="B12" s="17" t="s">
        <v>8</v>
      </c>
      <c r="C12" s="69" t="s">
        <v>11</v>
      </c>
      <c r="D12" s="18" t="s">
        <v>16</v>
      </c>
      <c r="E12" s="19">
        <v>19670</v>
      </c>
      <c r="F12" s="20"/>
      <c r="G12" s="20"/>
      <c r="H12" s="20"/>
      <c r="I12" s="36">
        <v>42102</v>
      </c>
    </row>
    <row r="13" spans="1:9" x14ac:dyDescent="0.25">
      <c r="A13" s="16"/>
      <c r="B13" s="17"/>
      <c r="C13" s="69"/>
      <c r="D13" s="18" t="s">
        <v>17</v>
      </c>
      <c r="E13" s="19"/>
      <c r="F13" s="20"/>
      <c r="G13" s="20"/>
      <c r="H13" s="20"/>
      <c r="I13" s="18"/>
    </row>
    <row r="14" spans="1:9" x14ac:dyDescent="0.25">
      <c r="A14" s="16">
        <v>42102</v>
      </c>
      <c r="B14" s="17" t="s">
        <v>8</v>
      </c>
      <c r="C14" s="69" t="s">
        <v>12</v>
      </c>
      <c r="D14" s="18" t="s">
        <v>16</v>
      </c>
      <c r="E14" s="19">
        <v>19400.349999999999</v>
      </c>
      <c r="F14" s="20"/>
      <c r="G14" s="20"/>
      <c r="H14" s="20"/>
      <c r="I14" s="36">
        <v>42104</v>
      </c>
    </row>
    <row r="15" spans="1:9" x14ac:dyDescent="0.25">
      <c r="A15" s="16"/>
      <c r="B15" s="17"/>
      <c r="C15" s="69"/>
      <c r="D15" s="18" t="s">
        <v>17</v>
      </c>
      <c r="E15" s="19"/>
      <c r="F15" s="20"/>
      <c r="G15" s="20"/>
      <c r="H15" s="20"/>
      <c r="I15" s="18"/>
    </row>
    <row r="16" spans="1:9" x14ac:dyDescent="0.25">
      <c r="A16" s="16">
        <v>42103</v>
      </c>
      <c r="B16" s="17" t="s">
        <v>8</v>
      </c>
      <c r="C16" s="69" t="s">
        <v>13</v>
      </c>
      <c r="D16" s="18" t="s">
        <v>16</v>
      </c>
      <c r="E16" s="19">
        <v>5307.75</v>
      </c>
      <c r="F16" s="20"/>
      <c r="G16" s="20"/>
      <c r="H16" s="20"/>
      <c r="I16" s="36">
        <v>42104</v>
      </c>
    </row>
    <row r="17" spans="1:11" x14ac:dyDescent="0.25">
      <c r="A17" s="16"/>
      <c r="B17" s="17"/>
      <c r="C17" s="69"/>
      <c r="D17" s="18" t="s">
        <v>17</v>
      </c>
      <c r="E17" s="19"/>
      <c r="F17" s="20"/>
      <c r="G17" s="20"/>
      <c r="H17" s="20"/>
      <c r="I17" s="18"/>
    </row>
    <row r="18" spans="1:11" x14ac:dyDescent="0.25">
      <c r="A18" s="16">
        <v>42104</v>
      </c>
      <c r="B18" s="17" t="s">
        <v>8</v>
      </c>
      <c r="C18" s="69" t="s">
        <v>14</v>
      </c>
      <c r="D18" s="18" t="s">
        <v>16</v>
      </c>
      <c r="E18" s="19">
        <v>18745</v>
      </c>
      <c r="F18" s="20"/>
      <c r="G18" s="20"/>
      <c r="H18" s="20"/>
      <c r="I18" s="36">
        <v>42114</v>
      </c>
    </row>
    <row r="19" spans="1:11" x14ac:dyDescent="0.25">
      <c r="A19" s="16"/>
      <c r="B19" s="17"/>
      <c r="C19" s="69"/>
      <c r="D19" s="18" t="s">
        <v>17</v>
      </c>
      <c r="E19" s="19"/>
      <c r="F19" s="20"/>
      <c r="G19" s="20"/>
      <c r="H19" s="20"/>
      <c r="I19" s="18"/>
    </row>
    <row r="20" spans="1:11" x14ac:dyDescent="0.25">
      <c r="A20" s="16">
        <v>42105</v>
      </c>
      <c r="B20" s="17"/>
      <c r="C20" s="18" t="s">
        <v>15</v>
      </c>
      <c r="D20" s="18"/>
      <c r="E20" s="19"/>
      <c r="F20" s="20"/>
      <c r="G20" s="20"/>
      <c r="H20" s="20"/>
      <c r="I20" s="18"/>
    </row>
    <row r="21" spans="1:11" x14ac:dyDescent="0.25">
      <c r="A21" s="16">
        <v>42107</v>
      </c>
      <c r="B21" s="17"/>
      <c r="C21" s="69" t="s">
        <v>10</v>
      </c>
      <c r="D21" s="18" t="s">
        <v>16</v>
      </c>
      <c r="E21" s="19"/>
      <c r="F21" s="20"/>
      <c r="G21" s="20"/>
      <c r="H21" s="20"/>
      <c r="I21" s="18"/>
    </row>
    <row r="22" spans="1:11" x14ac:dyDescent="0.25">
      <c r="A22" s="16"/>
      <c r="B22" s="17"/>
      <c r="C22" s="69"/>
      <c r="D22" s="18" t="s">
        <v>17</v>
      </c>
      <c r="E22" s="19"/>
      <c r="F22" s="20"/>
      <c r="G22" s="20"/>
      <c r="H22" s="20"/>
      <c r="I22" s="18"/>
    </row>
    <row r="23" spans="1:11" x14ac:dyDescent="0.25">
      <c r="A23" s="16">
        <v>42108</v>
      </c>
      <c r="B23" s="17"/>
      <c r="C23" s="69" t="s">
        <v>11</v>
      </c>
      <c r="D23" s="18" t="s">
        <v>16</v>
      </c>
      <c r="E23" s="19"/>
      <c r="F23" s="20"/>
      <c r="G23" s="20"/>
      <c r="H23" s="20"/>
      <c r="I23" s="18"/>
    </row>
    <row r="24" spans="1:11" x14ac:dyDescent="0.25">
      <c r="A24" s="16"/>
      <c r="B24" s="17"/>
      <c r="C24" s="69"/>
      <c r="D24" s="18" t="s">
        <v>17</v>
      </c>
      <c r="E24" s="19"/>
      <c r="F24" s="20"/>
      <c r="G24" s="20"/>
      <c r="H24" s="20"/>
      <c r="I24" s="18"/>
    </row>
    <row r="25" spans="1:11" x14ac:dyDescent="0.25">
      <c r="A25" s="16">
        <v>42109</v>
      </c>
      <c r="B25" s="17" t="s">
        <v>8</v>
      </c>
      <c r="C25" s="69" t="s">
        <v>12</v>
      </c>
      <c r="D25" s="18" t="s">
        <v>16</v>
      </c>
      <c r="E25" s="19">
        <v>8639</v>
      </c>
      <c r="F25" s="20"/>
      <c r="G25" s="20"/>
      <c r="H25" s="20"/>
      <c r="I25" s="36">
        <v>42114</v>
      </c>
    </row>
    <row r="26" spans="1:11" x14ac:dyDescent="0.25">
      <c r="A26" s="16"/>
      <c r="B26" s="17"/>
      <c r="C26" s="69"/>
      <c r="D26" s="18" t="s">
        <v>17</v>
      </c>
      <c r="E26" s="19"/>
      <c r="F26" s="20"/>
      <c r="G26" s="20"/>
      <c r="H26" s="20"/>
      <c r="I26" s="18"/>
    </row>
    <row r="27" spans="1:11" x14ac:dyDescent="0.25">
      <c r="A27" s="16">
        <v>42110</v>
      </c>
      <c r="B27" s="17" t="s">
        <v>3</v>
      </c>
      <c r="C27" s="69" t="s">
        <v>13</v>
      </c>
      <c r="D27" s="18" t="s">
        <v>16</v>
      </c>
      <c r="E27" s="19">
        <v>4840</v>
      </c>
      <c r="F27" s="20"/>
      <c r="G27" s="20"/>
      <c r="H27" s="20"/>
      <c r="I27" s="36">
        <v>42114</v>
      </c>
    </row>
    <row r="28" spans="1:11" x14ac:dyDescent="0.25">
      <c r="A28" s="16"/>
      <c r="B28" s="17"/>
      <c r="C28" s="69"/>
      <c r="D28" s="18" t="s">
        <v>17</v>
      </c>
      <c r="E28" s="19"/>
      <c r="F28" s="20"/>
      <c r="G28" s="20"/>
      <c r="H28" s="20"/>
      <c r="I28" s="18"/>
    </row>
    <row r="29" spans="1:11" x14ac:dyDescent="0.25">
      <c r="A29" s="16">
        <v>42111</v>
      </c>
      <c r="B29" s="17"/>
      <c r="C29" s="69" t="s">
        <v>14</v>
      </c>
      <c r="D29" s="18" t="s">
        <v>16</v>
      </c>
      <c r="E29" s="19"/>
      <c r="F29" s="20"/>
      <c r="G29" s="20"/>
      <c r="H29" s="20"/>
      <c r="I29" s="18"/>
      <c r="K29" s="21">
        <f>369979.5+542807+681789.4+558376.04+535862.12+350561.75+224079.75+381201.5+280398.95+91065</f>
        <v>4016121.0100000002</v>
      </c>
    </row>
    <row r="30" spans="1:11" x14ac:dyDescent="0.25">
      <c r="A30" s="16"/>
      <c r="B30" s="17" t="s">
        <v>3</v>
      </c>
      <c r="C30" s="69"/>
      <c r="D30" s="18" t="s">
        <v>17</v>
      </c>
      <c r="E30" s="19">
        <v>1255</v>
      </c>
      <c r="F30" s="20"/>
      <c r="G30" s="20"/>
      <c r="H30" s="20"/>
      <c r="I30" s="36">
        <v>42114</v>
      </c>
    </row>
    <row r="31" spans="1:11" x14ac:dyDescent="0.25">
      <c r="A31" s="16">
        <v>42112</v>
      </c>
      <c r="B31" s="17"/>
      <c r="C31" s="18" t="s">
        <v>15</v>
      </c>
      <c r="D31" s="18"/>
      <c r="E31" s="19"/>
      <c r="F31" s="20"/>
      <c r="G31" s="20"/>
      <c r="H31" s="20"/>
      <c r="I31" s="18"/>
    </row>
    <row r="32" spans="1:11" x14ac:dyDescent="0.25">
      <c r="A32" s="16">
        <v>42113</v>
      </c>
      <c r="B32" s="17" t="s">
        <v>7</v>
      </c>
      <c r="C32" s="18" t="s">
        <v>23</v>
      </c>
      <c r="D32" s="18"/>
      <c r="E32" s="19">
        <v>1108</v>
      </c>
      <c r="F32" s="20"/>
      <c r="G32" s="20"/>
      <c r="H32" s="20"/>
      <c r="I32" s="18"/>
    </row>
    <row r="33" spans="1:9" x14ac:dyDescent="0.25">
      <c r="A33" s="16">
        <v>42114</v>
      </c>
      <c r="B33" s="17" t="s">
        <v>7</v>
      </c>
      <c r="C33" s="69" t="s">
        <v>10</v>
      </c>
      <c r="D33" s="18" t="s">
        <v>16</v>
      </c>
      <c r="E33" s="19">
        <v>2425</v>
      </c>
      <c r="F33" s="20"/>
      <c r="G33" s="20"/>
      <c r="H33" s="20"/>
      <c r="I33" s="18"/>
    </row>
    <row r="34" spans="1:9" x14ac:dyDescent="0.25">
      <c r="A34" s="16"/>
      <c r="B34" s="17"/>
      <c r="C34" s="69"/>
      <c r="D34" s="18" t="s">
        <v>17</v>
      </c>
      <c r="E34" s="19"/>
      <c r="F34" s="20"/>
      <c r="G34" s="20"/>
      <c r="H34" s="20"/>
      <c r="I34" s="18"/>
    </row>
    <row r="35" spans="1:9" x14ac:dyDescent="0.25">
      <c r="A35" s="16">
        <v>42115</v>
      </c>
      <c r="B35" s="17" t="s">
        <v>3</v>
      </c>
      <c r="C35" s="69" t="s">
        <v>11</v>
      </c>
      <c r="D35" s="18" t="s">
        <v>16</v>
      </c>
      <c r="E35" s="19">
        <v>712</v>
      </c>
      <c r="F35" s="20"/>
      <c r="G35" s="20"/>
      <c r="H35" s="20"/>
      <c r="I35" s="18"/>
    </row>
    <row r="36" spans="1:9" x14ac:dyDescent="0.25">
      <c r="A36" s="16"/>
      <c r="B36" s="17"/>
      <c r="C36" s="69"/>
      <c r="D36" s="18" t="s">
        <v>17</v>
      </c>
      <c r="E36" s="19"/>
      <c r="F36" s="20"/>
      <c r="G36" s="20"/>
      <c r="H36" s="20"/>
      <c r="I36" s="18"/>
    </row>
    <row r="37" spans="1:9" x14ac:dyDescent="0.25">
      <c r="A37" s="16">
        <v>42116</v>
      </c>
      <c r="B37" s="17" t="s">
        <v>3</v>
      </c>
      <c r="C37" s="69" t="s">
        <v>12</v>
      </c>
      <c r="D37" s="18" t="s">
        <v>16</v>
      </c>
      <c r="E37" s="19">
        <v>455</v>
      </c>
      <c r="F37" s="20"/>
      <c r="G37" s="20"/>
      <c r="H37" s="20"/>
      <c r="I37" s="18"/>
    </row>
    <row r="38" spans="1:9" x14ac:dyDescent="0.25">
      <c r="A38" s="16"/>
      <c r="B38" s="17"/>
      <c r="C38" s="69"/>
      <c r="D38" s="18" t="s">
        <v>17</v>
      </c>
      <c r="E38" s="19"/>
      <c r="F38" s="20"/>
      <c r="G38" s="20"/>
      <c r="H38" s="20"/>
      <c r="I38" s="18"/>
    </row>
    <row r="39" spans="1:9" x14ac:dyDescent="0.25">
      <c r="A39" s="16">
        <v>42117</v>
      </c>
      <c r="B39" s="17"/>
      <c r="C39" s="69" t="s">
        <v>13</v>
      </c>
      <c r="D39" s="18" t="s">
        <v>16</v>
      </c>
      <c r="E39" s="19"/>
      <c r="F39" s="20"/>
      <c r="G39" s="20"/>
      <c r="H39" s="20"/>
      <c r="I39" s="18"/>
    </row>
    <row r="40" spans="1:9" x14ac:dyDescent="0.25">
      <c r="A40" s="16"/>
      <c r="B40" s="17"/>
      <c r="C40" s="69"/>
      <c r="D40" s="18" t="s">
        <v>17</v>
      </c>
      <c r="E40" s="19"/>
      <c r="F40" s="20"/>
      <c r="G40" s="20"/>
      <c r="H40" s="20"/>
      <c r="I40" s="18"/>
    </row>
    <row r="41" spans="1:9" x14ac:dyDescent="0.25">
      <c r="A41" s="16">
        <v>42118</v>
      </c>
      <c r="B41" s="17"/>
      <c r="C41" s="69" t="s">
        <v>14</v>
      </c>
      <c r="D41" s="18" t="s">
        <v>16</v>
      </c>
      <c r="E41" s="19"/>
      <c r="F41" s="20"/>
      <c r="G41" s="20"/>
      <c r="H41" s="20"/>
      <c r="I41" s="18"/>
    </row>
    <row r="42" spans="1:9" x14ac:dyDescent="0.25">
      <c r="A42" s="16"/>
      <c r="B42" s="17"/>
      <c r="C42" s="69"/>
      <c r="D42" s="18" t="s">
        <v>17</v>
      </c>
      <c r="E42" s="19"/>
      <c r="F42" s="20"/>
      <c r="G42" s="20"/>
      <c r="H42" s="20"/>
      <c r="I42" s="18"/>
    </row>
    <row r="43" spans="1:9" x14ac:dyDescent="0.25">
      <c r="A43" s="16">
        <v>42119</v>
      </c>
      <c r="B43" s="17"/>
      <c r="C43" s="18" t="s">
        <v>15</v>
      </c>
      <c r="D43" s="18"/>
      <c r="E43" s="19"/>
      <c r="F43" s="20"/>
      <c r="G43" s="20"/>
      <c r="H43" s="20"/>
      <c r="I43" s="18"/>
    </row>
    <row r="44" spans="1:9" x14ac:dyDescent="0.25">
      <c r="A44" s="16">
        <v>42121</v>
      </c>
      <c r="B44" s="17"/>
      <c r="C44" s="69" t="s">
        <v>10</v>
      </c>
      <c r="D44" s="18" t="s">
        <v>16</v>
      </c>
      <c r="E44" s="19"/>
      <c r="F44" s="20"/>
      <c r="G44" s="20"/>
      <c r="H44" s="20"/>
      <c r="I44" s="18"/>
    </row>
    <row r="45" spans="1:9" x14ac:dyDescent="0.25">
      <c r="A45" s="16"/>
      <c r="B45" s="17"/>
      <c r="C45" s="69"/>
      <c r="D45" s="18" t="s">
        <v>17</v>
      </c>
      <c r="E45" s="19"/>
      <c r="F45" s="20"/>
      <c r="G45" s="20"/>
      <c r="H45" s="20"/>
      <c r="I45" s="18"/>
    </row>
    <row r="46" spans="1:9" x14ac:dyDescent="0.25">
      <c r="A46" s="16">
        <v>42122</v>
      </c>
      <c r="B46" s="17"/>
      <c r="C46" s="69" t="s">
        <v>11</v>
      </c>
      <c r="D46" s="18" t="s">
        <v>16</v>
      </c>
      <c r="E46" s="19"/>
      <c r="F46" s="20"/>
      <c r="G46" s="20"/>
      <c r="H46" s="20"/>
      <c r="I46" s="18"/>
    </row>
    <row r="47" spans="1:9" x14ac:dyDescent="0.25">
      <c r="A47" s="16"/>
      <c r="B47" s="17"/>
      <c r="C47" s="69"/>
      <c r="D47" s="18" t="s">
        <v>17</v>
      </c>
      <c r="E47" s="19"/>
      <c r="F47" s="20"/>
      <c r="G47" s="20"/>
      <c r="H47" s="20"/>
      <c r="I47" s="18"/>
    </row>
    <row r="48" spans="1:9" x14ac:dyDescent="0.25">
      <c r="A48" s="16">
        <v>42123</v>
      </c>
      <c r="B48" s="17"/>
      <c r="C48" s="69" t="s">
        <v>12</v>
      </c>
      <c r="D48" s="18" t="s">
        <v>16</v>
      </c>
      <c r="E48" s="19"/>
      <c r="F48" s="20"/>
      <c r="G48" s="20"/>
      <c r="H48" s="20"/>
      <c r="I48" s="18"/>
    </row>
    <row r="49" spans="1:9" x14ac:dyDescent="0.25">
      <c r="A49" s="16"/>
      <c r="B49" s="17"/>
      <c r="C49" s="69"/>
      <c r="D49" s="18" t="s">
        <v>17</v>
      </c>
      <c r="E49" s="19"/>
      <c r="F49" s="20"/>
      <c r="G49" s="20"/>
      <c r="H49" s="20"/>
      <c r="I49" s="18"/>
    </row>
    <row r="50" spans="1:9" x14ac:dyDescent="0.25">
      <c r="A50" s="16">
        <v>42124</v>
      </c>
      <c r="B50" s="17"/>
      <c r="C50" s="69" t="s">
        <v>13</v>
      </c>
      <c r="D50" s="18" t="s">
        <v>16</v>
      </c>
      <c r="E50" s="19"/>
      <c r="F50" s="20"/>
      <c r="G50" s="20"/>
      <c r="H50" s="20"/>
      <c r="I50" s="18"/>
    </row>
    <row r="51" spans="1:9" x14ac:dyDescent="0.25">
      <c r="A51" s="16"/>
      <c r="B51" s="17"/>
      <c r="C51" s="69"/>
      <c r="D51" s="18" t="s">
        <v>17</v>
      </c>
      <c r="E51" s="19"/>
      <c r="F51" s="20"/>
      <c r="G51" s="20"/>
      <c r="H51" s="20"/>
      <c r="I51" s="18"/>
    </row>
    <row r="52" spans="1:9" s="23" customFormat="1" ht="21.75" customHeight="1" x14ac:dyDescent="0.25">
      <c r="A52" s="58" t="s">
        <v>0</v>
      </c>
      <c r="B52" s="58"/>
      <c r="C52" s="59"/>
      <c r="D52" s="59"/>
      <c r="E52" s="22">
        <f>SUM(E3:E50)</f>
        <v>101860.75</v>
      </c>
      <c r="F52" s="22">
        <f>SUM(F3:F34)</f>
        <v>0</v>
      </c>
      <c r="G52" s="22">
        <f>SUM(G3:G26)</f>
        <v>0</v>
      </c>
      <c r="H52" s="22">
        <f>SUM(H3:H26)</f>
        <v>0</v>
      </c>
      <c r="I52" s="37"/>
    </row>
  </sheetData>
  <mergeCells count="28">
    <mergeCell ref="A1:A2"/>
    <mergeCell ref="B1:B2"/>
    <mergeCell ref="C1:D2"/>
    <mergeCell ref="E1:F1"/>
    <mergeCell ref="G1:G2"/>
    <mergeCell ref="C3:C4"/>
    <mergeCell ref="C5:C6"/>
    <mergeCell ref="C7:C8"/>
    <mergeCell ref="C10:C11"/>
    <mergeCell ref="C12:C13"/>
    <mergeCell ref="C39:C40"/>
    <mergeCell ref="C14:C15"/>
    <mergeCell ref="C16:C17"/>
    <mergeCell ref="C18:C19"/>
    <mergeCell ref="C21:C22"/>
    <mergeCell ref="C23:C24"/>
    <mergeCell ref="C25:C26"/>
    <mergeCell ref="C27:C28"/>
    <mergeCell ref="C29:C30"/>
    <mergeCell ref="C33:C34"/>
    <mergeCell ref="C35:C36"/>
    <mergeCell ref="C37:C38"/>
    <mergeCell ref="C41:C42"/>
    <mergeCell ref="C48:C49"/>
    <mergeCell ref="C50:C51"/>
    <mergeCell ref="A52:D52"/>
    <mergeCell ref="C44:C45"/>
    <mergeCell ref="C46:C47"/>
  </mergeCells>
  <pageMargins left="0.46" right="0.25" top="0.5" bottom="0.2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3" workbookViewId="0">
      <selection activeCell="K57" sqref="K57"/>
    </sheetView>
  </sheetViews>
  <sheetFormatPr defaultRowHeight="12.75" x14ac:dyDescent="0.2"/>
  <cols>
    <col min="1" max="1" width="10.140625" style="9" customWidth="1"/>
    <col min="2" max="2" width="9.5703125" style="10" customWidth="1"/>
    <col min="3" max="3" width="5.42578125" style="10" customWidth="1"/>
    <col min="4" max="4" width="7.42578125" style="10" customWidth="1"/>
    <col min="5" max="5" width="14.28515625" style="11" customWidth="1"/>
    <col min="6" max="6" width="13.85546875" style="12" customWidth="1"/>
    <col min="7" max="7" width="12.85546875" style="12" customWidth="1"/>
    <col min="8" max="8" width="14.7109375" style="12" customWidth="1"/>
    <col min="9" max="9" width="10.85546875" style="7" customWidth="1"/>
    <col min="10" max="16384" width="9.140625" style="7"/>
  </cols>
  <sheetData>
    <row r="1" spans="1:9" s="2" customFormat="1" ht="15.75" customHeight="1" x14ac:dyDescent="0.25">
      <c r="A1" s="86" t="s">
        <v>20</v>
      </c>
      <c r="B1" s="87" t="s">
        <v>18</v>
      </c>
      <c r="C1" s="89" t="s">
        <v>19</v>
      </c>
      <c r="D1" s="90"/>
      <c r="E1" s="93" t="s">
        <v>5</v>
      </c>
      <c r="F1" s="94"/>
      <c r="G1" s="95" t="s">
        <v>2</v>
      </c>
      <c r="H1" s="1" t="s">
        <v>0</v>
      </c>
      <c r="I1" s="31" t="s">
        <v>20</v>
      </c>
    </row>
    <row r="2" spans="1:9" s="2" customFormat="1" ht="15.75" customHeight="1" x14ac:dyDescent="0.25">
      <c r="A2" s="85"/>
      <c r="B2" s="88"/>
      <c r="C2" s="91"/>
      <c r="D2" s="92"/>
      <c r="E2" s="3" t="s">
        <v>6</v>
      </c>
      <c r="F2" s="3" t="s">
        <v>4</v>
      </c>
      <c r="G2" s="96"/>
      <c r="H2" s="3" t="s">
        <v>1</v>
      </c>
      <c r="I2" s="32" t="s">
        <v>21</v>
      </c>
    </row>
    <row r="3" spans="1:9" ht="13.5" customHeight="1" x14ac:dyDescent="0.2">
      <c r="A3" s="4">
        <v>42186</v>
      </c>
      <c r="B3" s="74" t="s">
        <v>3</v>
      </c>
      <c r="C3" s="80" t="s">
        <v>12</v>
      </c>
      <c r="D3" s="6" t="s">
        <v>16</v>
      </c>
      <c r="E3" s="76">
        <v>9037</v>
      </c>
      <c r="F3" s="76">
        <v>8896</v>
      </c>
      <c r="G3" s="76">
        <v>10772.5</v>
      </c>
      <c r="H3" s="76">
        <f>+F3+G3</f>
        <v>19668.5</v>
      </c>
      <c r="I3" s="76"/>
    </row>
    <row r="4" spans="1:9" ht="13.5" customHeight="1" x14ac:dyDescent="0.2">
      <c r="A4" s="4"/>
      <c r="B4" s="75"/>
      <c r="C4" s="80"/>
      <c r="D4" s="6" t="s">
        <v>17</v>
      </c>
      <c r="E4" s="77"/>
      <c r="F4" s="77"/>
      <c r="G4" s="77"/>
      <c r="H4" s="77"/>
      <c r="I4" s="77"/>
    </row>
    <row r="5" spans="1:9" ht="13.5" customHeight="1" x14ac:dyDescent="0.2">
      <c r="A5" s="4">
        <v>42187</v>
      </c>
      <c r="B5" s="74" t="s">
        <v>3</v>
      </c>
      <c r="C5" s="80" t="s">
        <v>13</v>
      </c>
      <c r="D5" s="6" t="s">
        <v>16</v>
      </c>
      <c r="E5" s="76">
        <v>8658</v>
      </c>
      <c r="F5" s="76">
        <v>8575</v>
      </c>
      <c r="G5" s="76">
        <v>11483.75</v>
      </c>
      <c r="H5" s="76">
        <f t="shared" ref="H5" si="0">+F5+G5</f>
        <v>20058.75</v>
      </c>
      <c r="I5" s="76"/>
    </row>
    <row r="6" spans="1:9" ht="13.5" customHeight="1" x14ac:dyDescent="0.2">
      <c r="A6" s="4"/>
      <c r="B6" s="75"/>
      <c r="C6" s="80"/>
      <c r="D6" s="6" t="s">
        <v>17</v>
      </c>
      <c r="E6" s="77"/>
      <c r="F6" s="77"/>
      <c r="G6" s="77"/>
      <c r="H6" s="77"/>
      <c r="I6" s="77"/>
    </row>
    <row r="7" spans="1:9" ht="13.5" customHeight="1" x14ac:dyDescent="0.2">
      <c r="A7" s="4">
        <v>42188</v>
      </c>
      <c r="B7" s="74" t="s">
        <v>3</v>
      </c>
      <c r="C7" s="80" t="s">
        <v>14</v>
      </c>
      <c r="D7" s="6" t="s">
        <v>16</v>
      </c>
      <c r="E7" s="76">
        <v>7795</v>
      </c>
      <c r="F7" s="76">
        <v>7760</v>
      </c>
      <c r="G7" s="76">
        <v>11809.5</v>
      </c>
      <c r="H7" s="76">
        <f t="shared" ref="H7" si="1">+F7+G7</f>
        <v>19569.5</v>
      </c>
      <c r="I7" s="76"/>
    </row>
    <row r="8" spans="1:9" ht="13.5" customHeight="1" x14ac:dyDescent="0.2">
      <c r="A8" s="4"/>
      <c r="B8" s="75"/>
      <c r="C8" s="80"/>
      <c r="D8" s="6" t="s">
        <v>17</v>
      </c>
      <c r="E8" s="77"/>
      <c r="F8" s="77"/>
      <c r="G8" s="77"/>
      <c r="H8" s="77"/>
      <c r="I8" s="77"/>
    </row>
    <row r="9" spans="1:9" ht="13.5" customHeight="1" x14ac:dyDescent="0.2">
      <c r="A9" s="4">
        <v>42189</v>
      </c>
      <c r="B9" s="5"/>
      <c r="C9" s="6" t="s">
        <v>15</v>
      </c>
      <c r="D9" s="6"/>
      <c r="E9" s="81" t="s">
        <v>22</v>
      </c>
      <c r="F9" s="82"/>
      <c r="G9" s="82"/>
      <c r="H9" s="82"/>
      <c r="I9" s="83"/>
    </row>
    <row r="10" spans="1:9" ht="13.5" customHeight="1" x14ac:dyDescent="0.2">
      <c r="A10" s="4">
        <v>42191</v>
      </c>
      <c r="B10" s="74" t="s">
        <v>3</v>
      </c>
      <c r="C10" s="80" t="s">
        <v>10</v>
      </c>
      <c r="D10" s="6" t="s">
        <v>16</v>
      </c>
      <c r="E10" s="76">
        <v>9560</v>
      </c>
      <c r="F10" s="76">
        <v>9538</v>
      </c>
      <c r="G10" s="76">
        <v>848</v>
      </c>
      <c r="H10" s="76">
        <f t="shared" ref="H10" si="2">+F10+G10</f>
        <v>10386</v>
      </c>
      <c r="I10" s="76"/>
    </row>
    <row r="11" spans="1:9" ht="13.5" customHeight="1" x14ac:dyDescent="0.2">
      <c r="A11" s="4"/>
      <c r="B11" s="75"/>
      <c r="C11" s="80"/>
      <c r="D11" s="6" t="s">
        <v>17</v>
      </c>
      <c r="E11" s="77"/>
      <c r="F11" s="77"/>
      <c r="G11" s="77"/>
      <c r="H11" s="77"/>
      <c r="I11" s="77"/>
    </row>
    <row r="12" spans="1:9" ht="13.5" customHeight="1" x14ac:dyDescent="0.2">
      <c r="A12" s="4">
        <v>42192</v>
      </c>
      <c r="B12" s="74" t="s">
        <v>3</v>
      </c>
      <c r="C12" s="80" t="s">
        <v>11</v>
      </c>
      <c r="D12" s="6" t="s">
        <v>16</v>
      </c>
      <c r="E12" s="76">
        <v>9350</v>
      </c>
      <c r="F12" s="76">
        <v>9336</v>
      </c>
      <c r="G12" s="76">
        <v>320</v>
      </c>
      <c r="H12" s="76">
        <f t="shared" ref="H12" si="3">+F12+G12</f>
        <v>9656</v>
      </c>
      <c r="I12" s="76"/>
    </row>
    <row r="13" spans="1:9" ht="13.5" customHeight="1" x14ac:dyDescent="0.2">
      <c r="A13" s="4"/>
      <c r="B13" s="75"/>
      <c r="C13" s="80"/>
      <c r="D13" s="6" t="s">
        <v>17</v>
      </c>
      <c r="E13" s="77"/>
      <c r="F13" s="77"/>
      <c r="G13" s="77"/>
      <c r="H13" s="77"/>
      <c r="I13" s="77"/>
    </row>
    <row r="14" spans="1:9" ht="13.5" customHeight="1" x14ac:dyDescent="0.2">
      <c r="A14" s="4">
        <v>42193</v>
      </c>
      <c r="B14" s="74" t="s">
        <v>3</v>
      </c>
      <c r="C14" s="80" t="s">
        <v>12</v>
      </c>
      <c r="D14" s="6" t="s">
        <v>16</v>
      </c>
      <c r="E14" s="76">
        <v>9602</v>
      </c>
      <c r="F14" s="76">
        <v>9600</v>
      </c>
      <c r="G14" s="76">
        <v>451</v>
      </c>
      <c r="H14" s="76">
        <f t="shared" ref="H14" si="4">+F14+G14</f>
        <v>10051</v>
      </c>
      <c r="I14" s="76"/>
    </row>
    <row r="15" spans="1:9" ht="13.5" customHeight="1" x14ac:dyDescent="0.2">
      <c r="A15" s="4"/>
      <c r="B15" s="75"/>
      <c r="C15" s="80"/>
      <c r="D15" s="6" t="s">
        <v>17</v>
      </c>
      <c r="E15" s="77"/>
      <c r="F15" s="77"/>
      <c r="G15" s="77"/>
      <c r="H15" s="77"/>
      <c r="I15" s="77"/>
    </row>
    <row r="16" spans="1:9" ht="13.5" customHeight="1" x14ac:dyDescent="0.2">
      <c r="A16" s="4">
        <v>42194</v>
      </c>
      <c r="B16" s="74" t="s">
        <v>3</v>
      </c>
      <c r="C16" s="80" t="s">
        <v>13</v>
      </c>
      <c r="D16" s="6" t="s">
        <v>16</v>
      </c>
      <c r="E16" s="76">
        <v>8268</v>
      </c>
      <c r="F16" s="76">
        <v>8255</v>
      </c>
      <c r="G16" s="76">
        <v>204</v>
      </c>
      <c r="H16" s="76">
        <f t="shared" ref="H16" si="5">+F16+G16</f>
        <v>8459</v>
      </c>
      <c r="I16" s="76"/>
    </row>
    <row r="17" spans="1:9" ht="13.5" customHeight="1" x14ac:dyDescent="0.2">
      <c r="A17" s="4"/>
      <c r="B17" s="75"/>
      <c r="C17" s="80"/>
      <c r="D17" s="6" t="s">
        <v>17</v>
      </c>
      <c r="E17" s="77"/>
      <c r="F17" s="77"/>
      <c r="G17" s="77"/>
      <c r="H17" s="77"/>
      <c r="I17" s="77"/>
    </row>
    <row r="18" spans="1:9" ht="13.5" customHeight="1" x14ac:dyDescent="0.2">
      <c r="A18" s="4">
        <v>42195</v>
      </c>
      <c r="B18" s="74" t="s">
        <v>3</v>
      </c>
      <c r="C18" s="80" t="s">
        <v>14</v>
      </c>
      <c r="D18" s="6" t="s">
        <v>16</v>
      </c>
      <c r="E18" s="76">
        <v>5441</v>
      </c>
      <c r="F18" s="76">
        <v>5424</v>
      </c>
      <c r="G18" s="76">
        <v>333</v>
      </c>
      <c r="H18" s="76">
        <f t="shared" ref="H18" si="6">+F18+G18</f>
        <v>5757</v>
      </c>
      <c r="I18" s="76"/>
    </row>
    <row r="19" spans="1:9" ht="13.5" customHeight="1" x14ac:dyDescent="0.2">
      <c r="A19" s="4"/>
      <c r="B19" s="75"/>
      <c r="C19" s="80"/>
      <c r="D19" s="6" t="s">
        <v>17</v>
      </c>
      <c r="E19" s="77"/>
      <c r="F19" s="77"/>
      <c r="G19" s="77"/>
      <c r="H19" s="77"/>
      <c r="I19" s="77"/>
    </row>
    <row r="20" spans="1:9" ht="13.5" customHeight="1" x14ac:dyDescent="0.2">
      <c r="A20" s="4">
        <v>42196</v>
      </c>
      <c r="B20" s="5"/>
      <c r="C20" s="6" t="s">
        <v>15</v>
      </c>
      <c r="D20" s="6"/>
      <c r="E20" s="81" t="s">
        <v>22</v>
      </c>
      <c r="F20" s="82"/>
      <c r="G20" s="82"/>
      <c r="H20" s="82"/>
      <c r="I20" s="83"/>
    </row>
    <row r="21" spans="1:9" ht="13.5" customHeight="1" x14ac:dyDescent="0.2">
      <c r="A21" s="4">
        <v>42198</v>
      </c>
      <c r="B21" s="74" t="s">
        <v>3</v>
      </c>
      <c r="C21" s="80" t="s">
        <v>10</v>
      </c>
      <c r="D21" s="6" t="s">
        <v>16</v>
      </c>
      <c r="E21" s="76">
        <v>2872</v>
      </c>
      <c r="F21" s="76">
        <v>2843</v>
      </c>
      <c r="G21" s="76">
        <v>655</v>
      </c>
      <c r="H21" s="76">
        <f t="shared" ref="H21" si="7">+F21+G21</f>
        <v>3498</v>
      </c>
      <c r="I21" s="76"/>
    </row>
    <row r="22" spans="1:9" ht="13.5" customHeight="1" x14ac:dyDescent="0.2">
      <c r="A22" s="4"/>
      <c r="B22" s="75"/>
      <c r="C22" s="80"/>
      <c r="D22" s="6" t="s">
        <v>17</v>
      </c>
      <c r="E22" s="77"/>
      <c r="F22" s="77"/>
      <c r="G22" s="77"/>
      <c r="H22" s="77"/>
      <c r="I22" s="77"/>
    </row>
    <row r="23" spans="1:9" ht="13.5" customHeight="1" x14ac:dyDescent="0.2">
      <c r="A23" s="4">
        <v>42199</v>
      </c>
      <c r="B23" s="74" t="s">
        <v>3</v>
      </c>
      <c r="C23" s="80" t="s">
        <v>11</v>
      </c>
      <c r="D23" s="6" t="s">
        <v>16</v>
      </c>
      <c r="E23" s="76">
        <v>2955</v>
      </c>
      <c r="F23" s="76">
        <v>2955</v>
      </c>
      <c r="G23" s="76">
        <v>530</v>
      </c>
      <c r="H23" s="76">
        <f t="shared" ref="H23" si="8">+F23+G23</f>
        <v>3485</v>
      </c>
      <c r="I23" s="76"/>
    </row>
    <row r="24" spans="1:9" ht="13.5" customHeight="1" x14ac:dyDescent="0.2">
      <c r="A24" s="4"/>
      <c r="B24" s="75"/>
      <c r="C24" s="80"/>
      <c r="D24" s="6" t="s">
        <v>17</v>
      </c>
      <c r="E24" s="77"/>
      <c r="F24" s="77"/>
      <c r="G24" s="77"/>
      <c r="H24" s="77"/>
      <c r="I24" s="77"/>
    </row>
    <row r="25" spans="1:9" ht="13.5" customHeight="1" x14ac:dyDescent="0.2">
      <c r="A25" s="4">
        <v>42200</v>
      </c>
      <c r="B25" s="74" t="s">
        <v>3</v>
      </c>
      <c r="C25" s="80" t="s">
        <v>12</v>
      </c>
      <c r="D25" s="6" t="s">
        <v>16</v>
      </c>
      <c r="E25" s="76">
        <v>806</v>
      </c>
      <c r="F25" s="76">
        <v>806</v>
      </c>
      <c r="G25" s="76">
        <v>89</v>
      </c>
      <c r="H25" s="76">
        <f t="shared" ref="H25" si="9">+F25+G25</f>
        <v>895</v>
      </c>
      <c r="I25" s="76"/>
    </row>
    <row r="26" spans="1:9" ht="13.5" customHeight="1" x14ac:dyDescent="0.2">
      <c r="A26" s="4"/>
      <c r="B26" s="75"/>
      <c r="C26" s="80"/>
      <c r="D26" s="6" t="s">
        <v>17</v>
      </c>
      <c r="E26" s="77"/>
      <c r="F26" s="77"/>
      <c r="G26" s="77"/>
      <c r="H26" s="77"/>
      <c r="I26" s="77"/>
    </row>
    <row r="27" spans="1:9" ht="13.5" customHeight="1" x14ac:dyDescent="0.2">
      <c r="A27" s="4">
        <v>42201</v>
      </c>
      <c r="B27" s="74" t="s">
        <v>3</v>
      </c>
      <c r="C27" s="80" t="s">
        <v>13</v>
      </c>
      <c r="D27" s="6" t="s">
        <v>16</v>
      </c>
      <c r="E27" s="76">
        <v>97</v>
      </c>
      <c r="F27" s="76">
        <v>97</v>
      </c>
      <c r="G27" s="76">
        <v>156</v>
      </c>
      <c r="H27" s="76">
        <f t="shared" ref="H27" si="10">+F27+G27</f>
        <v>253</v>
      </c>
      <c r="I27" s="76"/>
    </row>
    <row r="28" spans="1:9" ht="13.5" customHeight="1" x14ac:dyDescent="0.2">
      <c r="A28" s="4"/>
      <c r="B28" s="75"/>
      <c r="C28" s="80"/>
      <c r="D28" s="6" t="s">
        <v>17</v>
      </c>
      <c r="E28" s="77"/>
      <c r="F28" s="77"/>
      <c r="G28" s="77"/>
      <c r="H28" s="77"/>
      <c r="I28" s="77"/>
    </row>
    <row r="29" spans="1:9" ht="13.5" customHeight="1" x14ac:dyDescent="0.2">
      <c r="A29" s="4">
        <v>42202</v>
      </c>
      <c r="B29" s="5"/>
      <c r="C29" s="80" t="s">
        <v>14</v>
      </c>
      <c r="D29" s="6" t="s">
        <v>16</v>
      </c>
      <c r="E29" s="76"/>
      <c r="F29" s="76"/>
      <c r="G29" s="76"/>
      <c r="H29" s="76"/>
      <c r="I29" s="76"/>
    </row>
    <row r="30" spans="1:9" ht="13.5" customHeight="1" x14ac:dyDescent="0.2">
      <c r="A30" s="4"/>
      <c r="B30" s="5"/>
      <c r="C30" s="80"/>
      <c r="D30" s="6" t="s">
        <v>17</v>
      </c>
      <c r="E30" s="77"/>
      <c r="F30" s="77"/>
      <c r="G30" s="77"/>
      <c r="H30" s="77"/>
      <c r="I30" s="77"/>
    </row>
    <row r="31" spans="1:9" ht="13.5" customHeight="1" x14ac:dyDescent="0.2">
      <c r="A31" s="4">
        <v>42203</v>
      </c>
      <c r="B31" s="5" t="s">
        <v>3</v>
      </c>
      <c r="C31" s="6" t="s">
        <v>15</v>
      </c>
      <c r="D31" s="6"/>
      <c r="E31" s="81" t="s">
        <v>22</v>
      </c>
      <c r="F31" s="82"/>
      <c r="G31" s="82"/>
      <c r="H31" s="82"/>
      <c r="I31" s="83"/>
    </row>
    <row r="32" spans="1:9" ht="13.5" customHeight="1" x14ac:dyDescent="0.2">
      <c r="A32" s="4">
        <v>42204</v>
      </c>
      <c r="B32" s="5" t="s">
        <v>3</v>
      </c>
      <c r="C32" s="6" t="s">
        <v>23</v>
      </c>
      <c r="D32" s="6"/>
      <c r="E32" s="33">
        <v>5475</v>
      </c>
      <c r="F32" s="33">
        <v>5471</v>
      </c>
      <c r="G32" s="33">
        <v>101</v>
      </c>
      <c r="H32" s="33">
        <f t="shared" ref="H32:H40" si="11">F32+G32</f>
        <v>5572</v>
      </c>
      <c r="I32" s="33"/>
    </row>
    <row r="33" spans="1:9" ht="13.5" customHeight="1" x14ac:dyDescent="0.2">
      <c r="A33" s="4">
        <v>42205</v>
      </c>
      <c r="B33" s="5" t="s">
        <v>7</v>
      </c>
      <c r="C33" s="80" t="s">
        <v>10</v>
      </c>
      <c r="D33" s="6" t="s">
        <v>16</v>
      </c>
      <c r="E33" s="33">
        <v>15809</v>
      </c>
      <c r="F33" s="33">
        <v>7120</v>
      </c>
      <c r="G33" s="33">
        <v>179</v>
      </c>
      <c r="H33" s="33">
        <f t="shared" si="11"/>
        <v>7299</v>
      </c>
      <c r="I33" s="33"/>
    </row>
    <row r="34" spans="1:9" ht="13.5" customHeight="1" x14ac:dyDescent="0.2">
      <c r="A34" s="4"/>
      <c r="B34" s="5" t="s">
        <v>8</v>
      </c>
      <c r="C34" s="80"/>
      <c r="D34" s="6" t="s">
        <v>17</v>
      </c>
      <c r="E34" s="33">
        <v>9850</v>
      </c>
      <c r="F34" s="33">
        <v>9850</v>
      </c>
      <c r="G34" s="33">
        <v>966.5</v>
      </c>
      <c r="H34" s="33">
        <f t="shared" si="11"/>
        <v>10816.5</v>
      </c>
      <c r="I34" s="33"/>
    </row>
    <row r="35" spans="1:9" ht="13.5" customHeight="1" x14ac:dyDescent="0.2">
      <c r="A35" s="4">
        <v>42206</v>
      </c>
      <c r="B35" s="5" t="s">
        <v>7</v>
      </c>
      <c r="C35" s="80" t="s">
        <v>11</v>
      </c>
      <c r="D35" s="6" t="s">
        <v>16</v>
      </c>
      <c r="E35" s="33">
        <v>17300</v>
      </c>
      <c r="F35" s="33">
        <v>17260</v>
      </c>
      <c r="G35" s="33">
        <v>784</v>
      </c>
      <c r="H35" s="33">
        <f t="shared" si="11"/>
        <v>18044</v>
      </c>
      <c r="I35" s="33"/>
    </row>
    <row r="36" spans="1:9" ht="13.5" customHeight="1" x14ac:dyDescent="0.2">
      <c r="A36" s="4"/>
      <c r="B36" s="5" t="s">
        <v>8</v>
      </c>
      <c r="C36" s="80"/>
      <c r="D36" s="6" t="s">
        <v>17</v>
      </c>
      <c r="E36" s="33">
        <v>7550</v>
      </c>
      <c r="F36" s="33">
        <v>7544</v>
      </c>
      <c r="G36" s="33">
        <v>599</v>
      </c>
      <c r="H36" s="33">
        <f t="shared" si="11"/>
        <v>8143</v>
      </c>
      <c r="I36" s="33"/>
    </row>
    <row r="37" spans="1:9" ht="13.5" customHeight="1" x14ac:dyDescent="0.2">
      <c r="A37" s="4">
        <v>42207</v>
      </c>
      <c r="B37" s="5" t="s">
        <v>7</v>
      </c>
      <c r="C37" s="80" t="s">
        <v>12</v>
      </c>
      <c r="D37" s="6" t="s">
        <v>16</v>
      </c>
      <c r="E37" s="33">
        <v>15442</v>
      </c>
      <c r="F37" s="33">
        <v>15442</v>
      </c>
      <c r="G37" s="33">
        <v>978</v>
      </c>
      <c r="H37" s="33">
        <f t="shared" si="11"/>
        <v>16420</v>
      </c>
      <c r="I37" s="33"/>
    </row>
    <row r="38" spans="1:9" ht="13.5" customHeight="1" x14ac:dyDescent="0.2">
      <c r="A38" s="4"/>
      <c r="B38" s="5" t="s">
        <v>3</v>
      </c>
      <c r="C38" s="80"/>
      <c r="D38" s="6" t="s">
        <v>17</v>
      </c>
      <c r="E38" s="33">
        <v>7181</v>
      </c>
      <c r="F38" s="33">
        <v>7168.5</v>
      </c>
      <c r="G38" s="33">
        <v>1037</v>
      </c>
      <c r="H38" s="33">
        <f t="shared" si="11"/>
        <v>8205.5</v>
      </c>
      <c r="I38" s="33"/>
    </row>
    <row r="39" spans="1:9" ht="13.5" customHeight="1" x14ac:dyDescent="0.2">
      <c r="A39" s="4">
        <v>42208</v>
      </c>
      <c r="B39" s="5" t="s">
        <v>7</v>
      </c>
      <c r="C39" s="80" t="s">
        <v>13</v>
      </c>
      <c r="D39" s="6" t="s">
        <v>16</v>
      </c>
      <c r="E39" s="33">
        <v>14867</v>
      </c>
      <c r="F39" s="33">
        <v>14842</v>
      </c>
      <c r="G39" s="33">
        <v>40</v>
      </c>
      <c r="H39" s="33">
        <f t="shared" si="11"/>
        <v>14882</v>
      </c>
      <c r="I39" s="33"/>
    </row>
    <row r="40" spans="1:9" ht="13.5" customHeight="1" x14ac:dyDescent="0.2">
      <c r="A40" s="4"/>
      <c r="B40" s="5" t="s">
        <v>3</v>
      </c>
      <c r="C40" s="80"/>
      <c r="D40" s="6" t="s">
        <v>17</v>
      </c>
      <c r="E40" s="33">
        <v>5823</v>
      </c>
      <c r="F40" s="33">
        <v>5823</v>
      </c>
      <c r="G40" s="33">
        <v>1324</v>
      </c>
      <c r="H40" s="33">
        <f t="shared" si="11"/>
        <v>7147</v>
      </c>
      <c r="I40" s="33"/>
    </row>
    <row r="41" spans="1:9" ht="13.5" customHeight="1" x14ac:dyDescent="0.2">
      <c r="A41" s="4">
        <v>42209</v>
      </c>
      <c r="B41" s="74" t="s">
        <v>3</v>
      </c>
      <c r="C41" s="80" t="s">
        <v>14</v>
      </c>
      <c r="D41" s="6" t="s">
        <v>16</v>
      </c>
      <c r="E41" s="76">
        <v>22436</v>
      </c>
      <c r="F41" s="76">
        <v>22434.5</v>
      </c>
      <c r="G41" s="76">
        <v>4265.5</v>
      </c>
      <c r="H41" s="76">
        <f>+F41+G41</f>
        <v>26700</v>
      </c>
      <c r="I41" s="78"/>
    </row>
    <row r="42" spans="1:9" ht="13.5" customHeight="1" x14ac:dyDescent="0.2">
      <c r="A42" s="4"/>
      <c r="B42" s="75"/>
      <c r="C42" s="80"/>
      <c r="D42" s="6" t="s">
        <v>17</v>
      </c>
      <c r="E42" s="77"/>
      <c r="F42" s="77"/>
      <c r="G42" s="77"/>
      <c r="H42" s="77"/>
      <c r="I42" s="79"/>
    </row>
    <row r="43" spans="1:9" ht="13.5" customHeight="1" x14ac:dyDescent="0.2">
      <c r="A43" s="4">
        <v>42210</v>
      </c>
      <c r="B43" s="5" t="s">
        <v>8</v>
      </c>
      <c r="C43" s="6" t="s">
        <v>15</v>
      </c>
      <c r="D43" s="6"/>
      <c r="E43" s="33">
        <v>5979</v>
      </c>
      <c r="F43" s="33">
        <v>5969</v>
      </c>
      <c r="G43" s="33">
        <v>884</v>
      </c>
      <c r="H43" s="33">
        <f t="shared" ref="H43:H48" si="12">+F43+G43</f>
        <v>6853</v>
      </c>
      <c r="I43" s="33"/>
    </row>
    <row r="44" spans="1:9" ht="13.5" customHeight="1" x14ac:dyDescent="0.2">
      <c r="A44" s="4">
        <v>42212</v>
      </c>
      <c r="B44" s="5" t="s">
        <v>7</v>
      </c>
      <c r="C44" s="80" t="s">
        <v>10</v>
      </c>
      <c r="D44" s="6" t="s">
        <v>16</v>
      </c>
      <c r="E44" s="33">
        <v>13552</v>
      </c>
      <c r="F44" s="33">
        <v>13492</v>
      </c>
      <c r="G44" s="33">
        <v>2715</v>
      </c>
      <c r="H44" s="33">
        <f t="shared" si="12"/>
        <v>16207</v>
      </c>
      <c r="I44" s="33"/>
    </row>
    <row r="45" spans="1:9" ht="13.5" customHeight="1" x14ac:dyDescent="0.2">
      <c r="A45" s="4"/>
      <c r="B45" s="5" t="s">
        <v>3</v>
      </c>
      <c r="C45" s="80"/>
      <c r="D45" s="6" t="s">
        <v>17</v>
      </c>
      <c r="E45" s="33">
        <v>6220</v>
      </c>
      <c r="F45" s="33">
        <v>6217</v>
      </c>
      <c r="G45" s="33">
        <v>1641</v>
      </c>
      <c r="H45" s="33">
        <f t="shared" si="12"/>
        <v>7858</v>
      </c>
      <c r="I45" s="33"/>
    </row>
    <row r="46" spans="1:9" ht="13.5" customHeight="1" x14ac:dyDescent="0.2">
      <c r="A46" s="4">
        <v>42213</v>
      </c>
      <c r="B46" s="5" t="s">
        <v>7</v>
      </c>
      <c r="C46" s="80" t="s">
        <v>11</v>
      </c>
      <c r="D46" s="6" t="s">
        <v>16</v>
      </c>
      <c r="E46" s="33">
        <v>12589.25</v>
      </c>
      <c r="F46" s="33">
        <v>12601</v>
      </c>
      <c r="G46" s="33">
        <v>2127</v>
      </c>
      <c r="H46" s="33">
        <f t="shared" si="12"/>
        <v>14728</v>
      </c>
      <c r="I46" s="33"/>
    </row>
    <row r="47" spans="1:9" ht="13.5" customHeight="1" x14ac:dyDescent="0.2">
      <c r="A47" s="4"/>
      <c r="B47" s="5" t="s">
        <v>3</v>
      </c>
      <c r="C47" s="80"/>
      <c r="D47" s="6" t="s">
        <v>17</v>
      </c>
      <c r="E47" s="33">
        <v>6353</v>
      </c>
      <c r="F47" s="33">
        <v>6338</v>
      </c>
      <c r="G47" s="33">
        <v>2220</v>
      </c>
      <c r="H47" s="33">
        <f t="shared" si="12"/>
        <v>8558</v>
      </c>
      <c r="I47" s="33"/>
    </row>
    <row r="48" spans="1:9" ht="13.5" customHeight="1" x14ac:dyDescent="0.2">
      <c r="A48" s="4">
        <v>42214</v>
      </c>
      <c r="B48" s="5" t="s">
        <v>7</v>
      </c>
      <c r="C48" s="80" t="s">
        <v>12</v>
      </c>
      <c r="D48" s="6" t="s">
        <v>16</v>
      </c>
      <c r="E48" s="76">
        <v>21032</v>
      </c>
      <c r="F48" s="76">
        <v>21013</v>
      </c>
      <c r="G48" s="76">
        <v>3996</v>
      </c>
      <c r="H48" s="76">
        <f t="shared" si="12"/>
        <v>25009</v>
      </c>
      <c r="I48" s="78"/>
    </row>
    <row r="49" spans="1:9" ht="13.5" customHeight="1" x14ac:dyDescent="0.2">
      <c r="A49" s="4"/>
      <c r="B49" s="5" t="s">
        <v>3</v>
      </c>
      <c r="C49" s="80"/>
      <c r="D49" s="6" t="s">
        <v>17</v>
      </c>
      <c r="E49" s="77"/>
      <c r="F49" s="77"/>
      <c r="G49" s="77"/>
      <c r="H49" s="77"/>
      <c r="I49" s="79"/>
    </row>
    <row r="50" spans="1:9" ht="13.5" customHeight="1" x14ac:dyDescent="0.2">
      <c r="A50" s="4">
        <v>42215</v>
      </c>
      <c r="B50" s="5" t="s">
        <v>7</v>
      </c>
      <c r="C50" s="80" t="s">
        <v>13</v>
      </c>
      <c r="D50" s="6" t="s">
        <v>16</v>
      </c>
      <c r="E50" s="33">
        <v>13221</v>
      </c>
      <c r="F50" s="33">
        <v>13197</v>
      </c>
      <c r="G50" s="33">
        <v>2995</v>
      </c>
      <c r="H50" s="33">
        <f>+F50+G50</f>
        <v>16192</v>
      </c>
      <c r="I50" s="33"/>
    </row>
    <row r="51" spans="1:9" ht="13.5" customHeight="1" x14ac:dyDescent="0.2">
      <c r="A51" s="4"/>
      <c r="B51" s="5" t="s">
        <v>3</v>
      </c>
      <c r="C51" s="80"/>
      <c r="D51" s="6" t="s">
        <v>17</v>
      </c>
      <c r="E51" s="33">
        <v>6169</v>
      </c>
      <c r="F51" s="33">
        <v>6157</v>
      </c>
      <c r="G51" s="33">
        <v>3082</v>
      </c>
      <c r="H51" s="33">
        <f>+F51+G51</f>
        <v>9239</v>
      </c>
      <c r="I51" s="33"/>
    </row>
    <row r="52" spans="1:9" ht="13.5" customHeight="1" x14ac:dyDescent="0.2">
      <c r="A52" s="4">
        <v>42216</v>
      </c>
      <c r="B52" s="5" t="s">
        <v>7</v>
      </c>
      <c r="C52" s="80" t="s">
        <v>14</v>
      </c>
      <c r="D52" s="6" t="s">
        <v>16</v>
      </c>
      <c r="E52" s="33">
        <v>12309</v>
      </c>
      <c r="F52" s="33"/>
      <c r="G52" s="33">
        <v>3427</v>
      </c>
      <c r="H52" s="33">
        <f>+F52+G52</f>
        <v>3427</v>
      </c>
      <c r="I52" s="33"/>
    </row>
    <row r="53" spans="1:9" ht="13.5" customHeight="1" x14ac:dyDescent="0.2">
      <c r="A53" s="4"/>
      <c r="B53" s="5" t="s">
        <v>3</v>
      </c>
      <c r="C53" s="80"/>
      <c r="D53" s="6" t="s">
        <v>17</v>
      </c>
      <c r="E53" s="33">
        <v>5635</v>
      </c>
      <c r="F53" s="33">
        <v>5629</v>
      </c>
      <c r="G53" s="33">
        <v>1896</v>
      </c>
      <c r="H53" s="33">
        <f>+G53+F53</f>
        <v>7525</v>
      </c>
      <c r="I53" s="33"/>
    </row>
    <row r="54" spans="1:9" s="8" customFormat="1" ht="21.75" customHeight="1" x14ac:dyDescent="0.2">
      <c r="A54" s="84" t="s">
        <v>0</v>
      </c>
      <c r="B54" s="84"/>
      <c r="C54" s="85"/>
      <c r="D54" s="85"/>
      <c r="E54" s="34">
        <f>SUM(E3:E53)</f>
        <v>299233.25</v>
      </c>
      <c r="F54" s="34">
        <f>SUM(F3:F53)</f>
        <v>277653</v>
      </c>
      <c r="G54" s="34">
        <f>SUM(G3:G53)</f>
        <v>72908.75</v>
      </c>
      <c r="H54" s="34">
        <f>SUM(H3:H53)</f>
        <v>350561.75</v>
      </c>
      <c r="I54" s="35"/>
    </row>
    <row r="59" spans="1:9" x14ac:dyDescent="0.2">
      <c r="I59" s="48">
        <f>+E54+'Apr15'!E52+'Mar15'!E51</f>
        <v>899356.2</v>
      </c>
    </row>
  </sheetData>
  <mergeCells count="120">
    <mergeCell ref="C16:C17"/>
    <mergeCell ref="A1:A2"/>
    <mergeCell ref="B1:B2"/>
    <mergeCell ref="C1:D2"/>
    <mergeCell ref="E1:F1"/>
    <mergeCell ref="G1:G2"/>
    <mergeCell ref="C3:C4"/>
    <mergeCell ref="E3:E4"/>
    <mergeCell ref="F3:F4"/>
    <mergeCell ref="G3:G4"/>
    <mergeCell ref="E7:E8"/>
    <mergeCell ref="F7:F8"/>
    <mergeCell ref="G7:G8"/>
    <mergeCell ref="E10:E11"/>
    <mergeCell ref="F10:F11"/>
    <mergeCell ref="G10:G11"/>
    <mergeCell ref="E16:E17"/>
    <mergeCell ref="F16:F17"/>
    <mergeCell ref="G16:G17"/>
    <mergeCell ref="B5:B6"/>
    <mergeCell ref="B7:B8"/>
    <mergeCell ref="B10:B11"/>
    <mergeCell ref="B12:B13"/>
    <mergeCell ref="C52:C53"/>
    <mergeCell ref="A54:D54"/>
    <mergeCell ref="C50:C51"/>
    <mergeCell ref="B3:B4"/>
    <mergeCell ref="B14:B15"/>
    <mergeCell ref="B16:B17"/>
    <mergeCell ref="B18:B19"/>
    <mergeCell ref="C33:C34"/>
    <mergeCell ref="C35:C36"/>
    <mergeCell ref="C37:C38"/>
    <mergeCell ref="C39:C40"/>
    <mergeCell ref="C41:C42"/>
    <mergeCell ref="C44:C45"/>
    <mergeCell ref="C18:C19"/>
    <mergeCell ref="C21:C22"/>
    <mergeCell ref="C23:C24"/>
    <mergeCell ref="C25:C26"/>
    <mergeCell ref="C27:C28"/>
    <mergeCell ref="C29:C30"/>
    <mergeCell ref="C5:C6"/>
    <mergeCell ref="C7:C8"/>
    <mergeCell ref="C10:C11"/>
    <mergeCell ref="C12:C13"/>
    <mergeCell ref="C14:C15"/>
    <mergeCell ref="H7:H8"/>
    <mergeCell ref="I7:I8"/>
    <mergeCell ref="E9:I9"/>
    <mergeCell ref="H3:H4"/>
    <mergeCell ref="I3:I4"/>
    <mergeCell ref="E5:E6"/>
    <mergeCell ref="F5:F6"/>
    <mergeCell ref="G5:G6"/>
    <mergeCell ref="H5:H6"/>
    <mergeCell ref="I5:I6"/>
    <mergeCell ref="H10:H11"/>
    <mergeCell ref="I10:I11"/>
    <mergeCell ref="E12:E13"/>
    <mergeCell ref="F12:F13"/>
    <mergeCell ref="G12:G13"/>
    <mergeCell ref="H12:H13"/>
    <mergeCell ref="I12:I13"/>
    <mergeCell ref="E14:E15"/>
    <mergeCell ref="F14:F15"/>
    <mergeCell ref="G14:G15"/>
    <mergeCell ref="H14:H15"/>
    <mergeCell ref="I14:I15"/>
    <mergeCell ref="H16:H17"/>
    <mergeCell ref="I16:I17"/>
    <mergeCell ref="E20:I20"/>
    <mergeCell ref="E21:E22"/>
    <mergeCell ref="F21:F22"/>
    <mergeCell ref="G21:G22"/>
    <mergeCell ref="H21:H22"/>
    <mergeCell ref="I21:I22"/>
    <mergeCell ref="E18:E19"/>
    <mergeCell ref="F18:F19"/>
    <mergeCell ref="G18:G19"/>
    <mergeCell ref="H18:H19"/>
    <mergeCell ref="I18:I19"/>
    <mergeCell ref="G23:G24"/>
    <mergeCell ref="H23:H24"/>
    <mergeCell ref="I23:I24"/>
    <mergeCell ref="E25:E26"/>
    <mergeCell ref="F25:F26"/>
    <mergeCell ref="E41:E42"/>
    <mergeCell ref="F41:F42"/>
    <mergeCell ref="G41:G42"/>
    <mergeCell ref="E48:E49"/>
    <mergeCell ref="F48:F49"/>
    <mergeCell ref="G48:G49"/>
    <mergeCell ref="E29:E30"/>
    <mergeCell ref="F29:F30"/>
    <mergeCell ref="G29:G30"/>
    <mergeCell ref="B21:B22"/>
    <mergeCell ref="B23:B24"/>
    <mergeCell ref="B25:B26"/>
    <mergeCell ref="B27:B28"/>
    <mergeCell ref="B41:B42"/>
    <mergeCell ref="H41:H42"/>
    <mergeCell ref="I41:I42"/>
    <mergeCell ref="H48:H49"/>
    <mergeCell ref="I48:I49"/>
    <mergeCell ref="H29:H30"/>
    <mergeCell ref="I29:I30"/>
    <mergeCell ref="I25:I26"/>
    <mergeCell ref="H27:H28"/>
    <mergeCell ref="I27:I28"/>
    <mergeCell ref="G25:G26"/>
    <mergeCell ref="H25:H26"/>
    <mergeCell ref="C46:C47"/>
    <mergeCell ref="C48:C49"/>
    <mergeCell ref="E27:E28"/>
    <mergeCell ref="F27:F28"/>
    <mergeCell ref="G27:G28"/>
    <mergeCell ref="E31:I31"/>
    <mergeCell ref="E23:E24"/>
    <mergeCell ref="F23:F24"/>
  </mergeCells>
  <pageMargins left="0.4" right="0.25" top="0.5" bottom="0.2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9" zoomScale="85" zoomScaleNormal="85" workbookViewId="0">
      <selection activeCell="H54" sqref="H54"/>
    </sheetView>
  </sheetViews>
  <sheetFormatPr defaultRowHeight="12.75" x14ac:dyDescent="0.2"/>
  <cols>
    <col min="1" max="1" width="10.140625" style="9" customWidth="1"/>
    <col min="2" max="2" width="9.5703125" style="10" customWidth="1"/>
    <col min="3" max="3" width="5.42578125" style="10" customWidth="1"/>
    <col min="4" max="4" width="7.42578125" style="10" customWidth="1"/>
    <col min="5" max="5" width="14.28515625" style="41" customWidth="1"/>
    <col min="6" max="6" width="13.85546875" style="42" customWidth="1"/>
    <col min="7" max="7" width="12.85546875" style="42" customWidth="1"/>
    <col min="8" max="8" width="14.7109375" style="42" customWidth="1"/>
    <col min="9" max="9" width="10.85546875" style="42" customWidth="1"/>
    <col min="10" max="16384" width="9.140625" style="7"/>
  </cols>
  <sheetData>
    <row r="1" spans="1:9" s="2" customFormat="1" ht="15.75" customHeight="1" x14ac:dyDescent="0.25">
      <c r="A1" s="86" t="s">
        <v>20</v>
      </c>
      <c r="B1" s="87" t="s">
        <v>18</v>
      </c>
      <c r="C1" s="89" t="s">
        <v>19</v>
      </c>
      <c r="D1" s="90"/>
      <c r="E1" s="107" t="s">
        <v>5</v>
      </c>
      <c r="F1" s="108"/>
      <c r="G1" s="105" t="s">
        <v>2</v>
      </c>
      <c r="H1" s="39" t="s">
        <v>0</v>
      </c>
      <c r="I1" s="39" t="s">
        <v>20</v>
      </c>
    </row>
    <row r="2" spans="1:9" s="2" customFormat="1" ht="15.75" customHeight="1" x14ac:dyDescent="0.25">
      <c r="A2" s="85"/>
      <c r="B2" s="88"/>
      <c r="C2" s="91"/>
      <c r="D2" s="92"/>
      <c r="E2" s="40" t="s">
        <v>6</v>
      </c>
      <c r="F2" s="40" t="s">
        <v>4</v>
      </c>
      <c r="G2" s="106"/>
      <c r="H2" s="40" t="s">
        <v>1</v>
      </c>
      <c r="I2" s="40" t="s">
        <v>21</v>
      </c>
    </row>
    <row r="3" spans="1:9" s="46" customFormat="1" ht="13.5" customHeight="1" x14ac:dyDescent="0.25">
      <c r="A3" s="43">
        <v>42217</v>
      </c>
      <c r="B3" s="44"/>
      <c r="C3" s="38" t="s">
        <v>15</v>
      </c>
      <c r="D3" s="38"/>
      <c r="E3" s="45">
        <v>2212</v>
      </c>
      <c r="F3" s="45">
        <v>2150</v>
      </c>
      <c r="G3" s="45">
        <v>3059</v>
      </c>
      <c r="H3" s="45">
        <f>+G3+E3</f>
        <v>5271</v>
      </c>
      <c r="I3" s="45"/>
    </row>
    <row r="4" spans="1:9" s="46" customFormat="1" ht="13.5" customHeight="1" x14ac:dyDescent="0.25">
      <c r="A4" s="97">
        <v>42219</v>
      </c>
      <c r="B4" s="47" t="s">
        <v>7</v>
      </c>
      <c r="C4" s="80" t="s">
        <v>10</v>
      </c>
      <c r="D4" s="38" t="s">
        <v>16</v>
      </c>
      <c r="E4" s="45">
        <v>13184.2</v>
      </c>
      <c r="F4" s="99" t="s">
        <v>28</v>
      </c>
      <c r="G4" s="100"/>
      <c r="H4" s="45">
        <f>+G4+E4</f>
        <v>13184.2</v>
      </c>
      <c r="I4" s="45"/>
    </row>
    <row r="5" spans="1:9" s="46" customFormat="1" ht="13.5" customHeight="1" x14ac:dyDescent="0.25">
      <c r="A5" s="98"/>
      <c r="B5" s="47" t="s">
        <v>3</v>
      </c>
      <c r="C5" s="80"/>
      <c r="D5" s="38" t="s">
        <v>17</v>
      </c>
      <c r="E5" s="45">
        <v>6539</v>
      </c>
      <c r="F5" s="45">
        <v>6520</v>
      </c>
      <c r="G5" s="45">
        <v>3691.5</v>
      </c>
      <c r="H5" s="45">
        <f t="shared" ref="H5:H49" si="0">+G5+E5</f>
        <v>10230.5</v>
      </c>
      <c r="I5" s="45"/>
    </row>
    <row r="6" spans="1:9" s="46" customFormat="1" ht="13.5" customHeight="1" x14ac:dyDescent="0.25">
      <c r="A6" s="97">
        <v>42220</v>
      </c>
      <c r="B6" s="47" t="s">
        <v>7</v>
      </c>
      <c r="C6" s="80" t="s">
        <v>11</v>
      </c>
      <c r="D6" s="38" t="s">
        <v>16</v>
      </c>
      <c r="E6" s="45">
        <v>12014</v>
      </c>
      <c r="F6" s="45">
        <v>12009</v>
      </c>
      <c r="G6" s="45">
        <v>3423</v>
      </c>
      <c r="H6" s="45">
        <f t="shared" si="0"/>
        <v>15437</v>
      </c>
      <c r="I6" s="45"/>
    </row>
    <row r="7" spans="1:9" s="46" customFormat="1" ht="13.5" customHeight="1" x14ac:dyDescent="0.25">
      <c r="A7" s="98"/>
      <c r="B7" s="47" t="s">
        <v>3</v>
      </c>
      <c r="C7" s="80"/>
      <c r="D7" s="38" t="s">
        <v>17</v>
      </c>
      <c r="E7" s="45">
        <v>9510</v>
      </c>
      <c r="F7" s="45">
        <v>9484</v>
      </c>
      <c r="G7" s="45">
        <v>1995</v>
      </c>
      <c r="H7" s="45">
        <f t="shared" si="0"/>
        <v>11505</v>
      </c>
      <c r="I7" s="45"/>
    </row>
    <row r="8" spans="1:9" s="46" customFormat="1" ht="13.5" customHeight="1" x14ac:dyDescent="0.25">
      <c r="A8" s="97">
        <v>42221</v>
      </c>
      <c r="B8" s="47" t="s">
        <v>7</v>
      </c>
      <c r="C8" s="80" t="s">
        <v>12</v>
      </c>
      <c r="D8" s="38" t="s">
        <v>16</v>
      </c>
      <c r="E8" s="45">
        <v>17535</v>
      </c>
      <c r="F8" s="45">
        <v>17493</v>
      </c>
      <c r="G8" s="45">
        <v>107</v>
      </c>
      <c r="H8" s="45">
        <f t="shared" si="0"/>
        <v>17642</v>
      </c>
      <c r="I8" s="45"/>
    </row>
    <row r="9" spans="1:9" s="46" customFormat="1" ht="13.5" customHeight="1" x14ac:dyDescent="0.25">
      <c r="A9" s="98"/>
      <c r="B9" s="47" t="s">
        <v>3</v>
      </c>
      <c r="C9" s="80"/>
      <c r="D9" s="38" t="s">
        <v>17</v>
      </c>
      <c r="E9" s="45">
        <v>8300</v>
      </c>
      <c r="F9" s="45">
        <v>8292</v>
      </c>
      <c r="G9" s="45">
        <v>3882.5</v>
      </c>
      <c r="H9" s="45">
        <f t="shared" si="0"/>
        <v>12182.5</v>
      </c>
      <c r="I9" s="45"/>
    </row>
    <row r="10" spans="1:9" s="46" customFormat="1" ht="13.5" customHeight="1" x14ac:dyDescent="0.25">
      <c r="A10" s="97">
        <v>42222</v>
      </c>
      <c r="B10" s="47" t="s">
        <v>7</v>
      </c>
      <c r="C10" s="80" t="s">
        <v>13</v>
      </c>
      <c r="D10" s="38" t="s">
        <v>16</v>
      </c>
      <c r="E10" s="76">
        <v>4772</v>
      </c>
      <c r="F10" s="101" t="s">
        <v>28</v>
      </c>
      <c r="G10" s="102"/>
      <c r="H10" s="45">
        <f t="shared" si="0"/>
        <v>4772</v>
      </c>
      <c r="I10" s="45"/>
    </row>
    <row r="11" spans="1:9" s="46" customFormat="1" ht="13.5" customHeight="1" x14ac:dyDescent="0.25">
      <c r="A11" s="98"/>
      <c r="B11" s="47"/>
      <c r="C11" s="80"/>
      <c r="D11" s="38" t="s">
        <v>17</v>
      </c>
      <c r="E11" s="77"/>
      <c r="F11" s="103"/>
      <c r="G11" s="104"/>
      <c r="H11" s="45">
        <f t="shared" si="0"/>
        <v>0</v>
      </c>
      <c r="I11" s="45"/>
    </row>
    <row r="12" spans="1:9" s="46" customFormat="1" ht="13.5" customHeight="1" x14ac:dyDescent="0.25">
      <c r="A12" s="97">
        <v>42223</v>
      </c>
      <c r="B12" s="47" t="s">
        <v>7</v>
      </c>
      <c r="C12" s="80" t="s">
        <v>14</v>
      </c>
      <c r="D12" s="38" t="s">
        <v>16</v>
      </c>
      <c r="E12" s="45">
        <v>17038.349999999999</v>
      </c>
      <c r="F12" s="45">
        <v>17096.5</v>
      </c>
      <c r="G12" s="45">
        <v>1478</v>
      </c>
      <c r="H12" s="45">
        <f t="shared" si="0"/>
        <v>18516.349999999999</v>
      </c>
      <c r="I12" s="45"/>
    </row>
    <row r="13" spans="1:9" s="46" customFormat="1" ht="13.5" customHeight="1" x14ac:dyDescent="0.25">
      <c r="A13" s="98"/>
      <c r="B13" s="47" t="s">
        <v>3</v>
      </c>
      <c r="C13" s="80"/>
      <c r="D13" s="38" t="s">
        <v>17</v>
      </c>
      <c r="E13" s="45">
        <v>4845</v>
      </c>
      <c r="F13" s="45">
        <v>4808</v>
      </c>
      <c r="G13" s="45">
        <v>4591</v>
      </c>
      <c r="H13" s="45">
        <f t="shared" si="0"/>
        <v>9436</v>
      </c>
      <c r="I13" s="45"/>
    </row>
    <row r="14" spans="1:9" s="46" customFormat="1" ht="13.5" customHeight="1" x14ac:dyDescent="0.25">
      <c r="A14" s="43">
        <v>42224</v>
      </c>
      <c r="B14" s="47" t="s">
        <v>8</v>
      </c>
      <c r="C14" s="38" t="s">
        <v>15</v>
      </c>
      <c r="D14" s="38"/>
      <c r="E14" s="45">
        <v>3847.85</v>
      </c>
      <c r="F14" s="99" t="s">
        <v>28</v>
      </c>
      <c r="G14" s="100"/>
      <c r="H14" s="45">
        <f t="shared" si="0"/>
        <v>3847.85</v>
      </c>
      <c r="I14" s="45"/>
    </row>
    <row r="15" spans="1:9" s="46" customFormat="1" ht="13.5" customHeight="1" x14ac:dyDescent="0.25">
      <c r="A15" s="97">
        <v>42226</v>
      </c>
      <c r="B15" s="47" t="s">
        <v>7</v>
      </c>
      <c r="C15" s="80" t="s">
        <v>10</v>
      </c>
      <c r="D15" s="38" t="s">
        <v>16</v>
      </c>
      <c r="E15" s="45">
        <v>17137</v>
      </c>
      <c r="F15" s="99" t="s">
        <v>28</v>
      </c>
      <c r="G15" s="100"/>
      <c r="H15" s="45">
        <f t="shared" si="0"/>
        <v>17137</v>
      </c>
      <c r="I15" s="45"/>
    </row>
    <row r="16" spans="1:9" s="46" customFormat="1" ht="13.5" customHeight="1" x14ac:dyDescent="0.25">
      <c r="A16" s="98"/>
      <c r="B16" s="47" t="s">
        <v>3</v>
      </c>
      <c r="C16" s="80"/>
      <c r="D16" s="38" t="s">
        <v>17</v>
      </c>
      <c r="E16" s="45">
        <v>7614</v>
      </c>
      <c r="F16" s="45">
        <v>7593</v>
      </c>
      <c r="G16" s="45">
        <v>326</v>
      </c>
      <c r="H16" s="45">
        <f t="shared" si="0"/>
        <v>7940</v>
      </c>
      <c r="I16" s="45"/>
    </row>
    <row r="17" spans="1:9" s="46" customFormat="1" ht="13.5" customHeight="1" x14ac:dyDescent="0.25">
      <c r="A17" s="97">
        <v>42227</v>
      </c>
      <c r="B17" s="47" t="s">
        <v>7</v>
      </c>
      <c r="C17" s="80" t="s">
        <v>11</v>
      </c>
      <c r="D17" s="38" t="s">
        <v>16</v>
      </c>
      <c r="E17" s="45">
        <v>11656</v>
      </c>
      <c r="F17" s="45">
        <v>11638</v>
      </c>
      <c r="G17" s="45">
        <v>2135</v>
      </c>
      <c r="H17" s="45">
        <f t="shared" si="0"/>
        <v>13791</v>
      </c>
      <c r="I17" s="45"/>
    </row>
    <row r="18" spans="1:9" s="46" customFormat="1" ht="13.5" customHeight="1" x14ac:dyDescent="0.25">
      <c r="A18" s="98"/>
      <c r="B18" s="47" t="s">
        <v>3</v>
      </c>
      <c r="C18" s="80"/>
      <c r="D18" s="38" t="s">
        <v>17</v>
      </c>
      <c r="E18" s="45">
        <v>5664</v>
      </c>
      <c r="F18" s="45">
        <v>5703</v>
      </c>
      <c r="G18" s="45">
        <v>6249</v>
      </c>
      <c r="H18" s="45">
        <f t="shared" si="0"/>
        <v>11913</v>
      </c>
      <c r="I18" s="45"/>
    </row>
    <row r="19" spans="1:9" s="46" customFormat="1" ht="13.5" customHeight="1" x14ac:dyDescent="0.25">
      <c r="A19" s="97">
        <v>42228</v>
      </c>
      <c r="B19" s="47" t="s">
        <v>7</v>
      </c>
      <c r="C19" s="80" t="s">
        <v>12</v>
      </c>
      <c r="D19" s="38" t="s">
        <v>16</v>
      </c>
      <c r="E19" s="45">
        <v>12394</v>
      </c>
      <c r="F19" s="45">
        <v>12424</v>
      </c>
      <c r="G19" s="45">
        <v>708</v>
      </c>
      <c r="H19" s="45">
        <f t="shared" si="0"/>
        <v>13102</v>
      </c>
      <c r="I19" s="45"/>
    </row>
    <row r="20" spans="1:9" s="46" customFormat="1" ht="13.5" customHeight="1" x14ac:dyDescent="0.25">
      <c r="A20" s="98"/>
      <c r="B20" s="47" t="s">
        <v>3</v>
      </c>
      <c r="C20" s="80"/>
      <c r="D20" s="38" t="s">
        <v>17</v>
      </c>
      <c r="E20" s="45">
        <v>6296</v>
      </c>
      <c r="F20" s="45">
        <v>6293</v>
      </c>
      <c r="G20" s="45">
        <v>2199</v>
      </c>
      <c r="H20" s="45">
        <f t="shared" si="0"/>
        <v>8495</v>
      </c>
      <c r="I20" s="45"/>
    </row>
    <row r="21" spans="1:9" s="46" customFormat="1" ht="13.5" customHeight="1" x14ac:dyDescent="0.25">
      <c r="A21" s="97">
        <v>42229</v>
      </c>
      <c r="B21" s="47" t="s">
        <v>7</v>
      </c>
      <c r="C21" s="80" t="s">
        <v>13</v>
      </c>
      <c r="D21" s="38" t="s">
        <v>16</v>
      </c>
      <c r="E21" s="45">
        <v>13373.75</v>
      </c>
      <c r="F21" s="45">
        <v>13342</v>
      </c>
      <c r="G21" s="45"/>
      <c r="H21" s="45">
        <f t="shared" si="0"/>
        <v>13373.75</v>
      </c>
      <c r="I21" s="45"/>
    </row>
    <row r="22" spans="1:9" s="46" customFormat="1" ht="13.5" customHeight="1" x14ac:dyDescent="0.25">
      <c r="A22" s="98"/>
      <c r="B22" s="47" t="s">
        <v>3</v>
      </c>
      <c r="C22" s="80"/>
      <c r="D22" s="38" t="s">
        <v>17</v>
      </c>
      <c r="E22" s="45">
        <v>6497</v>
      </c>
      <c r="F22" s="45">
        <v>6479</v>
      </c>
      <c r="G22" s="45">
        <v>2681</v>
      </c>
      <c r="H22" s="45">
        <f t="shared" si="0"/>
        <v>9178</v>
      </c>
      <c r="I22" s="45"/>
    </row>
    <row r="23" spans="1:9" s="46" customFormat="1" ht="13.5" customHeight="1" x14ac:dyDescent="0.25">
      <c r="A23" s="97">
        <v>42230</v>
      </c>
      <c r="B23" s="47" t="s">
        <v>7</v>
      </c>
      <c r="C23" s="80" t="s">
        <v>14</v>
      </c>
      <c r="D23" s="38" t="s">
        <v>16</v>
      </c>
      <c r="E23" s="45">
        <v>16241.62</v>
      </c>
      <c r="F23" s="45">
        <v>16208</v>
      </c>
      <c r="G23" s="45"/>
      <c r="H23" s="45">
        <f t="shared" si="0"/>
        <v>16241.62</v>
      </c>
      <c r="I23" s="45"/>
    </row>
    <row r="24" spans="1:9" s="46" customFormat="1" ht="13.5" customHeight="1" x14ac:dyDescent="0.25">
      <c r="A24" s="98"/>
      <c r="B24" s="47" t="s">
        <v>3</v>
      </c>
      <c r="C24" s="80"/>
      <c r="D24" s="38" t="s">
        <v>17</v>
      </c>
      <c r="E24" s="45">
        <v>6180</v>
      </c>
      <c r="F24" s="45">
        <v>6170</v>
      </c>
      <c r="G24" s="45">
        <v>129</v>
      </c>
      <c r="H24" s="45">
        <f t="shared" si="0"/>
        <v>6309</v>
      </c>
      <c r="I24" s="45"/>
    </row>
    <row r="25" spans="1:9" s="46" customFormat="1" ht="13.5" customHeight="1" x14ac:dyDescent="0.25">
      <c r="A25" s="43">
        <v>42231</v>
      </c>
      <c r="B25" s="47" t="s">
        <v>8</v>
      </c>
      <c r="C25" s="38" t="s">
        <v>15</v>
      </c>
      <c r="D25" s="38"/>
      <c r="E25" s="45">
        <v>1058</v>
      </c>
      <c r="F25" s="45">
        <v>1055</v>
      </c>
      <c r="G25" s="45">
        <v>18469</v>
      </c>
      <c r="H25" s="45">
        <f t="shared" si="0"/>
        <v>19527</v>
      </c>
      <c r="I25" s="45"/>
    </row>
    <row r="26" spans="1:9" s="46" customFormat="1" ht="13.5" customHeight="1" x14ac:dyDescent="0.25">
      <c r="A26" s="97">
        <v>42233</v>
      </c>
      <c r="B26" s="47" t="s">
        <v>7</v>
      </c>
      <c r="C26" s="80" t="s">
        <v>10</v>
      </c>
      <c r="D26" s="38" t="s">
        <v>16</v>
      </c>
      <c r="E26" s="45">
        <v>15612</v>
      </c>
      <c r="F26" s="45">
        <v>15583.5</v>
      </c>
      <c r="G26" s="45"/>
      <c r="H26" s="45">
        <f t="shared" si="0"/>
        <v>15612</v>
      </c>
      <c r="I26" s="45"/>
    </row>
    <row r="27" spans="1:9" s="46" customFormat="1" ht="13.5" customHeight="1" x14ac:dyDescent="0.25">
      <c r="A27" s="98"/>
      <c r="B27" s="47" t="s">
        <v>3</v>
      </c>
      <c r="C27" s="80"/>
      <c r="D27" s="38" t="s">
        <v>17</v>
      </c>
      <c r="E27" s="45">
        <v>6170</v>
      </c>
      <c r="F27" s="45">
        <v>6142</v>
      </c>
      <c r="G27" s="45">
        <v>2693</v>
      </c>
      <c r="H27" s="45">
        <f t="shared" si="0"/>
        <v>8863</v>
      </c>
      <c r="I27" s="45"/>
    </row>
    <row r="28" spans="1:9" s="46" customFormat="1" ht="13.5" customHeight="1" x14ac:dyDescent="0.25">
      <c r="A28" s="97">
        <v>42234</v>
      </c>
      <c r="B28" s="47" t="s">
        <v>3</v>
      </c>
      <c r="C28" s="80" t="s">
        <v>11</v>
      </c>
      <c r="D28" s="38" t="s">
        <v>16</v>
      </c>
      <c r="E28" s="76">
        <v>22138</v>
      </c>
      <c r="F28" s="76">
        <v>22084</v>
      </c>
      <c r="G28" s="76">
        <v>10455.25</v>
      </c>
      <c r="H28" s="45">
        <f t="shared" si="0"/>
        <v>32593.25</v>
      </c>
      <c r="I28" s="45"/>
    </row>
    <row r="29" spans="1:9" s="46" customFormat="1" ht="13.5" customHeight="1" x14ac:dyDescent="0.25">
      <c r="A29" s="98"/>
      <c r="B29" s="47"/>
      <c r="C29" s="80"/>
      <c r="D29" s="38" t="s">
        <v>17</v>
      </c>
      <c r="E29" s="77"/>
      <c r="F29" s="77"/>
      <c r="G29" s="77"/>
      <c r="H29" s="45">
        <f t="shared" si="0"/>
        <v>0</v>
      </c>
      <c r="I29" s="45"/>
    </row>
    <row r="30" spans="1:9" s="46" customFormat="1" ht="13.5" customHeight="1" x14ac:dyDescent="0.25">
      <c r="A30" s="97">
        <v>42235</v>
      </c>
      <c r="B30" s="47" t="s">
        <v>7</v>
      </c>
      <c r="C30" s="80" t="s">
        <v>12</v>
      </c>
      <c r="D30" s="38" t="s">
        <v>16</v>
      </c>
      <c r="E30" s="45">
        <v>16647</v>
      </c>
      <c r="F30" s="45">
        <v>16580</v>
      </c>
      <c r="G30" s="45"/>
      <c r="H30" s="45">
        <f t="shared" si="0"/>
        <v>16647</v>
      </c>
      <c r="I30" s="45"/>
    </row>
    <row r="31" spans="1:9" s="46" customFormat="1" ht="13.5" customHeight="1" x14ac:dyDescent="0.25">
      <c r="A31" s="98"/>
      <c r="B31" s="47" t="s">
        <v>3</v>
      </c>
      <c r="C31" s="80"/>
      <c r="D31" s="38" t="s">
        <v>17</v>
      </c>
      <c r="E31" s="45">
        <v>7615</v>
      </c>
      <c r="F31" s="45">
        <v>7609</v>
      </c>
      <c r="G31" s="45">
        <v>541</v>
      </c>
      <c r="H31" s="45">
        <f t="shared" si="0"/>
        <v>8156</v>
      </c>
      <c r="I31" s="45"/>
    </row>
    <row r="32" spans="1:9" s="46" customFormat="1" ht="13.5" customHeight="1" x14ac:dyDescent="0.25">
      <c r="A32" s="97">
        <v>42236</v>
      </c>
      <c r="B32" s="47" t="s">
        <v>7</v>
      </c>
      <c r="C32" s="80" t="s">
        <v>13</v>
      </c>
      <c r="D32" s="38" t="s">
        <v>16</v>
      </c>
      <c r="E32" s="45">
        <v>15598.6</v>
      </c>
      <c r="F32" s="45">
        <v>15590.5</v>
      </c>
      <c r="G32" s="45">
        <v>1232</v>
      </c>
      <c r="H32" s="45">
        <f t="shared" si="0"/>
        <v>16830.599999999999</v>
      </c>
      <c r="I32" s="45"/>
    </row>
    <row r="33" spans="1:9" s="46" customFormat="1" ht="13.5" customHeight="1" x14ac:dyDescent="0.25">
      <c r="A33" s="98"/>
      <c r="B33" s="47" t="s">
        <v>3</v>
      </c>
      <c r="C33" s="80"/>
      <c r="D33" s="38" t="s">
        <v>17</v>
      </c>
      <c r="E33" s="45">
        <v>5607</v>
      </c>
      <c r="F33" s="45">
        <v>5644</v>
      </c>
      <c r="G33" s="45">
        <v>250</v>
      </c>
      <c r="H33" s="45">
        <f t="shared" si="0"/>
        <v>5857</v>
      </c>
      <c r="I33" s="45"/>
    </row>
    <row r="34" spans="1:9" s="46" customFormat="1" ht="13.5" customHeight="1" x14ac:dyDescent="0.25">
      <c r="A34" s="97">
        <v>42237</v>
      </c>
      <c r="B34" s="47" t="s">
        <v>7</v>
      </c>
      <c r="C34" s="80" t="s">
        <v>14</v>
      </c>
      <c r="D34" s="38" t="s">
        <v>16</v>
      </c>
      <c r="E34" s="76">
        <v>3140</v>
      </c>
      <c r="F34" s="76">
        <v>3214</v>
      </c>
      <c r="G34" s="76">
        <v>8203.5</v>
      </c>
      <c r="H34" s="45">
        <f t="shared" si="0"/>
        <v>11343.5</v>
      </c>
      <c r="I34" s="45"/>
    </row>
    <row r="35" spans="1:9" s="46" customFormat="1" ht="13.5" customHeight="1" x14ac:dyDescent="0.25">
      <c r="A35" s="98"/>
      <c r="B35" s="47"/>
      <c r="C35" s="80"/>
      <c r="D35" s="38" t="s">
        <v>17</v>
      </c>
      <c r="E35" s="77"/>
      <c r="F35" s="77"/>
      <c r="G35" s="77"/>
      <c r="H35" s="45">
        <f t="shared" si="0"/>
        <v>0</v>
      </c>
      <c r="I35" s="45"/>
    </row>
    <row r="36" spans="1:9" s="46" customFormat="1" ht="13.5" customHeight="1" x14ac:dyDescent="0.25">
      <c r="A36" s="43">
        <v>42238</v>
      </c>
      <c r="B36" s="47" t="s">
        <v>8</v>
      </c>
      <c r="C36" s="38" t="s">
        <v>15</v>
      </c>
      <c r="D36" s="38"/>
      <c r="E36" s="45">
        <v>1523</v>
      </c>
      <c r="F36" s="45">
        <v>1515</v>
      </c>
      <c r="G36" s="45">
        <v>878</v>
      </c>
      <c r="H36" s="45">
        <f t="shared" si="0"/>
        <v>2401</v>
      </c>
      <c r="I36" s="45"/>
    </row>
    <row r="37" spans="1:9" s="46" customFormat="1" ht="13.5" customHeight="1" x14ac:dyDescent="0.25">
      <c r="A37" s="97">
        <v>42240</v>
      </c>
      <c r="B37" s="47" t="s">
        <v>7</v>
      </c>
      <c r="C37" s="80" t="s">
        <v>10</v>
      </c>
      <c r="D37" s="38" t="s">
        <v>16</v>
      </c>
      <c r="E37" s="45">
        <v>15006</v>
      </c>
      <c r="F37" s="45">
        <v>14931</v>
      </c>
      <c r="G37" s="45">
        <v>3066</v>
      </c>
      <c r="H37" s="45">
        <f t="shared" si="0"/>
        <v>18072</v>
      </c>
      <c r="I37" s="45"/>
    </row>
    <row r="38" spans="1:9" s="46" customFormat="1" ht="13.5" customHeight="1" x14ac:dyDescent="0.25">
      <c r="A38" s="98"/>
      <c r="B38" s="47" t="s">
        <v>3</v>
      </c>
      <c r="C38" s="80"/>
      <c r="D38" s="38" t="s">
        <v>17</v>
      </c>
      <c r="E38" s="45">
        <v>6567</v>
      </c>
      <c r="F38" s="45">
        <v>6552</v>
      </c>
      <c r="G38" s="45">
        <v>4533</v>
      </c>
      <c r="H38" s="45">
        <f t="shared" si="0"/>
        <v>11100</v>
      </c>
      <c r="I38" s="45"/>
    </row>
    <row r="39" spans="1:9" s="46" customFormat="1" ht="13.5" customHeight="1" x14ac:dyDescent="0.25">
      <c r="A39" s="97">
        <v>42241</v>
      </c>
      <c r="B39" s="47" t="s">
        <v>7</v>
      </c>
      <c r="C39" s="80" t="s">
        <v>11</v>
      </c>
      <c r="D39" s="38" t="s">
        <v>16</v>
      </c>
      <c r="E39" s="45">
        <v>13089</v>
      </c>
      <c r="F39" s="45">
        <v>13042</v>
      </c>
      <c r="G39" s="45">
        <v>1659</v>
      </c>
      <c r="H39" s="45">
        <f t="shared" si="0"/>
        <v>14748</v>
      </c>
      <c r="I39" s="45"/>
    </row>
    <row r="40" spans="1:9" s="46" customFormat="1" ht="13.5" customHeight="1" x14ac:dyDescent="0.25">
      <c r="A40" s="98"/>
      <c r="B40" s="47" t="s">
        <v>3</v>
      </c>
      <c r="C40" s="80"/>
      <c r="D40" s="38" t="s">
        <v>17</v>
      </c>
      <c r="E40" s="45">
        <v>5538</v>
      </c>
      <c r="F40" s="45">
        <v>5534</v>
      </c>
      <c r="G40" s="45">
        <v>3058</v>
      </c>
      <c r="H40" s="45">
        <f t="shared" si="0"/>
        <v>8596</v>
      </c>
      <c r="I40" s="45"/>
    </row>
    <row r="41" spans="1:9" s="46" customFormat="1" ht="13.5" customHeight="1" x14ac:dyDescent="0.25">
      <c r="A41" s="97">
        <v>42242</v>
      </c>
      <c r="B41" s="47" t="s">
        <v>3</v>
      </c>
      <c r="C41" s="80" t="s">
        <v>12</v>
      </c>
      <c r="D41" s="38" t="s">
        <v>16</v>
      </c>
      <c r="E41" s="76">
        <v>23296</v>
      </c>
      <c r="F41" s="76">
        <v>23230</v>
      </c>
      <c r="G41" s="76">
        <v>3808.5</v>
      </c>
      <c r="H41" s="45">
        <f t="shared" si="0"/>
        <v>27104.5</v>
      </c>
      <c r="I41" s="45"/>
    </row>
    <row r="42" spans="1:9" s="46" customFormat="1" ht="13.5" customHeight="1" x14ac:dyDescent="0.25">
      <c r="A42" s="98"/>
      <c r="B42" s="47"/>
      <c r="C42" s="80"/>
      <c r="D42" s="38" t="s">
        <v>17</v>
      </c>
      <c r="E42" s="77"/>
      <c r="F42" s="77"/>
      <c r="G42" s="77"/>
      <c r="H42" s="45">
        <f t="shared" si="0"/>
        <v>0</v>
      </c>
      <c r="I42" s="45"/>
    </row>
    <row r="43" spans="1:9" s="46" customFormat="1" ht="13.5" customHeight="1" x14ac:dyDescent="0.25">
      <c r="A43" s="97">
        <v>42243</v>
      </c>
      <c r="B43" s="47" t="s">
        <v>3</v>
      </c>
      <c r="C43" s="80" t="s">
        <v>13</v>
      </c>
      <c r="D43" s="38" t="s">
        <v>16</v>
      </c>
      <c r="E43" s="76">
        <v>21927</v>
      </c>
      <c r="F43" s="76">
        <v>21835</v>
      </c>
      <c r="G43" s="76">
        <v>3150</v>
      </c>
      <c r="H43" s="45">
        <f t="shared" si="0"/>
        <v>25077</v>
      </c>
      <c r="I43" s="45"/>
    </row>
    <row r="44" spans="1:9" s="46" customFormat="1" ht="13.5" customHeight="1" x14ac:dyDescent="0.25">
      <c r="A44" s="98"/>
      <c r="B44" s="47"/>
      <c r="C44" s="80"/>
      <c r="D44" s="38" t="s">
        <v>17</v>
      </c>
      <c r="E44" s="77"/>
      <c r="F44" s="77"/>
      <c r="G44" s="77"/>
      <c r="H44" s="45">
        <f t="shared" si="0"/>
        <v>0</v>
      </c>
      <c r="I44" s="45"/>
    </row>
    <row r="45" spans="1:9" s="46" customFormat="1" ht="13.5" customHeight="1" x14ac:dyDescent="0.25">
      <c r="A45" s="97">
        <v>42244</v>
      </c>
      <c r="B45" s="47" t="s">
        <v>3</v>
      </c>
      <c r="C45" s="80" t="s">
        <v>14</v>
      </c>
      <c r="D45" s="38" t="s">
        <v>16</v>
      </c>
      <c r="E45" s="76">
        <v>16716</v>
      </c>
      <c r="F45" s="76">
        <v>16664</v>
      </c>
      <c r="G45" s="76">
        <v>6287</v>
      </c>
      <c r="H45" s="45">
        <f t="shared" si="0"/>
        <v>23003</v>
      </c>
      <c r="I45" s="45"/>
    </row>
    <row r="46" spans="1:9" s="46" customFormat="1" ht="13.5" customHeight="1" x14ac:dyDescent="0.25">
      <c r="A46" s="98"/>
      <c r="B46" s="47"/>
      <c r="C46" s="80"/>
      <c r="D46" s="38" t="s">
        <v>17</v>
      </c>
      <c r="E46" s="77"/>
      <c r="F46" s="77"/>
      <c r="G46" s="77"/>
      <c r="H46" s="45">
        <f t="shared" si="0"/>
        <v>0</v>
      </c>
      <c r="I46" s="45"/>
    </row>
    <row r="47" spans="1:9" s="46" customFormat="1" ht="13.5" customHeight="1" x14ac:dyDescent="0.25">
      <c r="A47" s="43">
        <v>42245</v>
      </c>
      <c r="B47" s="47" t="s">
        <v>3</v>
      </c>
      <c r="C47" s="38" t="s">
        <v>15</v>
      </c>
      <c r="D47" s="38"/>
      <c r="E47" s="45">
        <v>2249</v>
      </c>
      <c r="F47" s="45">
        <v>2243</v>
      </c>
      <c r="G47" s="45">
        <v>14468.5</v>
      </c>
      <c r="H47" s="45">
        <f t="shared" si="0"/>
        <v>16717.5</v>
      </c>
      <c r="I47" s="45"/>
    </row>
    <row r="48" spans="1:9" s="46" customFormat="1" ht="13.5" customHeight="1" x14ac:dyDescent="0.25">
      <c r="A48" s="97">
        <v>42247</v>
      </c>
      <c r="B48" s="47" t="s">
        <v>3</v>
      </c>
      <c r="C48" s="80" t="s">
        <v>10</v>
      </c>
      <c r="D48" s="38" t="s">
        <v>16</v>
      </c>
      <c r="E48" s="76">
        <v>15247</v>
      </c>
      <c r="F48" s="76">
        <v>15173</v>
      </c>
      <c r="G48" s="76">
        <v>4133</v>
      </c>
      <c r="H48" s="45">
        <f t="shared" si="0"/>
        <v>19380</v>
      </c>
      <c r="I48" s="45"/>
    </row>
    <row r="49" spans="1:9" s="46" customFormat="1" ht="13.5" customHeight="1" x14ac:dyDescent="0.25">
      <c r="A49" s="98"/>
      <c r="B49" s="47"/>
      <c r="C49" s="80"/>
      <c r="D49" s="38" t="s">
        <v>17</v>
      </c>
      <c r="E49" s="77"/>
      <c r="F49" s="77"/>
      <c r="G49" s="77"/>
      <c r="H49" s="45">
        <f t="shared" si="0"/>
        <v>0</v>
      </c>
      <c r="I49" s="45"/>
    </row>
    <row r="50" spans="1:9" s="8" customFormat="1" ht="21.75" customHeight="1" x14ac:dyDescent="0.2">
      <c r="A50" s="84" t="s">
        <v>0</v>
      </c>
      <c r="B50" s="84"/>
      <c r="C50" s="85"/>
      <c r="D50" s="85"/>
      <c r="E50" s="34">
        <f>SUM(E3:E49)</f>
        <v>417594.37</v>
      </c>
      <c r="F50" s="34">
        <f>SUM(F3:F49)</f>
        <v>377923.5</v>
      </c>
      <c r="G50" s="34">
        <f>SUM(G3:G49)</f>
        <v>123538.75</v>
      </c>
      <c r="H50" s="34">
        <f>SUM(H4:H49)</f>
        <v>535862.12</v>
      </c>
      <c r="I50" s="35"/>
    </row>
  </sheetData>
  <mergeCells count="71">
    <mergeCell ref="E1:F1"/>
    <mergeCell ref="C10:C11"/>
    <mergeCell ref="C48:C49"/>
    <mergeCell ref="C26:C27"/>
    <mergeCell ref="A23:A24"/>
    <mergeCell ref="C23:C24"/>
    <mergeCell ref="A19:A20"/>
    <mergeCell ref="A21:A22"/>
    <mergeCell ref="C21:C22"/>
    <mergeCell ref="A32:A33"/>
    <mergeCell ref="C32:C33"/>
    <mergeCell ref="A30:A31"/>
    <mergeCell ref="C30:C31"/>
    <mergeCell ref="A28:A29"/>
    <mergeCell ref="A26:A27"/>
    <mergeCell ref="A39:A40"/>
    <mergeCell ref="A41:A42"/>
    <mergeCell ref="C41:C42"/>
    <mergeCell ref="A1:A2"/>
    <mergeCell ref="B1:B2"/>
    <mergeCell ref="C1:D2"/>
    <mergeCell ref="E34:E35"/>
    <mergeCell ref="F34:F35"/>
    <mergeCell ref="F4:G4"/>
    <mergeCell ref="F10:G11"/>
    <mergeCell ref="F15:G15"/>
    <mergeCell ref="F14:G14"/>
    <mergeCell ref="C28:C29"/>
    <mergeCell ref="A34:A35"/>
    <mergeCell ref="G1:G2"/>
    <mergeCell ref="C4:C5"/>
    <mergeCell ref="E10:E11"/>
    <mergeCell ref="C8:C9"/>
    <mergeCell ref="C6:C7"/>
    <mergeCell ref="A50:D50"/>
    <mergeCell ref="A4:A5"/>
    <mergeCell ref="A6:A7"/>
    <mergeCell ref="A8:A9"/>
    <mergeCell ref="A10:A11"/>
    <mergeCell ref="A12:A13"/>
    <mergeCell ref="A15:A16"/>
    <mergeCell ref="A17:A18"/>
    <mergeCell ref="C37:C38"/>
    <mergeCell ref="C39:C40"/>
    <mergeCell ref="C19:C20"/>
    <mergeCell ref="C17:C18"/>
    <mergeCell ref="C15:C16"/>
    <mergeCell ref="C12:C13"/>
    <mergeCell ref="A45:A46"/>
    <mergeCell ref="C45:C46"/>
    <mergeCell ref="E41:E42"/>
    <mergeCell ref="F41:F42"/>
    <mergeCell ref="G41:G42"/>
    <mergeCell ref="E28:E29"/>
    <mergeCell ref="F28:F29"/>
    <mergeCell ref="A37:A38"/>
    <mergeCell ref="G28:G29"/>
    <mergeCell ref="A48:A49"/>
    <mergeCell ref="E48:E49"/>
    <mergeCell ref="F48:F49"/>
    <mergeCell ref="G48:G49"/>
    <mergeCell ref="A43:A44"/>
    <mergeCell ref="C43:C44"/>
    <mergeCell ref="E43:E44"/>
    <mergeCell ref="F43:F44"/>
    <mergeCell ref="G43:G44"/>
    <mergeCell ref="E45:E46"/>
    <mergeCell ref="F45:F46"/>
    <mergeCell ref="G45:G46"/>
    <mergeCell ref="G34:G35"/>
    <mergeCell ref="C34:C35"/>
  </mergeCells>
  <pageMargins left="0.4" right="0.25" top="0.5" bottom="0.2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5" zoomScale="85" zoomScaleNormal="85" workbookViewId="0">
      <selection activeCell="I51" sqref="I51"/>
    </sheetView>
  </sheetViews>
  <sheetFormatPr defaultRowHeight="12.75" x14ac:dyDescent="0.2"/>
  <cols>
    <col min="1" max="1" width="10.140625" style="9" customWidth="1"/>
    <col min="2" max="2" width="9.5703125" style="10" customWidth="1"/>
    <col min="3" max="3" width="5.42578125" style="10" customWidth="1"/>
    <col min="4" max="4" width="7.42578125" style="10" customWidth="1"/>
    <col min="5" max="5" width="14.28515625" style="41" customWidth="1"/>
    <col min="6" max="6" width="13.85546875" style="42" customWidth="1"/>
    <col min="7" max="7" width="12.85546875" style="42" customWidth="1"/>
    <col min="8" max="8" width="14.7109375" style="42" customWidth="1"/>
    <col min="9" max="9" width="10.85546875" style="9" customWidth="1"/>
    <col min="10" max="16384" width="9.140625" style="7"/>
  </cols>
  <sheetData>
    <row r="1" spans="1:9" s="2" customFormat="1" ht="15.75" customHeight="1" x14ac:dyDescent="0.25">
      <c r="A1" s="86" t="s">
        <v>20</v>
      </c>
      <c r="B1" s="87" t="s">
        <v>18</v>
      </c>
      <c r="C1" s="89" t="s">
        <v>19</v>
      </c>
      <c r="D1" s="90"/>
      <c r="E1" s="107" t="s">
        <v>5</v>
      </c>
      <c r="F1" s="108"/>
      <c r="G1" s="105" t="s">
        <v>2</v>
      </c>
      <c r="H1" s="50" t="s">
        <v>0</v>
      </c>
      <c r="I1" s="53" t="s">
        <v>20</v>
      </c>
    </row>
    <row r="2" spans="1:9" s="2" customFormat="1" ht="15.75" customHeight="1" x14ac:dyDescent="0.25">
      <c r="A2" s="85"/>
      <c r="B2" s="88"/>
      <c r="C2" s="91"/>
      <c r="D2" s="92"/>
      <c r="E2" s="51" t="s">
        <v>6</v>
      </c>
      <c r="F2" s="51" t="s">
        <v>4</v>
      </c>
      <c r="G2" s="106"/>
      <c r="H2" s="51" t="s">
        <v>1</v>
      </c>
      <c r="I2" s="54" t="s">
        <v>21</v>
      </c>
    </row>
    <row r="3" spans="1:9" s="46" customFormat="1" ht="13.5" customHeight="1" x14ac:dyDescent="0.25">
      <c r="A3" s="97">
        <v>42248</v>
      </c>
      <c r="B3" s="47"/>
      <c r="C3" s="80" t="s">
        <v>11</v>
      </c>
      <c r="D3" s="49" t="s">
        <v>16</v>
      </c>
      <c r="E3" s="114">
        <v>22348</v>
      </c>
      <c r="F3" s="114">
        <v>22202</v>
      </c>
      <c r="G3" s="114">
        <v>552</v>
      </c>
      <c r="H3" s="114">
        <f>+E3+G3</f>
        <v>22900</v>
      </c>
      <c r="I3" s="97">
        <v>42255</v>
      </c>
    </row>
    <row r="4" spans="1:9" s="46" customFormat="1" ht="13.5" customHeight="1" x14ac:dyDescent="0.25">
      <c r="A4" s="98"/>
      <c r="B4" s="47"/>
      <c r="C4" s="80"/>
      <c r="D4" s="49" t="s">
        <v>17</v>
      </c>
      <c r="E4" s="115"/>
      <c r="F4" s="115"/>
      <c r="G4" s="115"/>
      <c r="H4" s="115"/>
      <c r="I4" s="98"/>
    </row>
    <row r="5" spans="1:9" s="46" customFormat="1" ht="13.5" customHeight="1" x14ac:dyDescent="0.25">
      <c r="A5" s="97">
        <v>42249</v>
      </c>
      <c r="B5" s="47"/>
      <c r="C5" s="80" t="s">
        <v>12</v>
      </c>
      <c r="D5" s="52" t="s">
        <v>16</v>
      </c>
      <c r="E5" s="114">
        <v>21394.54</v>
      </c>
      <c r="F5" s="114">
        <v>21353</v>
      </c>
      <c r="G5" s="114">
        <v>2903</v>
      </c>
      <c r="H5" s="114">
        <f>E5+G5</f>
        <v>24297.54</v>
      </c>
      <c r="I5" s="97">
        <v>42255</v>
      </c>
    </row>
    <row r="6" spans="1:9" s="46" customFormat="1" ht="13.5" customHeight="1" x14ac:dyDescent="0.25">
      <c r="A6" s="98"/>
      <c r="B6" s="47"/>
      <c r="C6" s="80"/>
      <c r="D6" s="52" t="s">
        <v>17</v>
      </c>
      <c r="E6" s="115"/>
      <c r="F6" s="115"/>
      <c r="G6" s="115"/>
      <c r="H6" s="115"/>
      <c r="I6" s="98"/>
    </row>
    <row r="7" spans="1:9" s="46" customFormat="1" ht="13.5" customHeight="1" x14ac:dyDescent="0.25">
      <c r="A7" s="97">
        <v>42250</v>
      </c>
      <c r="B7" s="47"/>
      <c r="C7" s="80" t="s">
        <v>13</v>
      </c>
      <c r="D7" s="52" t="s">
        <v>16</v>
      </c>
      <c r="E7" s="114">
        <v>12341.25</v>
      </c>
      <c r="F7" s="114">
        <v>12299</v>
      </c>
      <c r="G7" s="114">
        <v>777</v>
      </c>
      <c r="H7" s="114">
        <f>+E7+G7</f>
        <v>13118.25</v>
      </c>
      <c r="I7" s="97">
        <v>42255</v>
      </c>
    </row>
    <row r="8" spans="1:9" s="46" customFormat="1" ht="13.5" customHeight="1" x14ac:dyDescent="0.25">
      <c r="A8" s="98"/>
      <c r="B8" s="47"/>
      <c r="C8" s="80"/>
      <c r="D8" s="52" t="s">
        <v>17</v>
      </c>
      <c r="E8" s="115"/>
      <c r="F8" s="115"/>
      <c r="G8" s="115"/>
      <c r="H8" s="115"/>
      <c r="I8" s="98"/>
    </row>
    <row r="9" spans="1:9" s="46" customFormat="1" ht="13.5" customHeight="1" x14ac:dyDescent="0.25">
      <c r="A9" s="97">
        <v>42251</v>
      </c>
      <c r="B9" s="47"/>
      <c r="C9" s="80" t="s">
        <v>14</v>
      </c>
      <c r="D9" s="49" t="s">
        <v>16</v>
      </c>
      <c r="E9" s="114">
        <v>7617.15</v>
      </c>
      <c r="F9" s="114">
        <v>7718</v>
      </c>
      <c r="G9" s="114">
        <v>3434</v>
      </c>
      <c r="H9" s="114">
        <f>+E9+G9</f>
        <v>11051.15</v>
      </c>
      <c r="I9" s="97">
        <v>42255</v>
      </c>
    </row>
    <row r="10" spans="1:9" s="46" customFormat="1" ht="13.5" customHeight="1" x14ac:dyDescent="0.25">
      <c r="A10" s="98"/>
      <c r="B10" s="47"/>
      <c r="C10" s="80"/>
      <c r="D10" s="49" t="s">
        <v>17</v>
      </c>
      <c r="E10" s="115"/>
      <c r="F10" s="115"/>
      <c r="G10" s="115"/>
      <c r="H10" s="115"/>
      <c r="I10" s="98"/>
    </row>
    <row r="11" spans="1:9" s="46" customFormat="1" ht="13.5" customHeight="1" x14ac:dyDescent="0.25">
      <c r="A11" s="43">
        <v>42252</v>
      </c>
      <c r="B11" s="47"/>
      <c r="C11" s="52" t="s">
        <v>15</v>
      </c>
      <c r="D11" s="52"/>
      <c r="E11" s="45">
        <v>10387.950000000001</v>
      </c>
      <c r="F11" s="45">
        <v>9192</v>
      </c>
      <c r="G11" s="45">
        <v>5658</v>
      </c>
      <c r="H11" s="116">
        <f>+E11+G11</f>
        <v>16045.95</v>
      </c>
      <c r="I11" s="43">
        <v>42255</v>
      </c>
    </row>
    <row r="12" spans="1:9" s="46" customFormat="1" ht="13.5" customHeight="1" x14ac:dyDescent="0.25">
      <c r="A12" s="43">
        <v>42253</v>
      </c>
      <c r="B12" s="47"/>
      <c r="C12" s="49" t="s">
        <v>23</v>
      </c>
      <c r="D12" s="49"/>
      <c r="E12" s="45">
        <v>4210</v>
      </c>
      <c r="F12" s="45">
        <v>4091</v>
      </c>
      <c r="G12" s="45">
        <v>0</v>
      </c>
      <c r="H12" s="116">
        <f>+E12+G12</f>
        <v>4210</v>
      </c>
      <c r="I12" s="43">
        <v>42255</v>
      </c>
    </row>
    <row r="13" spans="1:9" s="46" customFormat="1" ht="13.5" customHeight="1" x14ac:dyDescent="0.25">
      <c r="A13" s="97">
        <v>42254</v>
      </c>
      <c r="B13" s="47"/>
      <c r="C13" s="80" t="s">
        <v>10</v>
      </c>
      <c r="D13" s="49" t="s">
        <v>16</v>
      </c>
      <c r="E13" s="114">
        <v>3592</v>
      </c>
      <c r="F13" s="114">
        <v>3590</v>
      </c>
      <c r="G13" s="119">
        <v>0</v>
      </c>
      <c r="H13" s="114">
        <f>E13+G13</f>
        <v>3592</v>
      </c>
      <c r="I13" s="97">
        <v>42256</v>
      </c>
    </row>
    <row r="14" spans="1:9" s="46" customFormat="1" ht="13.5" customHeight="1" x14ac:dyDescent="0.25">
      <c r="A14" s="98"/>
      <c r="B14" s="47"/>
      <c r="C14" s="80"/>
      <c r="D14" s="49" t="s">
        <v>17</v>
      </c>
      <c r="E14" s="115"/>
      <c r="F14" s="115"/>
      <c r="G14" s="120"/>
      <c r="H14" s="115"/>
      <c r="I14" s="98"/>
    </row>
    <row r="15" spans="1:9" s="46" customFormat="1" ht="13.5" customHeight="1" x14ac:dyDescent="0.25">
      <c r="A15" s="97">
        <v>42255</v>
      </c>
      <c r="B15" s="47"/>
      <c r="C15" s="80" t="s">
        <v>11</v>
      </c>
      <c r="D15" s="52" t="s">
        <v>16</v>
      </c>
      <c r="E15" s="45">
        <v>12161</v>
      </c>
      <c r="F15" s="45"/>
      <c r="G15" s="45">
        <v>12161</v>
      </c>
      <c r="H15" s="116">
        <f>+E15+G15</f>
        <v>24322</v>
      </c>
      <c r="I15" s="43">
        <v>42624</v>
      </c>
    </row>
    <row r="16" spans="1:9" s="46" customFormat="1" ht="13.5" customHeight="1" x14ac:dyDescent="0.25">
      <c r="A16" s="98"/>
      <c r="B16" s="47"/>
      <c r="C16" s="80"/>
      <c r="D16" s="52" t="s">
        <v>17</v>
      </c>
      <c r="E16" s="45">
        <v>7265</v>
      </c>
      <c r="F16" s="45">
        <v>7234</v>
      </c>
      <c r="G16" s="45">
        <v>628</v>
      </c>
      <c r="H16" s="116">
        <f>+E16+G16</f>
        <v>7893</v>
      </c>
      <c r="I16" s="43">
        <v>42256</v>
      </c>
    </row>
    <row r="17" spans="1:9" s="46" customFormat="1" ht="13.5" customHeight="1" x14ac:dyDescent="0.25">
      <c r="A17" s="97">
        <v>42256</v>
      </c>
      <c r="B17" s="47"/>
      <c r="C17" s="80" t="s">
        <v>12</v>
      </c>
      <c r="D17" s="52" t="s">
        <v>16</v>
      </c>
      <c r="E17" s="45">
        <v>15958.75</v>
      </c>
      <c r="F17" s="45">
        <v>15974.5</v>
      </c>
      <c r="G17" s="45">
        <v>85</v>
      </c>
      <c r="H17" s="116">
        <f>+E17+G17</f>
        <v>16043.75</v>
      </c>
      <c r="I17" s="43">
        <v>42258</v>
      </c>
    </row>
    <row r="18" spans="1:9" s="46" customFormat="1" ht="13.5" customHeight="1" x14ac:dyDescent="0.25">
      <c r="A18" s="98"/>
      <c r="B18" s="47"/>
      <c r="C18" s="80"/>
      <c r="D18" s="52" t="s">
        <v>17</v>
      </c>
      <c r="E18" s="45">
        <v>5725</v>
      </c>
      <c r="F18" s="45"/>
      <c r="G18" s="45">
        <v>5672</v>
      </c>
      <c r="H18" s="116">
        <f>+E18+G18</f>
        <v>11397</v>
      </c>
      <c r="I18" s="43">
        <v>42258</v>
      </c>
    </row>
    <row r="19" spans="1:9" s="46" customFormat="1" ht="13.5" customHeight="1" x14ac:dyDescent="0.25">
      <c r="A19" s="97">
        <v>42257</v>
      </c>
      <c r="B19" s="47"/>
      <c r="C19" s="80" t="s">
        <v>13</v>
      </c>
      <c r="D19" s="52" t="s">
        <v>16</v>
      </c>
      <c r="E19" s="114">
        <v>22190</v>
      </c>
      <c r="F19" s="114">
        <v>22026</v>
      </c>
      <c r="G19" s="114">
        <v>585</v>
      </c>
      <c r="H19" s="114">
        <f>E19+G19</f>
        <v>22775</v>
      </c>
      <c r="I19" s="97">
        <v>42258</v>
      </c>
    </row>
    <row r="20" spans="1:9" s="46" customFormat="1" ht="13.5" customHeight="1" x14ac:dyDescent="0.25">
      <c r="A20" s="98"/>
      <c r="B20" s="47"/>
      <c r="C20" s="80"/>
      <c r="D20" s="52" t="s">
        <v>17</v>
      </c>
      <c r="E20" s="115"/>
      <c r="F20" s="115"/>
      <c r="G20" s="115"/>
      <c r="H20" s="115"/>
      <c r="I20" s="98"/>
    </row>
    <row r="21" spans="1:9" s="46" customFormat="1" ht="13.5" customHeight="1" x14ac:dyDescent="0.25">
      <c r="A21" s="97">
        <v>42258</v>
      </c>
      <c r="B21" s="47"/>
      <c r="C21" s="80" t="s">
        <v>14</v>
      </c>
      <c r="D21" s="52" t="s">
        <v>16</v>
      </c>
      <c r="E21" s="45">
        <v>14461</v>
      </c>
      <c r="F21" s="45">
        <v>14353</v>
      </c>
      <c r="G21" s="45">
        <v>55</v>
      </c>
      <c r="H21" s="116">
        <f t="shared" ref="H21:H27" si="0">+E21+G21</f>
        <v>14516</v>
      </c>
      <c r="I21" s="43">
        <v>42258</v>
      </c>
    </row>
    <row r="22" spans="1:9" s="46" customFormat="1" ht="13.5" customHeight="1" x14ac:dyDescent="0.25">
      <c r="A22" s="98"/>
      <c r="B22" s="47"/>
      <c r="C22" s="80"/>
      <c r="D22" s="52" t="s">
        <v>17</v>
      </c>
      <c r="E22" s="45">
        <v>5782</v>
      </c>
      <c r="F22" s="45">
        <v>5730</v>
      </c>
      <c r="G22" s="45">
        <v>65</v>
      </c>
      <c r="H22" s="116">
        <f t="shared" si="0"/>
        <v>5847</v>
      </c>
      <c r="I22" s="43">
        <v>42263</v>
      </c>
    </row>
    <row r="23" spans="1:9" s="46" customFormat="1" ht="13.5" customHeight="1" x14ac:dyDescent="0.25">
      <c r="A23" s="43">
        <v>42259</v>
      </c>
      <c r="B23" s="47"/>
      <c r="C23" s="52" t="s">
        <v>15</v>
      </c>
      <c r="D23" s="52"/>
      <c r="E23" s="45">
        <v>7076</v>
      </c>
      <c r="F23" s="45">
        <v>7071</v>
      </c>
      <c r="G23" s="45">
        <v>6028</v>
      </c>
      <c r="H23" s="116">
        <f t="shared" si="0"/>
        <v>13104</v>
      </c>
      <c r="I23" s="43">
        <v>42263</v>
      </c>
    </row>
    <row r="24" spans="1:9" s="46" customFormat="1" ht="13.5" customHeight="1" x14ac:dyDescent="0.25">
      <c r="A24" s="97">
        <v>42261</v>
      </c>
      <c r="B24" s="47"/>
      <c r="C24" s="80" t="s">
        <v>10</v>
      </c>
      <c r="D24" s="52" t="s">
        <v>16</v>
      </c>
      <c r="E24" s="45">
        <v>13607</v>
      </c>
      <c r="F24" s="45">
        <v>13591</v>
      </c>
      <c r="G24" s="45">
        <v>3985.5</v>
      </c>
      <c r="H24" s="116">
        <f t="shared" si="0"/>
        <v>17592.5</v>
      </c>
      <c r="I24" s="43">
        <v>42263</v>
      </c>
    </row>
    <row r="25" spans="1:9" s="46" customFormat="1" ht="13.5" customHeight="1" x14ac:dyDescent="0.25">
      <c r="A25" s="98"/>
      <c r="B25" s="47"/>
      <c r="C25" s="80"/>
      <c r="D25" s="52" t="s">
        <v>17</v>
      </c>
      <c r="E25" s="45">
        <v>5655</v>
      </c>
      <c r="F25" s="45">
        <v>4204</v>
      </c>
      <c r="G25" s="45">
        <v>6561</v>
      </c>
      <c r="H25" s="116">
        <f t="shared" si="0"/>
        <v>12216</v>
      </c>
      <c r="I25" s="43">
        <v>42263</v>
      </c>
    </row>
    <row r="26" spans="1:9" s="46" customFormat="1" ht="13.5" customHeight="1" x14ac:dyDescent="0.25">
      <c r="A26" s="97">
        <v>42262</v>
      </c>
      <c r="B26" s="47"/>
      <c r="C26" s="80" t="s">
        <v>11</v>
      </c>
      <c r="D26" s="52" t="s">
        <v>16</v>
      </c>
      <c r="E26" s="45">
        <v>14345</v>
      </c>
      <c r="F26" s="45">
        <v>14302</v>
      </c>
      <c r="G26" s="45">
        <v>2033</v>
      </c>
      <c r="H26" s="116">
        <f t="shared" si="0"/>
        <v>16378</v>
      </c>
      <c r="I26" s="43">
        <v>42263</v>
      </c>
    </row>
    <row r="27" spans="1:9" s="46" customFormat="1" ht="13.5" customHeight="1" x14ac:dyDescent="0.25">
      <c r="A27" s="98"/>
      <c r="B27" s="47"/>
      <c r="C27" s="80"/>
      <c r="D27" s="52" t="s">
        <v>17</v>
      </c>
      <c r="E27" s="45">
        <v>5260</v>
      </c>
      <c r="F27" s="45">
        <v>5235</v>
      </c>
      <c r="G27" s="45">
        <v>700</v>
      </c>
      <c r="H27" s="116">
        <f t="shared" si="0"/>
        <v>5960</v>
      </c>
      <c r="I27" s="43">
        <v>42263</v>
      </c>
    </row>
    <row r="28" spans="1:9" s="46" customFormat="1" ht="13.5" customHeight="1" x14ac:dyDescent="0.25">
      <c r="A28" s="97">
        <v>42263</v>
      </c>
      <c r="B28" s="47"/>
      <c r="C28" s="80" t="s">
        <v>12</v>
      </c>
      <c r="D28" s="52" t="s">
        <v>16</v>
      </c>
      <c r="E28" s="76">
        <v>23045</v>
      </c>
      <c r="F28" s="76">
        <v>22965</v>
      </c>
      <c r="G28" s="76">
        <v>6404</v>
      </c>
      <c r="H28" s="114">
        <f>E28+G28</f>
        <v>29449</v>
      </c>
      <c r="I28" s="97">
        <v>42264</v>
      </c>
    </row>
    <row r="29" spans="1:9" s="46" customFormat="1" ht="13.5" customHeight="1" x14ac:dyDescent="0.25">
      <c r="A29" s="98"/>
      <c r="B29" s="47"/>
      <c r="C29" s="80"/>
      <c r="D29" s="52" t="s">
        <v>17</v>
      </c>
      <c r="E29" s="77"/>
      <c r="F29" s="77"/>
      <c r="G29" s="77"/>
      <c r="H29" s="115"/>
      <c r="I29" s="98"/>
    </row>
    <row r="30" spans="1:9" s="46" customFormat="1" ht="13.5" customHeight="1" x14ac:dyDescent="0.25">
      <c r="A30" s="97">
        <v>42264</v>
      </c>
      <c r="B30" s="47"/>
      <c r="C30" s="80" t="s">
        <v>13</v>
      </c>
      <c r="D30" s="52" t="s">
        <v>16</v>
      </c>
      <c r="E30" s="45">
        <v>16457</v>
      </c>
      <c r="F30" s="45">
        <v>16403</v>
      </c>
      <c r="G30" s="45">
        <v>185</v>
      </c>
      <c r="H30" s="116">
        <f t="shared" ref="H30:H32" si="1">+E30+G30</f>
        <v>16642</v>
      </c>
      <c r="I30" s="43">
        <v>42265</v>
      </c>
    </row>
    <row r="31" spans="1:9" s="46" customFormat="1" ht="13.5" customHeight="1" x14ac:dyDescent="0.25">
      <c r="A31" s="98"/>
      <c r="B31" s="47"/>
      <c r="C31" s="80"/>
      <c r="D31" s="52" t="s">
        <v>17</v>
      </c>
      <c r="E31" s="45">
        <v>5360</v>
      </c>
      <c r="F31" s="45">
        <v>5326</v>
      </c>
      <c r="G31" s="45">
        <v>1860</v>
      </c>
      <c r="H31" s="116">
        <f t="shared" si="1"/>
        <v>7220</v>
      </c>
      <c r="I31" s="43">
        <v>42265</v>
      </c>
    </row>
    <row r="32" spans="1:9" s="46" customFormat="1" ht="13.5" customHeight="1" x14ac:dyDescent="0.25">
      <c r="A32" s="97">
        <v>42265</v>
      </c>
      <c r="B32" s="47"/>
      <c r="C32" s="80" t="s">
        <v>14</v>
      </c>
      <c r="D32" s="52" t="s">
        <v>16</v>
      </c>
      <c r="E32" s="45">
        <v>12059</v>
      </c>
      <c r="F32" s="45">
        <v>12071</v>
      </c>
      <c r="G32" s="45">
        <v>0</v>
      </c>
      <c r="H32" s="116">
        <f t="shared" si="1"/>
        <v>12059</v>
      </c>
      <c r="I32" s="43">
        <v>42275</v>
      </c>
    </row>
    <row r="33" spans="1:9" s="46" customFormat="1" ht="13.5" customHeight="1" x14ac:dyDescent="0.25">
      <c r="A33" s="98"/>
      <c r="B33" s="47"/>
      <c r="C33" s="80"/>
      <c r="D33" s="52" t="s">
        <v>17</v>
      </c>
      <c r="E33" s="45">
        <v>5791</v>
      </c>
      <c r="F33" s="45">
        <v>5582</v>
      </c>
      <c r="G33" s="45">
        <v>209</v>
      </c>
      <c r="H33" s="116">
        <f>+E33+G33</f>
        <v>6000</v>
      </c>
      <c r="I33" s="43">
        <v>42268</v>
      </c>
    </row>
    <row r="34" spans="1:9" s="46" customFormat="1" ht="13.5" customHeight="1" x14ac:dyDescent="0.25">
      <c r="A34" s="43">
        <v>42266</v>
      </c>
      <c r="B34" s="47"/>
      <c r="C34" s="52" t="s">
        <v>15</v>
      </c>
      <c r="D34" s="52"/>
      <c r="E34" s="45">
        <v>3016</v>
      </c>
      <c r="F34" s="45">
        <v>3006</v>
      </c>
      <c r="G34" s="45">
        <v>13494</v>
      </c>
      <c r="H34" s="116">
        <f>+E34+G34</f>
        <v>16510</v>
      </c>
      <c r="I34" s="43">
        <v>42268</v>
      </c>
    </row>
    <row r="35" spans="1:9" s="46" customFormat="1" ht="13.5" customHeight="1" x14ac:dyDescent="0.25">
      <c r="A35" s="97">
        <v>42268</v>
      </c>
      <c r="B35" s="47"/>
      <c r="C35" s="80" t="s">
        <v>10</v>
      </c>
      <c r="D35" s="52" t="s">
        <v>16</v>
      </c>
      <c r="E35" s="76">
        <v>14300</v>
      </c>
      <c r="F35" s="76">
        <v>14296</v>
      </c>
      <c r="G35" s="76">
        <v>2931</v>
      </c>
      <c r="H35" s="117">
        <f>+E35+G35</f>
        <v>17231</v>
      </c>
      <c r="I35" s="97">
        <v>42269</v>
      </c>
    </row>
    <row r="36" spans="1:9" s="46" customFormat="1" ht="13.5" customHeight="1" x14ac:dyDescent="0.25">
      <c r="A36" s="98"/>
      <c r="B36" s="47"/>
      <c r="C36" s="80"/>
      <c r="D36" s="52" t="s">
        <v>17</v>
      </c>
      <c r="E36" s="77"/>
      <c r="F36" s="77"/>
      <c r="G36" s="77"/>
      <c r="H36" s="118"/>
      <c r="I36" s="98"/>
    </row>
    <row r="37" spans="1:9" s="46" customFormat="1" ht="13.5" customHeight="1" x14ac:dyDescent="0.25">
      <c r="A37" s="97">
        <v>42269</v>
      </c>
      <c r="B37" s="47"/>
      <c r="C37" s="80" t="s">
        <v>11</v>
      </c>
      <c r="D37" s="52" t="s">
        <v>16</v>
      </c>
      <c r="E37" s="76">
        <v>16084</v>
      </c>
      <c r="F37" s="76">
        <v>16051</v>
      </c>
      <c r="G37" s="76">
        <v>2223.5</v>
      </c>
      <c r="H37" s="117">
        <f>+E37+G37</f>
        <v>18307.5</v>
      </c>
      <c r="I37" s="97">
        <v>42271</v>
      </c>
    </row>
    <row r="38" spans="1:9" s="46" customFormat="1" ht="13.5" customHeight="1" x14ac:dyDescent="0.25">
      <c r="A38" s="98"/>
      <c r="B38" s="47"/>
      <c r="C38" s="80"/>
      <c r="D38" s="52" t="s">
        <v>17</v>
      </c>
      <c r="E38" s="77"/>
      <c r="F38" s="77"/>
      <c r="G38" s="77"/>
      <c r="H38" s="118"/>
      <c r="I38" s="98"/>
    </row>
    <row r="39" spans="1:9" s="46" customFormat="1" ht="13.5" customHeight="1" x14ac:dyDescent="0.25">
      <c r="A39" s="97">
        <v>42270</v>
      </c>
      <c r="B39" s="47"/>
      <c r="C39" s="80" t="s">
        <v>12</v>
      </c>
      <c r="D39" s="52" t="s">
        <v>16</v>
      </c>
      <c r="E39" s="76">
        <v>18520</v>
      </c>
      <c r="F39" s="76">
        <v>18345</v>
      </c>
      <c r="G39" s="76">
        <v>526</v>
      </c>
      <c r="H39" s="117">
        <f>+G39+E39</f>
        <v>19046</v>
      </c>
      <c r="I39" s="97">
        <v>42271</v>
      </c>
    </row>
    <row r="40" spans="1:9" s="46" customFormat="1" ht="13.5" customHeight="1" x14ac:dyDescent="0.25">
      <c r="A40" s="98"/>
      <c r="B40" s="47"/>
      <c r="C40" s="80"/>
      <c r="D40" s="52" t="s">
        <v>17</v>
      </c>
      <c r="E40" s="77"/>
      <c r="F40" s="77"/>
      <c r="G40" s="77"/>
      <c r="H40" s="118"/>
      <c r="I40" s="98"/>
    </row>
    <row r="41" spans="1:9" s="46" customFormat="1" ht="13.5" customHeight="1" x14ac:dyDescent="0.25">
      <c r="A41" s="97">
        <v>42271</v>
      </c>
      <c r="B41" s="47"/>
      <c r="C41" s="80" t="s">
        <v>13</v>
      </c>
      <c r="D41" s="52" t="s">
        <v>16</v>
      </c>
      <c r="E41" s="45">
        <v>14363.5</v>
      </c>
      <c r="F41" s="45">
        <v>14340</v>
      </c>
      <c r="G41" s="45">
        <v>3362</v>
      </c>
      <c r="H41" s="116">
        <f>+G41+E41</f>
        <v>17725.5</v>
      </c>
      <c r="I41" s="43">
        <v>42271</v>
      </c>
    </row>
    <row r="42" spans="1:9" s="46" customFormat="1" ht="13.5" customHeight="1" x14ac:dyDescent="0.25">
      <c r="A42" s="98"/>
      <c r="B42" s="47"/>
      <c r="C42" s="80"/>
      <c r="D42" s="52" t="s">
        <v>17</v>
      </c>
      <c r="E42" s="45">
        <v>4861</v>
      </c>
      <c r="F42" s="45">
        <v>658</v>
      </c>
      <c r="G42" s="45">
        <v>4703</v>
      </c>
      <c r="H42" s="116">
        <f>+G42+E42</f>
        <v>9564</v>
      </c>
      <c r="I42" s="43">
        <v>42271</v>
      </c>
    </row>
    <row r="43" spans="1:9" s="46" customFormat="1" ht="13.5" customHeight="1" x14ac:dyDescent="0.25">
      <c r="A43" s="97">
        <v>42272</v>
      </c>
      <c r="B43" s="47"/>
      <c r="C43" s="80" t="s">
        <v>14</v>
      </c>
      <c r="D43" s="52" t="s">
        <v>16</v>
      </c>
      <c r="E43" s="112">
        <v>3015</v>
      </c>
      <c r="F43" s="112">
        <v>3007</v>
      </c>
      <c r="G43" s="112">
        <v>22097</v>
      </c>
      <c r="H43" s="112">
        <f>+E43+G43</f>
        <v>25112</v>
      </c>
      <c r="I43" s="97">
        <v>42275</v>
      </c>
    </row>
    <row r="44" spans="1:9" s="46" customFormat="1" ht="13.5" customHeight="1" x14ac:dyDescent="0.25">
      <c r="A44" s="98"/>
      <c r="B44" s="47"/>
      <c r="C44" s="80"/>
      <c r="D44" s="52" t="s">
        <v>17</v>
      </c>
      <c r="E44" s="113"/>
      <c r="F44" s="113"/>
      <c r="G44" s="113"/>
      <c r="H44" s="113"/>
      <c r="I44" s="98"/>
    </row>
    <row r="45" spans="1:9" s="46" customFormat="1" ht="13.5" customHeight="1" x14ac:dyDescent="0.25">
      <c r="A45" s="43">
        <v>42273</v>
      </c>
      <c r="B45" s="47"/>
      <c r="C45" s="52" t="s">
        <v>15</v>
      </c>
      <c r="D45" s="52"/>
      <c r="E45" s="45">
        <v>2596</v>
      </c>
      <c r="F45" s="45">
        <v>2638</v>
      </c>
      <c r="G45" s="45">
        <v>12926.5</v>
      </c>
      <c r="H45" s="116">
        <f>+E45+G45</f>
        <v>15522.5</v>
      </c>
      <c r="I45" s="43">
        <v>42275</v>
      </c>
    </row>
    <row r="46" spans="1:9" s="46" customFormat="1" ht="13.5" customHeight="1" x14ac:dyDescent="0.25">
      <c r="A46" s="97">
        <v>42641</v>
      </c>
      <c r="B46" s="47"/>
      <c r="C46" s="80" t="s">
        <v>10</v>
      </c>
      <c r="D46" s="52" t="s">
        <v>16</v>
      </c>
      <c r="E46" s="45">
        <v>15647</v>
      </c>
      <c r="F46" s="45">
        <v>15582</v>
      </c>
      <c r="G46" s="45">
        <v>4268.5</v>
      </c>
      <c r="H46" s="116">
        <f>+G46+E46</f>
        <v>19915.5</v>
      </c>
      <c r="I46" s="43">
        <v>42273</v>
      </c>
    </row>
    <row r="47" spans="1:9" s="46" customFormat="1" ht="13.5" customHeight="1" x14ac:dyDescent="0.25">
      <c r="A47" s="98"/>
      <c r="B47" s="47"/>
      <c r="C47" s="80"/>
      <c r="D47" s="52" t="s">
        <v>17</v>
      </c>
      <c r="E47" s="45">
        <v>6875</v>
      </c>
      <c r="F47" s="45">
        <v>6870</v>
      </c>
      <c r="G47" s="45">
        <v>4280.5</v>
      </c>
      <c r="H47" s="116">
        <f>+G47+E47</f>
        <v>11155.5</v>
      </c>
      <c r="I47" s="43">
        <v>42275</v>
      </c>
    </row>
    <row r="48" spans="1:9" s="46" customFormat="1" ht="13.5" customHeight="1" x14ac:dyDescent="0.25">
      <c r="A48" s="97">
        <v>42642</v>
      </c>
      <c r="B48" s="47"/>
      <c r="C48" s="80" t="s">
        <v>11</v>
      </c>
      <c r="D48" s="52" t="s">
        <v>16</v>
      </c>
      <c r="E48" s="76">
        <v>18069.400000000001</v>
      </c>
      <c r="F48" s="76">
        <v>18038</v>
      </c>
      <c r="G48" s="76">
        <v>13289</v>
      </c>
      <c r="H48" s="117">
        <f>+G48+E48</f>
        <v>31358.400000000001</v>
      </c>
      <c r="I48" s="97">
        <v>42275</v>
      </c>
    </row>
    <row r="49" spans="1:9" s="46" customFormat="1" ht="13.5" customHeight="1" x14ac:dyDescent="0.25">
      <c r="A49" s="98"/>
      <c r="B49" s="47"/>
      <c r="C49" s="80"/>
      <c r="D49" s="52" t="s">
        <v>17</v>
      </c>
      <c r="E49" s="77"/>
      <c r="F49" s="77"/>
      <c r="G49" s="77"/>
      <c r="H49" s="118"/>
      <c r="I49" s="98"/>
    </row>
    <row r="50" spans="1:9" s="46" customFormat="1" ht="13.5" customHeight="1" x14ac:dyDescent="0.25">
      <c r="A50" s="97">
        <v>42643</v>
      </c>
      <c r="B50" s="47"/>
      <c r="C50" s="80" t="s">
        <v>12</v>
      </c>
      <c r="D50" s="52" t="s">
        <v>16</v>
      </c>
      <c r="E50" s="45">
        <v>8929</v>
      </c>
      <c r="F50" s="45">
        <v>8889.5</v>
      </c>
      <c r="G50" s="45">
        <v>6561</v>
      </c>
      <c r="H50" s="116">
        <f>+G50+E50</f>
        <v>15490</v>
      </c>
      <c r="I50" s="43">
        <v>42275</v>
      </c>
    </row>
    <row r="51" spans="1:9" s="46" customFormat="1" ht="13.5" customHeight="1" x14ac:dyDescent="0.25">
      <c r="A51" s="98"/>
      <c r="B51" s="47"/>
      <c r="C51" s="80"/>
      <c r="D51" s="52" t="s">
        <v>17</v>
      </c>
      <c r="E51" s="45">
        <v>3145</v>
      </c>
      <c r="F51" s="45">
        <v>3085</v>
      </c>
      <c r="G51" s="45">
        <v>3664</v>
      </c>
      <c r="H51" s="116">
        <f>+G51+E51</f>
        <v>6809</v>
      </c>
      <c r="I51" s="43">
        <v>42275</v>
      </c>
    </row>
    <row r="52" spans="1:9" s="8" customFormat="1" ht="21.75" customHeight="1" x14ac:dyDescent="0.2">
      <c r="A52" s="84" t="s">
        <v>0</v>
      </c>
      <c r="B52" s="84"/>
      <c r="C52" s="85"/>
      <c r="D52" s="85"/>
      <c r="E52" s="34">
        <f>SUM(E3:E51)</f>
        <v>403509.54000000004</v>
      </c>
      <c r="F52" s="34">
        <f>SUM(F3:F51)</f>
        <v>377318</v>
      </c>
      <c r="G52" s="34">
        <f>SUM(G3:G51)</f>
        <v>154866.5</v>
      </c>
      <c r="H52" s="34">
        <f>SUM(H3:H51)</f>
        <v>558376.04</v>
      </c>
      <c r="I52" s="109"/>
    </row>
  </sheetData>
  <mergeCells count="110">
    <mergeCell ref="H13:H14"/>
    <mergeCell ref="I13:I14"/>
    <mergeCell ref="E19:E20"/>
    <mergeCell ref="F19:F20"/>
    <mergeCell ref="G19:G20"/>
    <mergeCell ref="I19:I20"/>
    <mergeCell ref="H19:H20"/>
    <mergeCell ref="I7:I8"/>
    <mergeCell ref="E9:E10"/>
    <mergeCell ref="F9:F10"/>
    <mergeCell ref="G9:G10"/>
    <mergeCell ref="H9:H10"/>
    <mergeCell ref="I9:I10"/>
    <mergeCell ref="H48:H49"/>
    <mergeCell ref="I48:I49"/>
    <mergeCell ref="E3:E4"/>
    <mergeCell ref="F3:F4"/>
    <mergeCell ref="G3:G4"/>
    <mergeCell ref="H3:H4"/>
    <mergeCell ref="I3:I4"/>
    <mergeCell ref="E5:E6"/>
    <mergeCell ref="F5:F6"/>
    <mergeCell ref="G5:G6"/>
    <mergeCell ref="I5:I6"/>
    <mergeCell ref="H5:H6"/>
    <mergeCell ref="E7:E8"/>
    <mergeCell ref="F7:F8"/>
    <mergeCell ref="G7:G8"/>
    <mergeCell ref="H7:H8"/>
    <mergeCell ref="E28:E29"/>
    <mergeCell ref="F28:F29"/>
    <mergeCell ref="G28:G29"/>
    <mergeCell ref="H28:H29"/>
    <mergeCell ref="I28:I29"/>
    <mergeCell ref="H43:H44"/>
    <mergeCell ref="I43:I44"/>
    <mergeCell ref="E35:E36"/>
    <mergeCell ref="F35:F36"/>
    <mergeCell ref="G35:G36"/>
    <mergeCell ref="H35:H36"/>
    <mergeCell ref="I35:I36"/>
    <mergeCell ref="H39:H40"/>
    <mergeCell ref="I39:I40"/>
    <mergeCell ref="E37:E38"/>
    <mergeCell ref="F37:F38"/>
    <mergeCell ref="G37:G38"/>
    <mergeCell ref="H37:H38"/>
    <mergeCell ref="I37:I38"/>
    <mergeCell ref="F43:F44"/>
    <mergeCell ref="E13:E14"/>
    <mergeCell ref="F13:F14"/>
    <mergeCell ref="G13:G14"/>
    <mergeCell ref="A52:D52"/>
    <mergeCell ref="A43:A44"/>
    <mergeCell ref="C43:C44"/>
    <mergeCell ref="E43:E44"/>
    <mergeCell ref="A46:A47"/>
    <mergeCell ref="C46:C47"/>
    <mergeCell ref="A48:A49"/>
    <mergeCell ref="C48:C49"/>
    <mergeCell ref="E48:E49"/>
    <mergeCell ref="G43:G44"/>
    <mergeCell ref="A50:A51"/>
    <mergeCell ref="C50:C51"/>
    <mergeCell ref="F48:F49"/>
    <mergeCell ref="G48:G49"/>
    <mergeCell ref="G39:G40"/>
    <mergeCell ref="A41:A42"/>
    <mergeCell ref="C41:C42"/>
    <mergeCell ref="F39:F40"/>
    <mergeCell ref="E39:E40"/>
    <mergeCell ref="A37:A38"/>
    <mergeCell ref="C37:C38"/>
    <mergeCell ref="A39:A40"/>
    <mergeCell ref="C39:C40"/>
    <mergeCell ref="A35:A36"/>
    <mergeCell ref="C35:C36"/>
    <mergeCell ref="A28:A29"/>
    <mergeCell ref="C28:C29"/>
    <mergeCell ref="A30:A31"/>
    <mergeCell ref="C30:C31"/>
    <mergeCell ref="A32:A33"/>
    <mergeCell ref="C32:C33"/>
    <mergeCell ref="A21:A22"/>
    <mergeCell ref="C21:C22"/>
    <mergeCell ref="A24:A25"/>
    <mergeCell ref="C24:C25"/>
    <mergeCell ref="A26:A27"/>
    <mergeCell ref="C26:C27"/>
    <mergeCell ref="A15:A16"/>
    <mergeCell ref="C15:C16"/>
    <mergeCell ref="A17:A18"/>
    <mergeCell ref="C17:C18"/>
    <mergeCell ref="A19:A20"/>
    <mergeCell ref="C19:C20"/>
    <mergeCell ref="A13:A14"/>
    <mergeCell ref="C13:C14"/>
    <mergeCell ref="A5:A6"/>
    <mergeCell ref="C5:C6"/>
    <mergeCell ref="A7:A8"/>
    <mergeCell ref="C7:C8"/>
    <mergeCell ref="A9:A10"/>
    <mergeCell ref="C9:C10"/>
    <mergeCell ref="A3:A4"/>
    <mergeCell ref="C3:C4"/>
    <mergeCell ref="A1:A2"/>
    <mergeCell ref="B1:B2"/>
    <mergeCell ref="C1:D2"/>
    <mergeCell ref="E1:F1"/>
    <mergeCell ref="G1:G2"/>
  </mergeCells>
  <pageMargins left="0.4" right="0.25" top="0.5" bottom="0.2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1" zoomScale="85" zoomScaleNormal="85" workbookViewId="0">
      <selection activeCell="L45" sqref="L45"/>
    </sheetView>
  </sheetViews>
  <sheetFormatPr defaultRowHeight="12.75" x14ac:dyDescent="0.2"/>
  <cols>
    <col min="1" max="1" width="10.140625" style="9" customWidth="1"/>
    <col min="2" max="2" width="9.5703125" style="10" customWidth="1"/>
    <col min="3" max="3" width="5.42578125" style="10" customWidth="1"/>
    <col min="4" max="4" width="7.42578125" style="10" customWidth="1"/>
    <col min="5" max="5" width="14.28515625" style="41" customWidth="1"/>
    <col min="6" max="6" width="13.85546875" style="42" customWidth="1"/>
    <col min="7" max="7" width="12.85546875" style="42" customWidth="1"/>
    <col min="8" max="8" width="14.7109375" style="42" customWidth="1"/>
    <col min="9" max="9" width="10.85546875" style="9" customWidth="1"/>
    <col min="10" max="16384" width="9.140625" style="7"/>
  </cols>
  <sheetData>
    <row r="1" spans="1:9" s="2" customFormat="1" ht="15.75" customHeight="1" x14ac:dyDescent="0.25">
      <c r="A1" s="86" t="s">
        <v>20</v>
      </c>
      <c r="B1" s="87" t="s">
        <v>18</v>
      </c>
      <c r="C1" s="89" t="s">
        <v>19</v>
      </c>
      <c r="D1" s="90"/>
      <c r="E1" s="107" t="s">
        <v>5</v>
      </c>
      <c r="F1" s="108"/>
      <c r="G1" s="105" t="s">
        <v>2</v>
      </c>
      <c r="H1" s="55" t="s">
        <v>0</v>
      </c>
      <c r="I1" s="53" t="s">
        <v>20</v>
      </c>
    </row>
    <row r="2" spans="1:9" s="2" customFormat="1" ht="15.75" customHeight="1" x14ac:dyDescent="0.25">
      <c r="A2" s="85"/>
      <c r="B2" s="88"/>
      <c r="C2" s="91"/>
      <c r="D2" s="92"/>
      <c r="E2" s="56" t="s">
        <v>6</v>
      </c>
      <c r="F2" s="56" t="s">
        <v>4</v>
      </c>
      <c r="G2" s="106"/>
      <c r="H2" s="56" t="s">
        <v>1</v>
      </c>
      <c r="I2" s="54" t="s">
        <v>21</v>
      </c>
    </row>
    <row r="3" spans="1:9" s="46" customFormat="1" ht="13.5" customHeight="1" x14ac:dyDescent="0.25">
      <c r="A3" s="97">
        <v>42278</v>
      </c>
      <c r="B3" s="47"/>
      <c r="C3" s="80" t="s">
        <v>13</v>
      </c>
      <c r="D3" s="52" t="s">
        <v>16</v>
      </c>
      <c r="E3" s="114">
        <v>19200</v>
      </c>
      <c r="F3" s="114">
        <v>19114</v>
      </c>
      <c r="G3" s="114">
        <v>4807</v>
      </c>
      <c r="H3" s="114">
        <f>+E3+G3</f>
        <v>24007</v>
      </c>
      <c r="I3" s="97">
        <v>42282</v>
      </c>
    </row>
    <row r="4" spans="1:9" s="46" customFormat="1" ht="13.5" customHeight="1" x14ac:dyDescent="0.25">
      <c r="A4" s="98"/>
      <c r="B4" s="47"/>
      <c r="C4" s="80"/>
      <c r="D4" s="52" t="s">
        <v>17</v>
      </c>
      <c r="E4" s="115"/>
      <c r="F4" s="115"/>
      <c r="G4" s="115"/>
      <c r="H4" s="115"/>
      <c r="I4" s="98"/>
    </row>
    <row r="5" spans="1:9" s="46" customFormat="1" ht="13.5" customHeight="1" x14ac:dyDescent="0.25">
      <c r="A5" s="97">
        <v>42279</v>
      </c>
      <c r="B5" s="47"/>
      <c r="C5" s="80" t="s">
        <v>14</v>
      </c>
      <c r="D5" s="52" t="s">
        <v>16</v>
      </c>
      <c r="E5" s="45">
        <v>13460</v>
      </c>
      <c r="F5" s="45">
        <v>13458</v>
      </c>
      <c r="G5" s="45">
        <v>11436</v>
      </c>
      <c r="H5" s="116">
        <f>+E5+G5</f>
        <v>24896</v>
      </c>
      <c r="I5" s="43">
        <v>42282</v>
      </c>
    </row>
    <row r="6" spans="1:9" s="46" customFormat="1" ht="13.5" customHeight="1" x14ac:dyDescent="0.25">
      <c r="A6" s="98"/>
      <c r="B6" s="47"/>
      <c r="C6" s="80"/>
      <c r="D6" s="52" t="s">
        <v>17</v>
      </c>
      <c r="E6" s="45">
        <v>5417</v>
      </c>
      <c r="F6" s="45">
        <v>5393</v>
      </c>
      <c r="G6" s="45">
        <v>1097</v>
      </c>
      <c r="H6" s="116">
        <f>+E6+G6</f>
        <v>6514</v>
      </c>
      <c r="I6" s="43">
        <v>42282</v>
      </c>
    </row>
    <row r="7" spans="1:9" s="46" customFormat="1" ht="13.5" customHeight="1" x14ac:dyDescent="0.25">
      <c r="A7" s="43">
        <v>42280</v>
      </c>
      <c r="B7" s="47"/>
      <c r="C7" s="52" t="s">
        <v>15</v>
      </c>
      <c r="D7" s="52"/>
      <c r="E7" s="45">
        <v>9670</v>
      </c>
      <c r="F7" s="45">
        <v>9651</v>
      </c>
      <c r="G7" s="45">
        <v>10817</v>
      </c>
      <c r="H7" s="116">
        <f>+E7+G7</f>
        <v>20487</v>
      </c>
      <c r="I7" s="43">
        <v>42282</v>
      </c>
    </row>
    <row r="8" spans="1:9" s="46" customFormat="1" ht="13.5" customHeight="1" x14ac:dyDescent="0.25">
      <c r="A8" s="97">
        <v>42282</v>
      </c>
      <c r="B8" s="47"/>
      <c r="C8" s="80" t="s">
        <v>10</v>
      </c>
      <c r="D8" s="52" t="s">
        <v>16</v>
      </c>
      <c r="E8" s="45">
        <v>9514</v>
      </c>
      <c r="F8" s="45">
        <v>9485</v>
      </c>
      <c r="G8" s="45">
        <v>15458</v>
      </c>
      <c r="H8" s="116">
        <f>+E8+G8</f>
        <v>24972</v>
      </c>
      <c r="I8" s="43"/>
    </row>
    <row r="9" spans="1:9" s="46" customFormat="1" ht="13.5" customHeight="1" x14ac:dyDescent="0.25">
      <c r="A9" s="98"/>
      <c r="B9" s="47"/>
      <c r="C9" s="80"/>
      <c r="D9" s="52" t="s">
        <v>17</v>
      </c>
      <c r="E9" s="45">
        <v>4698</v>
      </c>
      <c r="F9" s="45">
        <v>4667</v>
      </c>
      <c r="G9" s="45">
        <v>10389.5</v>
      </c>
      <c r="H9" s="116">
        <f>+E9+G9</f>
        <v>15087.5</v>
      </c>
      <c r="I9" s="43"/>
    </row>
    <row r="10" spans="1:9" s="46" customFormat="1" ht="13.5" customHeight="1" x14ac:dyDescent="0.25">
      <c r="A10" s="97">
        <v>42283</v>
      </c>
      <c r="B10" s="47"/>
      <c r="C10" s="80" t="s">
        <v>11</v>
      </c>
      <c r="D10" s="52" t="s">
        <v>16</v>
      </c>
      <c r="E10" s="45">
        <v>14309</v>
      </c>
      <c r="F10" s="45">
        <v>14249.5</v>
      </c>
      <c r="G10" s="45">
        <v>4475.5</v>
      </c>
      <c r="H10" s="116">
        <f>+E10+G10</f>
        <v>18784.5</v>
      </c>
      <c r="I10" s="43"/>
    </row>
    <row r="11" spans="1:9" s="46" customFormat="1" ht="13.5" customHeight="1" x14ac:dyDescent="0.25">
      <c r="A11" s="98"/>
      <c r="B11" s="47"/>
      <c r="C11" s="80"/>
      <c r="D11" s="52" t="s">
        <v>17</v>
      </c>
      <c r="E11" s="45">
        <v>5687</v>
      </c>
      <c r="F11" s="45">
        <v>5639.5</v>
      </c>
      <c r="G11" s="45">
        <v>3561.75</v>
      </c>
      <c r="H11" s="116">
        <f>+E11+G11</f>
        <v>9248.75</v>
      </c>
      <c r="I11" s="43"/>
    </row>
    <row r="12" spans="1:9" s="46" customFormat="1" ht="13.5" customHeight="1" x14ac:dyDescent="0.25">
      <c r="A12" s="97">
        <v>42284</v>
      </c>
      <c r="B12" s="47"/>
      <c r="C12" s="80" t="s">
        <v>12</v>
      </c>
      <c r="D12" s="52" t="s">
        <v>16</v>
      </c>
      <c r="E12" s="114">
        <v>21018</v>
      </c>
      <c r="F12" s="114">
        <v>20947</v>
      </c>
      <c r="G12" s="114">
        <v>9934</v>
      </c>
      <c r="H12" s="114">
        <f>E12+G12</f>
        <v>30952</v>
      </c>
      <c r="I12" s="97"/>
    </row>
    <row r="13" spans="1:9" s="46" customFormat="1" ht="13.5" customHeight="1" x14ac:dyDescent="0.25">
      <c r="A13" s="98"/>
      <c r="B13" s="47"/>
      <c r="C13" s="80"/>
      <c r="D13" s="52" t="s">
        <v>17</v>
      </c>
      <c r="E13" s="115"/>
      <c r="F13" s="115"/>
      <c r="G13" s="115"/>
      <c r="H13" s="115"/>
      <c r="I13" s="98"/>
    </row>
    <row r="14" spans="1:9" s="46" customFormat="1" ht="13.5" customHeight="1" x14ac:dyDescent="0.25">
      <c r="A14" s="97">
        <v>42285</v>
      </c>
      <c r="B14" s="47"/>
      <c r="C14" s="80" t="s">
        <v>13</v>
      </c>
      <c r="D14" s="52" t="s">
        <v>16</v>
      </c>
      <c r="E14" s="45">
        <v>15973</v>
      </c>
      <c r="F14" s="45">
        <v>15963</v>
      </c>
      <c r="G14" s="45">
        <v>10297.5</v>
      </c>
      <c r="H14" s="116">
        <f t="shared" ref="H14:H15" si="0">+E14+G14</f>
        <v>26270.5</v>
      </c>
      <c r="I14" s="43">
        <v>42285</v>
      </c>
    </row>
    <row r="15" spans="1:9" s="46" customFormat="1" ht="13.5" customHeight="1" x14ac:dyDescent="0.25">
      <c r="A15" s="98"/>
      <c r="B15" s="47"/>
      <c r="C15" s="80"/>
      <c r="D15" s="52" t="s">
        <v>17</v>
      </c>
      <c r="E15" s="45">
        <v>6658</v>
      </c>
      <c r="F15" s="45">
        <v>6649</v>
      </c>
      <c r="G15" s="45">
        <v>979</v>
      </c>
      <c r="H15" s="116">
        <f t="shared" si="0"/>
        <v>7637</v>
      </c>
      <c r="I15" s="43">
        <v>42286</v>
      </c>
    </row>
    <row r="16" spans="1:9" s="46" customFormat="1" ht="13.5" customHeight="1" x14ac:dyDescent="0.25">
      <c r="A16" s="97">
        <v>42286</v>
      </c>
      <c r="B16" s="47"/>
      <c r="C16" s="80" t="s">
        <v>14</v>
      </c>
      <c r="D16" s="52" t="s">
        <v>16</v>
      </c>
      <c r="E16" s="45">
        <v>14316.35</v>
      </c>
      <c r="F16" s="45">
        <v>14298</v>
      </c>
      <c r="G16" s="45">
        <v>6089</v>
      </c>
      <c r="H16" s="116">
        <f t="shared" ref="H16:H22" si="1">+E16+G16</f>
        <v>20405.349999999999</v>
      </c>
      <c r="I16" s="43">
        <v>42286</v>
      </c>
    </row>
    <row r="17" spans="1:9" s="46" customFormat="1" ht="13.5" customHeight="1" x14ac:dyDescent="0.25">
      <c r="A17" s="98"/>
      <c r="B17" s="47"/>
      <c r="C17" s="80"/>
      <c r="D17" s="52" t="s">
        <v>17</v>
      </c>
      <c r="E17" s="45">
        <v>5385</v>
      </c>
      <c r="F17" s="45">
        <v>5358</v>
      </c>
      <c r="G17" s="45">
        <v>334</v>
      </c>
      <c r="H17" s="116">
        <f t="shared" si="1"/>
        <v>5719</v>
      </c>
      <c r="I17" s="43">
        <v>42290</v>
      </c>
    </row>
    <row r="18" spans="1:9" s="46" customFormat="1" ht="13.5" customHeight="1" x14ac:dyDescent="0.25">
      <c r="A18" s="43">
        <v>42287</v>
      </c>
      <c r="B18" s="47"/>
      <c r="C18" s="52" t="s">
        <v>15</v>
      </c>
      <c r="D18" s="52"/>
      <c r="E18" s="45">
        <v>7887</v>
      </c>
      <c r="F18" s="45">
        <v>7867</v>
      </c>
      <c r="G18" s="45">
        <v>2777</v>
      </c>
      <c r="H18" s="116">
        <f t="shared" si="1"/>
        <v>10664</v>
      </c>
      <c r="I18" s="43">
        <v>42290</v>
      </c>
    </row>
    <row r="19" spans="1:9" s="46" customFormat="1" ht="13.5" customHeight="1" x14ac:dyDescent="0.25">
      <c r="A19" s="97">
        <v>42289</v>
      </c>
      <c r="B19" s="47"/>
      <c r="C19" s="80" t="s">
        <v>10</v>
      </c>
      <c r="D19" s="52" t="s">
        <v>16</v>
      </c>
      <c r="E19" s="45">
        <v>18080</v>
      </c>
      <c r="F19" s="45">
        <v>18028.5</v>
      </c>
      <c r="G19" s="45">
        <v>0</v>
      </c>
      <c r="H19" s="116">
        <f t="shared" si="1"/>
        <v>18080</v>
      </c>
      <c r="I19" s="43">
        <v>42290</v>
      </c>
    </row>
    <row r="20" spans="1:9" s="46" customFormat="1" ht="13.5" customHeight="1" x14ac:dyDescent="0.25">
      <c r="A20" s="98"/>
      <c r="B20" s="47"/>
      <c r="C20" s="80"/>
      <c r="D20" s="52" t="s">
        <v>17</v>
      </c>
      <c r="E20" s="45">
        <v>7078</v>
      </c>
      <c r="F20" s="45">
        <v>7067</v>
      </c>
      <c r="G20" s="45">
        <v>2330</v>
      </c>
      <c r="H20" s="116">
        <f t="shared" si="1"/>
        <v>9408</v>
      </c>
      <c r="I20" s="43">
        <v>42290</v>
      </c>
    </row>
    <row r="21" spans="1:9" s="46" customFormat="1" ht="13.5" customHeight="1" x14ac:dyDescent="0.25">
      <c r="A21" s="97">
        <v>42290</v>
      </c>
      <c r="B21" s="47"/>
      <c r="C21" s="80" t="s">
        <v>11</v>
      </c>
      <c r="D21" s="52" t="s">
        <v>16</v>
      </c>
      <c r="E21" s="45">
        <v>15892</v>
      </c>
      <c r="F21" s="45">
        <v>15812</v>
      </c>
      <c r="G21" s="45">
        <v>9707.5</v>
      </c>
      <c r="H21" s="116">
        <f t="shared" si="1"/>
        <v>25599.5</v>
      </c>
      <c r="I21" s="43">
        <v>42292</v>
      </c>
    </row>
    <row r="22" spans="1:9" s="46" customFormat="1" ht="13.5" customHeight="1" x14ac:dyDescent="0.25">
      <c r="A22" s="98"/>
      <c r="B22" s="47"/>
      <c r="C22" s="80"/>
      <c r="D22" s="52" t="s">
        <v>17</v>
      </c>
      <c r="E22" s="45">
        <v>6287</v>
      </c>
      <c r="F22" s="45">
        <v>6277</v>
      </c>
      <c r="G22" s="45">
        <v>1954</v>
      </c>
      <c r="H22" s="116">
        <f t="shared" si="1"/>
        <v>8241</v>
      </c>
      <c r="I22" s="43">
        <v>42292</v>
      </c>
    </row>
    <row r="23" spans="1:9" s="46" customFormat="1" ht="13.5" customHeight="1" x14ac:dyDescent="0.25">
      <c r="A23" s="97">
        <v>42291</v>
      </c>
      <c r="B23" s="47"/>
      <c r="C23" s="80" t="s">
        <v>12</v>
      </c>
      <c r="D23" s="52" t="s">
        <v>16</v>
      </c>
      <c r="E23" s="76">
        <v>21485</v>
      </c>
      <c r="F23" s="76">
        <v>21412.5</v>
      </c>
      <c r="G23" s="76">
        <v>4560</v>
      </c>
      <c r="H23" s="114">
        <f>E23+G23</f>
        <v>26045</v>
      </c>
      <c r="I23" s="97">
        <v>42292</v>
      </c>
    </row>
    <row r="24" spans="1:9" s="46" customFormat="1" ht="13.5" customHeight="1" x14ac:dyDescent="0.25">
      <c r="A24" s="98"/>
      <c r="B24" s="47"/>
      <c r="C24" s="80"/>
      <c r="D24" s="52" t="s">
        <v>17</v>
      </c>
      <c r="E24" s="77"/>
      <c r="F24" s="77"/>
      <c r="G24" s="77"/>
      <c r="H24" s="115"/>
      <c r="I24" s="98"/>
    </row>
    <row r="25" spans="1:9" s="46" customFormat="1" ht="13.5" customHeight="1" x14ac:dyDescent="0.25">
      <c r="A25" s="97">
        <v>42292</v>
      </c>
      <c r="B25" s="47"/>
      <c r="C25" s="80" t="s">
        <v>13</v>
      </c>
      <c r="D25" s="52" t="s">
        <v>16</v>
      </c>
      <c r="E25" s="76">
        <v>19715</v>
      </c>
      <c r="F25" s="76">
        <v>19667</v>
      </c>
      <c r="G25" s="76">
        <v>9649</v>
      </c>
      <c r="H25" s="114">
        <f>E25+G25</f>
        <v>29364</v>
      </c>
      <c r="I25" s="97">
        <v>42293</v>
      </c>
    </row>
    <row r="26" spans="1:9" s="46" customFormat="1" ht="13.5" customHeight="1" x14ac:dyDescent="0.25">
      <c r="A26" s="98"/>
      <c r="B26" s="47"/>
      <c r="C26" s="80"/>
      <c r="D26" s="52" t="s">
        <v>17</v>
      </c>
      <c r="E26" s="77"/>
      <c r="F26" s="77"/>
      <c r="G26" s="77"/>
      <c r="H26" s="115"/>
      <c r="I26" s="98"/>
    </row>
    <row r="27" spans="1:9" s="46" customFormat="1" ht="13.5" customHeight="1" x14ac:dyDescent="0.25">
      <c r="A27" s="97">
        <v>42293</v>
      </c>
      <c r="B27" s="47"/>
      <c r="C27" s="80" t="s">
        <v>14</v>
      </c>
      <c r="D27" s="52" t="s">
        <v>16</v>
      </c>
      <c r="E27" s="45">
        <v>16834</v>
      </c>
      <c r="F27" s="45">
        <v>16897</v>
      </c>
      <c r="G27" s="45">
        <v>4760</v>
      </c>
      <c r="H27" s="116">
        <f t="shared" ref="H27" si="2">+E27+G27</f>
        <v>21594</v>
      </c>
      <c r="I27" s="43">
        <v>42293</v>
      </c>
    </row>
    <row r="28" spans="1:9" s="46" customFormat="1" ht="13.5" customHeight="1" x14ac:dyDescent="0.25">
      <c r="A28" s="98"/>
      <c r="B28" s="47"/>
      <c r="C28" s="80"/>
      <c r="D28" s="52" t="s">
        <v>17</v>
      </c>
      <c r="E28" s="45">
        <v>5300</v>
      </c>
      <c r="F28" s="45">
        <v>5249</v>
      </c>
      <c r="G28" s="45">
        <v>3151</v>
      </c>
      <c r="H28" s="116">
        <f>+E28+G28</f>
        <v>8451</v>
      </c>
      <c r="I28" s="43">
        <v>42296</v>
      </c>
    </row>
    <row r="29" spans="1:9" s="46" customFormat="1" ht="13.5" customHeight="1" x14ac:dyDescent="0.25">
      <c r="A29" s="43">
        <v>42294</v>
      </c>
      <c r="B29" s="47"/>
      <c r="C29" s="52" t="s">
        <v>15</v>
      </c>
      <c r="D29" s="52"/>
      <c r="E29" s="45">
        <v>14136</v>
      </c>
      <c r="F29" s="45">
        <v>14094</v>
      </c>
      <c r="G29" s="45">
        <v>5821</v>
      </c>
      <c r="H29" s="116">
        <f>+E29+G29</f>
        <v>19957</v>
      </c>
      <c r="I29" s="43">
        <v>42296</v>
      </c>
    </row>
    <row r="30" spans="1:9" s="46" customFormat="1" ht="13.5" customHeight="1" x14ac:dyDescent="0.25">
      <c r="A30" s="97">
        <v>42296</v>
      </c>
      <c r="B30" s="47"/>
      <c r="C30" s="80" t="s">
        <v>10</v>
      </c>
      <c r="D30" s="52" t="s">
        <v>16</v>
      </c>
      <c r="E30" s="45">
        <v>16285</v>
      </c>
      <c r="F30" s="45">
        <v>16278</v>
      </c>
      <c r="G30" s="45">
        <v>0</v>
      </c>
      <c r="H30" s="116">
        <f>+E30+G30</f>
        <v>16285</v>
      </c>
      <c r="I30" s="43">
        <v>42296</v>
      </c>
    </row>
    <row r="31" spans="1:9" s="46" customFormat="1" ht="13.5" customHeight="1" x14ac:dyDescent="0.25">
      <c r="A31" s="98"/>
      <c r="B31" s="47"/>
      <c r="C31" s="80"/>
      <c r="D31" s="52" t="s">
        <v>17</v>
      </c>
      <c r="E31" s="45">
        <v>8165</v>
      </c>
      <c r="F31" s="45">
        <v>8145</v>
      </c>
      <c r="G31" s="45">
        <v>5921</v>
      </c>
      <c r="H31" s="116">
        <f>+E31+G31</f>
        <v>14086</v>
      </c>
      <c r="I31" s="43">
        <v>42299</v>
      </c>
    </row>
    <row r="32" spans="1:9" s="46" customFormat="1" ht="13.5" customHeight="1" x14ac:dyDescent="0.25">
      <c r="A32" s="97">
        <v>42297</v>
      </c>
      <c r="B32" s="47"/>
      <c r="C32" s="80" t="s">
        <v>11</v>
      </c>
      <c r="D32" s="52" t="s">
        <v>16</v>
      </c>
      <c r="E32" s="45">
        <v>16410</v>
      </c>
      <c r="F32" s="45">
        <v>16409</v>
      </c>
      <c r="G32" s="45">
        <v>6205</v>
      </c>
      <c r="H32" s="116">
        <f>+E32+G32</f>
        <v>22615</v>
      </c>
      <c r="I32" s="43">
        <v>42299</v>
      </c>
    </row>
    <row r="33" spans="1:9" s="46" customFormat="1" ht="13.5" customHeight="1" x14ac:dyDescent="0.25">
      <c r="A33" s="98"/>
      <c r="B33" s="47"/>
      <c r="C33" s="80"/>
      <c r="D33" s="52" t="s">
        <v>17</v>
      </c>
      <c r="E33" s="45">
        <v>5924</v>
      </c>
      <c r="F33" s="45">
        <v>5913</v>
      </c>
      <c r="G33" s="45">
        <v>2481</v>
      </c>
      <c r="H33" s="116">
        <f>+E33+G33</f>
        <v>8405</v>
      </c>
      <c r="I33" s="43">
        <v>42299</v>
      </c>
    </row>
    <row r="34" spans="1:9" s="46" customFormat="1" ht="13.5" customHeight="1" x14ac:dyDescent="0.25">
      <c r="A34" s="97">
        <v>42298</v>
      </c>
      <c r="B34" s="47"/>
      <c r="C34" s="80" t="s">
        <v>12</v>
      </c>
      <c r="D34" s="52" t="s">
        <v>16</v>
      </c>
      <c r="E34" s="76">
        <v>23292.799999999999</v>
      </c>
      <c r="F34" s="76">
        <v>23192</v>
      </c>
      <c r="G34" s="76">
        <v>2582</v>
      </c>
      <c r="H34" s="117">
        <f>+G34+E34</f>
        <v>25874.799999999999</v>
      </c>
      <c r="I34" s="97">
        <v>42299</v>
      </c>
    </row>
    <row r="35" spans="1:9" s="46" customFormat="1" ht="13.5" customHeight="1" x14ac:dyDescent="0.25">
      <c r="A35" s="98"/>
      <c r="B35" s="47"/>
      <c r="C35" s="80"/>
      <c r="D35" s="52" t="s">
        <v>17</v>
      </c>
      <c r="E35" s="77"/>
      <c r="F35" s="77"/>
      <c r="G35" s="77"/>
      <c r="H35" s="118"/>
      <c r="I35" s="98"/>
    </row>
    <row r="36" spans="1:9" s="46" customFormat="1" ht="13.5" customHeight="1" x14ac:dyDescent="0.25">
      <c r="A36" s="97">
        <v>42299</v>
      </c>
      <c r="B36" s="47"/>
      <c r="C36" s="80" t="s">
        <v>13</v>
      </c>
      <c r="D36" s="52" t="s">
        <v>16</v>
      </c>
      <c r="E36" s="45">
        <v>15180</v>
      </c>
      <c r="F36" s="45">
        <v>15086.5</v>
      </c>
      <c r="G36" s="45">
        <v>5569</v>
      </c>
      <c r="H36" s="116">
        <f>+G36+E36</f>
        <v>20749</v>
      </c>
      <c r="I36" s="43">
        <v>42299</v>
      </c>
    </row>
    <row r="37" spans="1:9" s="46" customFormat="1" ht="13.5" customHeight="1" x14ac:dyDescent="0.25">
      <c r="A37" s="98"/>
      <c r="B37" s="47"/>
      <c r="C37" s="80"/>
      <c r="D37" s="52" t="s">
        <v>17</v>
      </c>
      <c r="E37" s="45">
        <v>7015</v>
      </c>
      <c r="F37" s="45">
        <v>6993</v>
      </c>
      <c r="G37" s="45">
        <v>7391</v>
      </c>
      <c r="H37" s="116">
        <f>+G37+E37</f>
        <v>14406</v>
      </c>
      <c r="I37" s="43"/>
    </row>
    <row r="38" spans="1:9" s="46" customFormat="1" ht="13.5" customHeight="1" x14ac:dyDescent="0.25">
      <c r="A38" s="97">
        <v>42300</v>
      </c>
      <c r="B38" s="47"/>
      <c r="C38" s="80" t="s">
        <v>14</v>
      </c>
      <c r="D38" s="52" t="s">
        <v>16</v>
      </c>
      <c r="E38" s="45">
        <v>16539</v>
      </c>
      <c r="F38" s="45">
        <v>16523</v>
      </c>
      <c r="G38" s="45">
        <v>5327</v>
      </c>
      <c r="H38" s="116">
        <f>+G38+E38</f>
        <v>21866</v>
      </c>
      <c r="I38" s="43"/>
    </row>
    <row r="39" spans="1:9" s="46" customFormat="1" ht="13.5" customHeight="1" x14ac:dyDescent="0.25">
      <c r="A39" s="98"/>
      <c r="B39" s="47"/>
      <c r="C39" s="80"/>
      <c r="D39" s="52" t="s">
        <v>17</v>
      </c>
      <c r="E39" s="45">
        <v>4876</v>
      </c>
      <c r="F39" s="45">
        <v>4862</v>
      </c>
      <c r="G39" s="45">
        <v>5796</v>
      </c>
      <c r="H39" s="116">
        <f>+G39+E39</f>
        <v>10672</v>
      </c>
      <c r="I39" s="43">
        <v>42302</v>
      </c>
    </row>
    <row r="40" spans="1:9" s="46" customFormat="1" ht="13.5" customHeight="1" x14ac:dyDescent="0.25">
      <c r="A40" s="43">
        <v>42301</v>
      </c>
      <c r="B40" s="47"/>
      <c r="C40" s="52" t="s">
        <v>15</v>
      </c>
      <c r="D40" s="52"/>
      <c r="E40" s="45">
        <v>9633</v>
      </c>
      <c r="F40" s="45">
        <v>9601</v>
      </c>
      <c r="G40" s="45">
        <v>5594</v>
      </c>
      <c r="H40" s="116">
        <f>+E40+G40</f>
        <v>15227</v>
      </c>
      <c r="I40" s="43">
        <v>42302</v>
      </c>
    </row>
    <row r="41" spans="1:9" s="46" customFormat="1" ht="13.5" customHeight="1" x14ac:dyDescent="0.25">
      <c r="A41" s="57">
        <v>42302</v>
      </c>
      <c r="B41" s="47"/>
      <c r="C41" s="52" t="s">
        <v>23</v>
      </c>
      <c r="D41" s="52"/>
      <c r="E41" s="45">
        <v>10002</v>
      </c>
      <c r="F41" s="45">
        <v>9997</v>
      </c>
      <c r="G41" s="45">
        <v>3011</v>
      </c>
      <c r="H41" s="116">
        <f>+E41+G41</f>
        <v>13013</v>
      </c>
      <c r="I41" s="43">
        <v>42303</v>
      </c>
    </row>
    <row r="42" spans="1:9" s="46" customFormat="1" ht="13.5" customHeight="1" x14ac:dyDescent="0.25">
      <c r="A42" s="97">
        <v>42303</v>
      </c>
      <c r="B42" s="47"/>
      <c r="C42" s="80" t="s">
        <v>10</v>
      </c>
      <c r="D42" s="52" t="s">
        <v>16</v>
      </c>
      <c r="E42" s="45">
        <v>15921</v>
      </c>
      <c r="F42" s="45">
        <v>15898</v>
      </c>
      <c r="G42" s="45">
        <v>2455</v>
      </c>
      <c r="H42" s="116">
        <f>+G42+E42</f>
        <v>18376</v>
      </c>
      <c r="I42" s="43">
        <v>42305</v>
      </c>
    </row>
    <row r="43" spans="1:9" s="46" customFormat="1" ht="13.5" customHeight="1" x14ac:dyDescent="0.25">
      <c r="A43" s="98"/>
      <c r="B43" s="47"/>
      <c r="C43" s="80"/>
      <c r="D43" s="52" t="s">
        <v>17</v>
      </c>
      <c r="E43" s="45">
        <v>3902</v>
      </c>
      <c r="F43" s="45">
        <v>3878</v>
      </c>
      <c r="G43" s="45">
        <v>1456.5</v>
      </c>
      <c r="H43" s="116">
        <f>+G43+E43</f>
        <v>5358.5</v>
      </c>
      <c r="I43" s="43">
        <v>42305</v>
      </c>
    </row>
    <row r="44" spans="1:9" s="46" customFormat="1" ht="13.5" customHeight="1" x14ac:dyDescent="0.25">
      <c r="A44" s="97">
        <v>42304</v>
      </c>
      <c r="B44" s="47"/>
      <c r="C44" s="80" t="s">
        <v>11</v>
      </c>
      <c r="D44" s="52" t="s">
        <v>16</v>
      </c>
      <c r="E44" s="45">
        <v>12756</v>
      </c>
      <c r="F44" s="45">
        <v>12743</v>
      </c>
      <c r="G44" s="45">
        <v>4745</v>
      </c>
      <c r="H44" s="116">
        <f>+G44+E44</f>
        <v>17501</v>
      </c>
      <c r="I44" s="43">
        <v>42305</v>
      </c>
    </row>
    <row r="45" spans="1:9" s="46" customFormat="1" ht="13.5" customHeight="1" x14ac:dyDescent="0.25">
      <c r="A45" s="98"/>
      <c r="B45" s="47"/>
      <c r="C45" s="80"/>
      <c r="D45" s="52" t="s">
        <v>17</v>
      </c>
      <c r="E45" s="45">
        <v>6923</v>
      </c>
      <c r="F45" s="45">
        <v>6888</v>
      </c>
      <c r="G45" s="45">
        <v>719</v>
      </c>
      <c r="H45" s="116">
        <f>+G45+E45</f>
        <v>7642</v>
      </c>
      <c r="I45" s="43">
        <v>42307</v>
      </c>
    </row>
    <row r="46" spans="1:9" s="46" customFormat="1" ht="13.5" customHeight="1" x14ac:dyDescent="0.25">
      <c r="A46" s="97">
        <v>42305</v>
      </c>
      <c r="B46" s="47"/>
      <c r="C46" s="80" t="s">
        <v>12</v>
      </c>
      <c r="D46" s="52" t="s">
        <v>16</v>
      </c>
      <c r="E46" s="76">
        <v>15117</v>
      </c>
      <c r="F46" s="76">
        <v>15096</v>
      </c>
      <c r="G46" s="76">
        <v>5262</v>
      </c>
      <c r="H46" s="117">
        <f>+G46+E46</f>
        <v>20379</v>
      </c>
      <c r="I46" s="97">
        <v>42307</v>
      </c>
    </row>
    <row r="47" spans="1:9" s="46" customFormat="1" ht="13.5" customHeight="1" x14ac:dyDescent="0.25">
      <c r="A47" s="98"/>
      <c r="B47" s="47"/>
      <c r="C47" s="80"/>
      <c r="D47" s="52" t="s">
        <v>17</v>
      </c>
      <c r="E47" s="77"/>
      <c r="F47" s="77"/>
      <c r="G47" s="77"/>
      <c r="H47" s="118"/>
      <c r="I47" s="98"/>
    </row>
    <row r="48" spans="1:9" s="46" customFormat="1" ht="13.5" customHeight="1" x14ac:dyDescent="0.25">
      <c r="A48" s="97">
        <v>42672</v>
      </c>
      <c r="B48" s="47"/>
      <c r="C48" s="80" t="s">
        <v>13</v>
      </c>
      <c r="D48" s="52" t="s">
        <v>16</v>
      </c>
      <c r="E48" s="45">
        <v>10759</v>
      </c>
      <c r="F48" s="45">
        <v>10758</v>
      </c>
      <c r="G48" s="45">
        <v>2295</v>
      </c>
      <c r="H48" s="116">
        <f>+G48+E48</f>
        <v>13054</v>
      </c>
      <c r="I48" s="43">
        <v>42307</v>
      </c>
    </row>
    <row r="49" spans="1:9" s="46" customFormat="1" ht="13.5" customHeight="1" x14ac:dyDescent="0.25">
      <c r="A49" s="98"/>
      <c r="B49" s="47"/>
      <c r="C49" s="80"/>
      <c r="D49" s="52" t="s">
        <v>17</v>
      </c>
      <c r="E49" s="45">
        <v>1175</v>
      </c>
      <c r="F49" s="45">
        <v>1574</v>
      </c>
      <c r="G49" s="45">
        <v>2721</v>
      </c>
      <c r="H49" s="116">
        <f>+G49+E49</f>
        <v>3896</v>
      </c>
      <c r="I49" s="43">
        <v>42307</v>
      </c>
    </row>
    <row r="50" spans="1:9" s="8" customFormat="1" ht="21.75" customHeight="1" x14ac:dyDescent="0.2">
      <c r="A50" s="84" t="s">
        <v>0</v>
      </c>
      <c r="B50" s="84"/>
      <c r="C50" s="85"/>
      <c r="D50" s="85"/>
      <c r="E50" s="34">
        <f>SUM(E3:E49)</f>
        <v>477874.14999999997</v>
      </c>
      <c r="F50" s="34">
        <f>SUM(F3:F49)</f>
        <v>477077.5</v>
      </c>
      <c r="G50" s="34">
        <f>SUM(G3:G49)</f>
        <v>203915.25</v>
      </c>
      <c r="H50" s="34">
        <f>SUM(H3:H49)</f>
        <v>681789.39999999991</v>
      </c>
      <c r="I50" s="109"/>
    </row>
  </sheetData>
  <mergeCells count="78">
    <mergeCell ref="G46:G47"/>
    <mergeCell ref="H46:H47"/>
    <mergeCell ref="I46:I47"/>
    <mergeCell ref="E12:E13"/>
    <mergeCell ref="F12:F13"/>
    <mergeCell ref="G12:G13"/>
    <mergeCell ref="H12:H13"/>
    <mergeCell ref="I12:I13"/>
    <mergeCell ref="E25:E26"/>
    <mergeCell ref="F25:F26"/>
    <mergeCell ref="G25:G26"/>
    <mergeCell ref="H25:H26"/>
    <mergeCell ref="I25:I26"/>
    <mergeCell ref="A48:A49"/>
    <mergeCell ref="C48:C49"/>
    <mergeCell ref="A50:D50"/>
    <mergeCell ref="A46:A47"/>
    <mergeCell ref="C46:C47"/>
    <mergeCell ref="E46:E47"/>
    <mergeCell ref="F46:F47"/>
    <mergeCell ref="A42:A43"/>
    <mergeCell ref="C42:C43"/>
    <mergeCell ref="A44:A45"/>
    <mergeCell ref="C44:C45"/>
    <mergeCell ref="I34:I35"/>
    <mergeCell ref="A36:A37"/>
    <mergeCell ref="C36:C37"/>
    <mergeCell ref="A38:A39"/>
    <mergeCell ref="C38:C39"/>
    <mergeCell ref="A34:A35"/>
    <mergeCell ref="C34:C35"/>
    <mergeCell ref="E34:E35"/>
    <mergeCell ref="F34:F35"/>
    <mergeCell ref="G34:G35"/>
    <mergeCell ref="H34:H35"/>
    <mergeCell ref="A32:A33"/>
    <mergeCell ref="C32:C33"/>
    <mergeCell ref="A30:A31"/>
    <mergeCell ref="C30:C31"/>
    <mergeCell ref="G23:G24"/>
    <mergeCell ref="H23:H24"/>
    <mergeCell ref="I23:I24"/>
    <mergeCell ref="A25:A26"/>
    <mergeCell ref="C25:C26"/>
    <mergeCell ref="A27:A28"/>
    <mergeCell ref="C27:C28"/>
    <mergeCell ref="A21:A22"/>
    <mergeCell ref="C21:C22"/>
    <mergeCell ref="A23:A24"/>
    <mergeCell ref="C23:C24"/>
    <mergeCell ref="E23:E24"/>
    <mergeCell ref="F23:F24"/>
    <mergeCell ref="A16:A17"/>
    <mergeCell ref="C16:C17"/>
    <mergeCell ref="A19:A20"/>
    <mergeCell ref="C19:C20"/>
    <mergeCell ref="A10:A11"/>
    <mergeCell ref="C10:C11"/>
    <mergeCell ref="A12:A13"/>
    <mergeCell ref="C12:C13"/>
    <mergeCell ref="A14:A15"/>
    <mergeCell ref="C14:C15"/>
    <mergeCell ref="A8:A9"/>
    <mergeCell ref="C8:C9"/>
    <mergeCell ref="H3:H4"/>
    <mergeCell ref="I3:I4"/>
    <mergeCell ref="A5:A6"/>
    <mergeCell ref="C5:C6"/>
    <mergeCell ref="A1:A2"/>
    <mergeCell ref="B1:B2"/>
    <mergeCell ref="C1:D2"/>
    <mergeCell ref="E1:F1"/>
    <mergeCell ref="G1:G2"/>
    <mergeCell ref="A3:A4"/>
    <mergeCell ref="C3:C4"/>
    <mergeCell ref="E3:E4"/>
    <mergeCell ref="F3:F4"/>
    <mergeCell ref="G3:G4"/>
  </mergeCells>
  <pageMargins left="0.4" right="0.25" top="0.5" bottom="0.2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2" zoomScale="85" zoomScaleNormal="85" workbookViewId="0">
      <selection activeCell="M43" sqref="M43"/>
    </sheetView>
  </sheetViews>
  <sheetFormatPr defaultRowHeight="12.75" x14ac:dyDescent="0.2"/>
  <cols>
    <col min="1" max="1" width="10.140625" style="9" customWidth="1"/>
    <col min="2" max="2" width="9.5703125" style="10" customWidth="1"/>
    <col min="3" max="3" width="5.42578125" style="10" customWidth="1"/>
    <col min="4" max="4" width="7.42578125" style="10" customWidth="1"/>
    <col min="5" max="5" width="14.28515625" style="41" customWidth="1"/>
    <col min="6" max="6" width="13.85546875" style="42" customWidth="1"/>
    <col min="7" max="7" width="12.85546875" style="42" customWidth="1"/>
    <col min="8" max="8" width="14.7109375" style="42" customWidth="1"/>
    <col min="9" max="9" width="10.85546875" style="9" customWidth="1"/>
    <col min="10" max="16384" width="9.140625" style="7"/>
  </cols>
  <sheetData>
    <row r="1" spans="1:9" s="2" customFormat="1" ht="15.75" customHeight="1" x14ac:dyDescent="0.25">
      <c r="A1" s="86" t="s">
        <v>20</v>
      </c>
      <c r="B1" s="87" t="s">
        <v>18</v>
      </c>
      <c r="C1" s="89" t="s">
        <v>19</v>
      </c>
      <c r="D1" s="90"/>
      <c r="E1" s="107" t="s">
        <v>5</v>
      </c>
      <c r="F1" s="108"/>
      <c r="G1" s="105" t="s">
        <v>2</v>
      </c>
      <c r="H1" s="55" t="s">
        <v>0</v>
      </c>
      <c r="I1" s="53" t="s">
        <v>20</v>
      </c>
    </row>
    <row r="2" spans="1:9" s="2" customFormat="1" ht="15.75" customHeight="1" x14ac:dyDescent="0.25">
      <c r="A2" s="85"/>
      <c r="B2" s="88"/>
      <c r="C2" s="91"/>
      <c r="D2" s="92"/>
      <c r="E2" s="56" t="s">
        <v>6</v>
      </c>
      <c r="F2" s="56" t="s">
        <v>4</v>
      </c>
      <c r="G2" s="106"/>
      <c r="H2" s="56" t="s">
        <v>1</v>
      </c>
      <c r="I2" s="54" t="s">
        <v>21</v>
      </c>
    </row>
    <row r="3" spans="1:9" s="46" customFormat="1" ht="13.5" customHeight="1" x14ac:dyDescent="0.25">
      <c r="A3" s="97">
        <v>42312</v>
      </c>
      <c r="B3" s="47"/>
      <c r="C3" s="80" t="s">
        <v>12</v>
      </c>
      <c r="D3" s="52" t="s">
        <v>16</v>
      </c>
      <c r="E3" s="45">
        <v>15032</v>
      </c>
      <c r="F3" s="45">
        <v>14969</v>
      </c>
      <c r="G3" s="45">
        <v>693</v>
      </c>
      <c r="H3" s="116">
        <f>+E3+G3</f>
        <v>15725</v>
      </c>
      <c r="I3" s="43">
        <v>42313</v>
      </c>
    </row>
    <row r="4" spans="1:9" s="46" customFormat="1" ht="13.5" customHeight="1" x14ac:dyDescent="0.25">
      <c r="A4" s="98"/>
      <c r="B4" s="47"/>
      <c r="C4" s="80"/>
      <c r="D4" s="52" t="s">
        <v>17</v>
      </c>
      <c r="E4" s="45">
        <v>8909</v>
      </c>
      <c r="F4" s="45">
        <v>8876</v>
      </c>
      <c r="G4" s="45">
        <v>2351</v>
      </c>
      <c r="H4" s="116">
        <f>+E4+G4</f>
        <v>11260</v>
      </c>
      <c r="I4" s="43">
        <v>42313</v>
      </c>
    </row>
    <row r="5" spans="1:9" s="46" customFormat="1" ht="13.5" customHeight="1" x14ac:dyDescent="0.25">
      <c r="A5" s="97">
        <v>42313</v>
      </c>
      <c r="B5" s="47"/>
      <c r="C5" s="80" t="s">
        <v>13</v>
      </c>
      <c r="D5" s="52" t="s">
        <v>16</v>
      </c>
      <c r="E5" s="45">
        <v>14835.8</v>
      </c>
      <c r="F5" s="45">
        <v>14835</v>
      </c>
      <c r="G5" s="45">
        <v>0</v>
      </c>
      <c r="H5" s="116">
        <f>+E5+G5</f>
        <v>14835.8</v>
      </c>
      <c r="I5" s="43">
        <v>42313</v>
      </c>
    </row>
    <row r="6" spans="1:9" s="46" customFormat="1" ht="13.5" customHeight="1" x14ac:dyDescent="0.25">
      <c r="A6" s="98"/>
      <c r="B6" s="47"/>
      <c r="C6" s="80"/>
      <c r="D6" s="52" t="s">
        <v>17</v>
      </c>
      <c r="E6" s="45">
        <v>6285.5</v>
      </c>
      <c r="F6" s="45">
        <v>6277</v>
      </c>
      <c r="G6" s="45">
        <v>1327</v>
      </c>
      <c r="H6" s="116">
        <f>+E6+G6</f>
        <v>7612.5</v>
      </c>
      <c r="I6" s="43">
        <v>42318</v>
      </c>
    </row>
    <row r="7" spans="1:9" s="46" customFormat="1" ht="13.5" customHeight="1" x14ac:dyDescent="0.25">
      <c r="A7" s="97">
        <v>42314</v>
      </c>
      <c r="B7" s="47"/>
      <c r="C7" s="80" t="s">
        <v>14</v>
      </c>
      <c r="D7" s="52" t="s">
        <v>16</v>
      </c>
      <c r="E7" s="45">
        <v>15676</v>
      </c>
      <c r="F7" s="45">
        <v>15722.5</v>
      </c>
      <c r="G7" s="45">
        <v>2502.5</v>
      </c>
      <c r="H7" s="116">
        <f>+E7+G7</f>
        <v>18178.5</v>
      </c>
      <c r="I7" s="43">
        <v>42314</v>
      </c>
    </row>
    <row r="8" spans="1:9" s="46" customFormat="1" ht="13.5" customHeight="1" x14ac:dyDescent="0.25">
      <c r="A8" s="98"/>
      <c r="B8" s="47"/>
      <c r="C8" s="80"/>
      <c r="D8" s="52" t="s">
        <v>17</v>
      </c>
      <c r="E8" s="45">
        <v>4470</v>
      </c>
      <c r="F8" s="45">
        <v>4465</v>
      </c>
      <c r="G8" s="45">
        <v>3891</v>
      </c>
      <c r="H8" s="116">
        <f>+E8+G8</f>
        <v>8361</v>
      </c>
      <c r="I8" s="43">
        <v>42317</v>
      </c>
    </row>
    <row r="9" spans="1:9" s="46" customFormat="1" ht="13.5" customHeight="1" x14ac:dyDescent="0.25">
      <c r="A9" s="43">
        <v>42315</v>
      </c>
      <c r="B9" s="47"/>
      <c r="C9" s="52" t="s">
        <v>15</v>
      </c>
      <c r="D9" s="52"/>
      <c r="E9" s="45">
        <v>5239</v>
      </c>
      <c r="F9" s="45">
        <v>5239</v>
      </c>
      <c r="G9" s="45">
        <v>0</v>
      </c>
      <c r="H9" s="116">
        <f>+E9+G9</f>
        <v>5239</v>
      </c>
      <c r="I9" s="43">
        <v>42317</v>
      </c>
    </row>
    <row r="10" spans="1:9" s="46" customFormat="1" ht="13.5" customHeight="1" x14ac:dyDescent="0.25">
      <c r="A10" s="97">
        <v>42317</v>
      </c>
      <c r="B10" s="47"/>
      <c r="C10" s="80" t="s">
        <v>10</v>
      </c>
      <c r="D10" s="52" t="s">
        <v>16</v>
      </c>
      <c r="E10" s="45">
        <v>13805</v>
      </c>
      <c r="F10" s="45">
        <v>13767</v>
      </c>
      <c r="G10" s="45">
        <v>1268.5</v>
      </c>
      <c r="H10" s="116">
        <f>+E10+G10</f>
        <v>15073.5</v>
      </c>
      <c r="I10" s="43">
        <v>42317</v>
      </c>
    </row>
    <row r="11" spans="1:9" s="46" customFormat="1" ht="13.5" customHeight="1" x14ac:dyDescent="0.25">
      <c r="A11" s="98"/>
      <c r="B11" s="47"/>
      <c r="C11" s="80"/>
      <c r="D11" s="52" t="s">
        <v>17</v>
      </c>
      <c r="E11" s="45">
        <v>7685</v>
      </c>
      <c r="F11" s="45">
        <v>7656</v>
      </c>
      <c r="G11" s="45">
        <v>3034</v>
      </c>
      <c r="H11" s="116">
        <f>+E11+G11</f>
        <v>10719</v>
      </c>
      <c r="I11" s="43">
        <v>42318</v>
      </c>
    </row>
    <row r="12" spans="1:9" s="46" customFormat="1" ht="13.5" customHeight="1" x14ac:dyDescent="0.25">
      <c r="A12" s="97">
        <v>42318</v>
      </c>
      <c r="B12" s="47"/>
      <c r="C12" s="80" t="s">
        <v>11</v>
      </c>
      <c r="D12" s="52" t="s">
        <v>16</v>
      </c>
      <c r="E12" s="114">
        <v>23861</v>
      </c>
      <c r="F12" s="114">
        <v>23714</v>
      </c>
      <c r="G12" s="114">
        <v>4334</v>
      </c>
      <c r="H12" s="114">
        <f>+E12+G12</f>
        <v>28195</v>
      </c>
      <c r="I12" s="97">
        <v>42319</v>
      </c>
    </row>
    <row r="13" spans="1:9" s="46" customFormat="1" ht="13.5" customHeight="1" x14ac:dyDescent="0.25">
      <c r="A13" s="98"/>
      <c r="B13" s="47"/>
      <c r="C13" s="80"/>
      <c r="D13" s="52" t="s">
        <v>17</v>
      </c>
      <c r="E13" s="115"/>
      <c r="F13" s="115"/>
      <c r="G13" s="115"/>
      <c r="H13" s="115"/>
      <c r="I13" s="98"/>
    </row>
    <row r="14" spans="1:9" s="46" customFormat="1" ht="13.5" customHeight="1" x14ac:dyDescent="0.25">
      <c r="A14" s="97">
        <v>42319</v>
      </c>
      <c r="B14" s="47"/>
      <c r="C14" s="80" t="s">
        <v>12</v>
      </c>
      <c r="D14" s="52" t="s">
        <v>16</v>
      </c>
      <c r="E14" s="45">
        <v>14917</v>
      </c>
      <c r="F14" s="45">
        <v>14164</v>
      </c>
      <c r="G14" s="45">
        <v>2120</v>
      </c>
      <c r="H14" s="116">
        <f>+E14+G14</f>
        <v>17037</v>
      </c>
      <c r="I14" s="43">
        <v>42319</v>
      </c>
    </row>
    <row r="15" spans="1:9" s="46" customFormat="1" ht="13.5" customHeight="1" x14ac:dyDescent="0.25">
      <c r="A15" s="98"/>
      <c r="B15" s="47"/>
      <c r="C15" s="80"/>
      <c r="D15" s="52" t="s">
        <v>17</v>
      </c>
      <c r="E15" s="45">
        <v>11903</v>
      </c>
      <c r="F15" s="45">
        <v>11880</v>
      </c>
      <c r="G15" s="45">
        <v>2925</v>
      </c>
      <c r="H15" s="116">
        <f>+E15+G15</f>
        <v>14828</v>
      </c>
      <c r="I15" s="43">
        <v>42320</v>
      </c>
    </row>
    <row r="16" spans="1:9" s="46" customFormat="1" ht="13.5" customHeight="1" x14ac:dyDescent="0.25">
      <c r="A16" s="97">
        <v>42320</v>
      </c>
      <c r="B16" s="47"/>
      <c r="C16" s="80" t="s">
        <v>13</v>
      </c>
      <c r="D16" s="52" t="s">
        <v>16</v>
      </c>
      <c r="E16" s="45">
        <v>15519</v>
      </c>
      <c r="F16" s="45">
        <v>15383</v>
      </c>
      <c r="G16" s="45">
        <v>2755</v>
      </c>
      <c r="H16" s="116">
        <f>+E16+G16</f>
        <v>18274</v>
      </c>
      <c r="I16" s="43">
        <v>42320</v>
      </c>
    </row>
    <row r="17" spans="1:9" s="46" customFormat="1" ht="13.5" customHeight="1" x14ac:dyDescent="0.25">
      <c r="A17" s="98"/>
      <c r="B17" s="47"/>
      <c r="C17" s="80"/>
      <c r="D17" s="52" t="s">
        <v>17</v>
      </c>
      <c r="E17" s="45">
        <v>10257</v>
      </c>
      <c r="F17" s="45">
        <v>10232</v>
      </c>
      <c r="G17" s="45">
        <v>1759</v>
      </c>
      <c r="H17" s="116">
        <f t="shared" ref="H17:H25" si="0">+E17+G17</f>
        <v>12016</v>
      </c>
      <c r="I17" s="43">
        <v>42690</v>
      </c>
    </row>
    <row r="18" spans="1:9" s="46" customFormat="1" ht="13.5" customHeight="1" x14ac:dyDescent="0.25">
      <c r="A18" s="97">
        <v>42321</v>
      </c>
      <c r="B18" s="47"/>
      <c r="C18" s="80" t="s">
        <v>14</v>
      </c>
      <c r="D18" s="52" t="s">
        <v>16</v>
      </c>
      <c r="E18" s="45">
        <v>14225</v>
      </c>
      <c r="F18" s="45">
        <v>14060</v>
      </c>
      <c r="G18" s="45">
        <v>2476</v>
      </c>
      <c r="H18" s="116">
        <f t="shared" si="0"/>
        <v>16701</v>
      </c>
      <c r="I18" s="43">
        <v>42324</v>
      </c>
    </row>
    <row r="19" spans="1:9" s="46" customFormat="1" ht="13.5" customHeight="1" x14ac:dyDescent="0.25">
      <c r="A19" s="98"/>
      <c r="B19" s="47"/>
      <c r="C19" s="80"/>
      <c r="D19" s="52" t="s">
        <v>17</v>
      </c>
      <c r="E19" s="45">
        <v>8711</v>
      </c>
      <c r="F19" s="45">
        <v>8701</v>
      </c>
      <c r="G19" s="45">
        <v>1384</v>
      </c>
      <c r="H19" s="116">
        <f t="shared" si="0"/>
        <v>10095</v>
      </c>
      <c r="I19" s="43">
        <v>42324</v>
      </c>
    </row>
    <row r="20" spans="1:9" s="46" customFormat="1" ht="13.5" customHeight="1" x14ac:dyDescent="0.25">
      <c r="A20" s="43">
        <v>42322</v>
      </c>
      <c r="B20" s="47"/>
      <c r="C20" s="52" t="s">
        <v>15</v>
      </c>
      <c r="D20" s="52"/>
      <c r="E20" s="45">
        <v>7828</v>
      </c>
      <c r="F20" s="45">
        <v>7795</v>
      </c>
      <c r="G20" s="45">
        <v>8670.25</v>
      </c>
      <c r="H20" s="116">
        <f t="shared" si="0"/>
        <v>16498.25</v>
      </c>
      <c r="I20" s="43">
        <v>42324</v>
      </c>
    </row>
    <row r="21" spans="1:9" s="46" customFormat="1" ht="13.5" customHeight="1" x14ac:dyDescent="0.25">
      <c r="A21" s="97">
        <v>42324</v>
      </c>
      <c r="B21" s="47"/>
      <c r="C21" s="80" t="s">
        <v>10</v>
      </c>
      <c r="D21" s="52" t="s">
        <v>16</v>
      </c>
      <c r="E21" s="45">
        <v>13569</v>
      </c>
      <c r="F21" s="45">
        <v>13585</v>
      </c>
      <c r="G21" s="45">
        <v>3028</v>
      </c>
      <c r="H21" s="116">
        <f t="shared" si="0"/>
        <v>16597</v>
      </c>
      <c r="I21" s="43">
        <v>42324</v>
      </c>
    </row>
    <row r="22" spans="1:9" s="46" customFormat="1" ht="13.5" customHeight="1" x14ac:dyDescent="0.25">
      <c r="A22" s="98"/>
      <c r="B22" s="47"/>
      <c r="C22" s="80"/>
      <c r="D22" s="52" t="s">
        <v>17</v>
      </c>
      <c r="E22" s="45">
        <v>11710</v>
      </c>
      <c r="F22" s="45">
        <v>11637</v>
      </c>
      <c r="G22" s="45">
        <v>1695</v>
      </c>
      <c r="H22" s="116">
        <f t="shared" si="0"/>
        <v>13405</v>
      </c>
      <c r="I22" s="43">
        <v>42326</v>
      </c>
    </row>
    <row r="23" spans="1:9" s="46" customFormat="1" ht="13.5" customHeight="1" x14ac:dyDescent="0.25">
      <c r="A23" s="97">
        <v>42325</v>
      </c>
      <c r="B23" s="47"/>
      <c r="C23" s="80" t="s">
        <v>11</v>
      </c>
      <c r="D23" s="52" t="s">
        <v>16</v>
      </c>
      <c r="E23" s="45">
        <v>19650</v>
      </c>
      <c r="F23" s="45">
        <v>19609</v>
      </c>
      <c r="G23" s="45">
        <v>2191</v>
      </c>
      <c r="H23" s="116">
        <f t="shared" si="0"/>
        <v>21841</v>
      </c>
      <c r="I23" s="43">
        <v>42326</v>
      </c>
    </row>
    <row r="24" spans="1:9" s="46" customFormat="1" ht="13.5" customHeight="1" x14ac:dyDescent="0.25">
      <c r="A24" s="98"/>
      <c r="B24" s="47"/>
      <c r="C24" s="80"/>
      <c r="D24" s="52" t="s">
        <v>17</v>
      </c>
      <c r="E24" s="45">
        <v>6926</v>
      </c>
      <c r="F24" s="45">
        <v>6913</v>
      </c>
      <c r="G24" s="45">
        <v>1640</v>
      </c>
      <c r="H24" s="116">
        <f t="shared" si="0"/>
        <v>8566</v>
      </c>
      <c r="I24" s="43">
        <v>42326</v>
      </c>
    </row>
    <row r="25" spans="1:9" s="46" customFormat="1" ht="13.5" customHeight="1" x14ac:dyDescent="0.25">
      <c r="A25" s="97">
        <v>42326</v>
      </c>
      <c r="B25" s="47"/>
      <c r="C25" s="80" t="s">
        <v>12</v>
      </c>
      <c r="D25" s="52" t="s">
        <v>16</v>
      </c>
      <c r="E25" s="45">
        <v>13153</v>
      </c>
      <c r="F25" s="45">
        <v>13148</v>
      </c>
      <c r="G25" s="45">
        <v>2520</v>
      </c>
      <c r="H25" s="116">
        <f t="shared" si="0"/>
        <v>15673</v>
      </c>
      <c r="I25" s="43">
        <v>42327</v>
      </c>
    </row>
    <row r="26" spans="1:9" s="46" customFormat="1" ht="13.5" customHeight="1" x14ac:dyDescent="0.25">
      <c r="A26" s="98"/>
      <c r="B26" s="47"/>
      <c r="C26" s="80"/>
      <c r="D26" s="52" t="s">
        <v>17</v>
      </c>
      <c r="E26" s="45">
        <v>9495</v>
      </c>
      <c r="F26" s="45">
        <v>9445</v>
      </c>
      <c r="G26" s="45">
        <v>1661</v>
      </c>
      <c r="H26" s="116">
        <f>+E26+G26</f>
        <v>11156</v>
      </c>
      <c r="I26" s="43">
        <v>42327</v>
      </c>
    </row>
    <row r="27" spans="1:9" s="46" customFormat="1" ht="13.5" customHeight="1" x14ac:dyDescent="0.25">
      <c r="A27" s="97">
        <v>42327</v>
      </c>
      <c r="B27" s="47"/>
      <c r="C27" s="80" t="s">
        <v>13</v>
      </c>
      <c r="D27" s="52" t="s">
        <v>16</v>
      </c>
      <c r="E27" s="45">
        <v>11109</v>
      </c>
      <c r="F27" s="45">
        <v>11233</v>
      </c>
      <c r="G27" s="45">
        <v>2188</v>
      </c>
      <c r="H27" s="116">
        <f>+E27+G27</f>
        <v>13297</v>
      </c>
      <c r="I27" s="43">
        <v>42327</v>
      </c>
    </row>
    <row r="28" spans="1:9" s="46" customFormat="1" ht="13.5" customHeight="1" x14ac:dyDescent="0.25">
      <c r="A28" s="98"/>
      <c r="B28" s="47"/>
      <c r="C28" s="80"/>
      <c r="D28" s="52" t="s">
        <v>17</v>
      </c>
      <c r="E28" s="45">
        <v>12836</v>
      </c>
      <c r="F28" s="45">
        <v>12826</v>
      </c>
      <c r="G28" s="45">
        <v>2004</v>
      </c>
      <c r="H28" s="116">
        <f>+E28+G28</f>
        <v>14840</v>
      </c>
      <c r="I28" s="43">
        <v>42331</v>
      </c>
    </row>
    <row r="29" spans="1:9" s="46" customFormat="1" ht="13.5" customHeight="1" x14ac:dyDescent="0.25">
      <c r="A29" s="97">
        <v>42328</v>
      </c>
      <c r="B29" s="47"/>
      <c r="C29" s="80" t="s">
        <v>14</v>
      </c>
      <c r="D29" s="52" t="s">
        <v>16</v>
      </c>
      <c r="E29" s="45">
        <v>14348</v>
      </c>
      <c r="F29" s="45">
        <v>14300</v>
      </c>
      <c r="G29" s="45">
        <v>3644</v>
      </c>
      <c r="H29" s="116">
        <f>+E29+G29</f>
        <v>17992</v>
      </c>
      <c r="I29" s="43">
        <v>42331</v>
      </c>
    </row>
    <row r="30" spans="1:9" s="46" customFormat="1" ht="13.5" customHeight="1" x14ac:dyDescent="0.25">
      <c r="A30" s="98"/>
      <c r="B30" s="47"/>
      <c r="C30" s="80"/>
      <c r="D30" s="52" t="s">
        <v>17</v>
      </c>
      <c r="E30" s="45">
        <v>6909.75</v>
      </c>
      <c r="F30" s="45">
        <v>6890</v>
      </c>
      <c r="G30" s="45">
        <v>1435</v>
      </c>
      <c r="H30" s="116">
        <f t="shared" ref="H30" si="1">+E30+G30</f>
        <v>8344.75</v>
      </c>
      <c r="I30" s="43">
        <v>42331</v>
      </c>
    </row>
    <row r="31" spans="1:9" s="46" customFormat="1" ht="13.5" customHeight="1" x14ac:dyDescent="0.25">
      <c r="A31" s="43">
        <v>42329</v>
      </c>
      <c r="B31" s="47"/>
      <c r="C31" s="52" t="s">
        <v>15</v>
      </c>
      <c r="D31" s="52"/>
      <c r="E31" s="45">
        <v>7056.5</v>
      </c>
      <c r="F31" s="45">
        <v>7007</v>
      </c>
      <c r="G31" s="45">
        <v>1012</v>
      </c>
      <c r="H31" s="116">
        <f>+E31+G31</f>
        <v>8068.5</v>
      </c>
      <c r="I31" s="43">
        <v>42331</v>
      </c>
    </row>
    <row r="32" spans="1:9" s="46" customFormat="1" ht="13.5" customHeight="1" x14ac:dyDescent="0.25">
      <c r="A32" s="97">
        <v>42331</v>
      </c>
      <c r="B32" s="47"/>
      <c r="C32" s="80" t="s">
        <v>10</v>
      </c>
      <c r="D32" s="52" t="s">
        <v>16</v>
      </c>
      <c r="E32" s="45">
        <v>13160</v>
      </c>
      <c r="F32" s="45">
        <v>13054</v>
      </c>
      <c r="G32" s="45">
        <v>2308</v>
      </c>
      <c r="H32" s="116">
        <f>+E32+G32</f>
        <v>15468</v>
      </c>
      <c r="I32" s="43">
        <v>42334</v>
      </c>
    </row>
    <row r="33" spans="1:9" s="46" customFormat="1" ht="13.5" customHeight="1" x14ac:dyDescent="0.25">
      <c r="A33" s="98"/>
      <c r="B33" s="47"/>
      <c r="C33" s="80"/>
      <c r="D33" s="52" t="s">
        <v>17</v>
      </c>
      <c r="E33" s="45">
        <v>9595</v>
      </c>
      <c r="F33" s="45">
        <v>9377</v>
      </c>
      <c r="G33" s="45">
        <v>968</v>
      </c>
      <c r="H33" s="116">
        <f>+E33+G33</f>
        <v>10563</v>
      </c>
      <c r="I33" s="43">
        <v>42334</v>
      </c>
    </row>
    <row r="34" spans="1:9" s="46" customFormat="1" ht="13.5" customHeight="1" x14ac:dyDescent="0.25">
      <c r="A34" s="97">
        <v>42332</v>
      </c>
      <c r="B34" s="47"/>
      <c r="C34" s="80" t="s">
        <v>11</v>
      </c>
      <c r="D34" s="52" t="s">
        <v>16</v>
      </c>
      <c r="E34" s="45">
        <v>11833</v>
      </c>
      <c r="F34" s="45">
        <v>11833</v>
      </c>
      <c r="G34" s="45">
        <v>2274</v>
      </c>
      <c r="H34" s="116">
        <f>+E34+G34</f>
        <v>14107</v>
      </c>
      <c r="I34" s="43">
        <v>42334</v>
      </c>
    </row>
    <row r="35" spans="1:9" s="46" customFormat="1" ht="13.5" customHeight="1" x14ac:dyDescent="0.25">
      <c r="A35" s="98"/>
      <c r="B35" s="47"/>
      <c r="C35" s="80"/>
      <c r="D35" s="52" t="s">
        <v>17</v>
      </c>
      <c r="E35" s="45">
        <v>12186</v>
      </c>
      <c r="F35" s="45">
        <v>12181</v>
      </c>
      <c r="G35" s="45">
        <v>3199</v>
      </c>
      <c r="H35" s="116">
        <f>+E35+G35</f>
        <v>15385</v>
      </c>
      <c r="I35" s="43">
        <v>42334</v>
      </c>
    </row>
    <row r="36" spans="1:9" s="46" customFormat="1" ht="13.5" customHeight="1" x14ac:dyDescent="0.25">
      <c r="A36" s="97">
        <v>42333</v>
      </c>
      <c r="B36" s="47"/>
      <c r="C36" s="80" t="s">
        <v>12</v>
      </c>
      <c r="D36" s="52" t="s">
        <v>16</v>
      </c>
      <c r="E36" s="45">
        <v>13409.5</v>
      </c>
      <c r="F36" s="45">
        <v>13385</v>
      </c>
      <c r="G36" s="45">
        <v>875</v>
      </c>
      <c r="H36" s="116">
        <f>+E36+G36</f>
        <v>14284.5</v>
      </c>
      <c r="I36" s="43">
        <v>42334</v>
      </c>
    </row>
    <row r="37" spans="1:9" s="46" customFormat="1" ht="13.5" customHeight="1" x14ac:dyDescent="0.25">
      <c r="A37" s="98"/>
      <c r="B37" s="47"/>
      <c r="C37" s="80"/>
      <c r="D37" s="52" t="s">
        <v>17</v>
      </c>
      <c r="E37" s="45">
        <v>12318</v>
      </c>
      <c r="F37" s="45">
        <v>12276</v>
      </c>
      <c r="G37" s="45">
        <v>3696</v>
      </c>
      <c r="H37" s="116">
        <f>+E37+G37</f>
        <v>16014</v>
      </c>
      <c r="I37" s="43">
        <v>42334</v>
      </c>
    </row>
    <row r="38" spans="1:9" s="46" customFormat="1" ht="13.5" customHeight="1" x14ac:dyDescent="0.25">
      <c r="A38" s="97">
        <v>42334</v>
      </c>
      <c r="B38" s="47"/>
      <c r="C38" s="80" t="s">
        <v>13</v>
      </c>
      <c r="D38" s="52" t="s">
        <v>16</v>
      </c>
      <c r="E38" s="45">
        <v>14020.7</v>
      </c>
      <c r="F38" s="45">
        <v>14014</v>
      </c>
      <c r="G38" s="45">
        <v>1619</v>
      </c>
      <c r="H38" s="116">
        <f>+E38+G38</f>
        <v>15639.7</v>
      </c>
      <c r="I38" s="43">
        <v>42334</v>
      </c>
    </row>
    <row r="39" spans="1:9" s="46" customFormat="1" ht="13.5" customHeight="1" x14ac:dyDescent="0.25">
      <c r="A39" s="98"/>
      <c r="B39" s="47"/>
      <c r="C39" s="80"/>
      <c r="D39" s="52" t="s">
        <v>17</v>
      </c>
      <c r="E39" s="45">
        <v>10340</v>
      </c>
      <c r="F39" s="45">
        <v>10327</v>
      </c>
      <c r="G39" s="45">
        <v>3657</v>
      </c>
      <c r="H39" s="116">
        <f>+G39+E39</f>
        <v>13997</v>
      </c>
      <c r="I39" s="43">
        <v>42339</v>
      </c>
    </row>
    <row r="40" spans="1:9" s="46" customFormat="1" ht="13.5" customHeight="1" x14ac:dyDescent="0.25">
      <c r="A40" s="97">
        <v>42335</v>
      </c>
      <c r="B40" s="47"/>
      <c r="C40" s="80" t="s">
        <v>14</v>
      </c>
      <c r="D40" s="52" t="s">
        <v>16</v>
      </c>
      <c r="E40" s="45">
        <v>12460</v>
      </c>
      <c r="F40" s="45">
        <v>12445</v>
      </c>
      <c r="G40" s="45">
        <v>1287</v>
      </c>
      <c r="H40" s="116">
        <f>+G40+E40</f>
        <v>13747</v>
      </c>
      <c r="I40" s="43">
        <v>42339</v>
      </c>
    </row>
    <row r="41" spans="1:9" s="46" customFormat="1" ht="13.5" customHeight="1" x14ac:dyDescent="0.25">
      <c r="A41" s="98"/>
      <c r="B41" s="47"/>
      <c r="C41" s="80"/>
      <c r="D41" s="52" t="s">
        <v>17</v>
      </c>
      <c r="E41" s="45">
        <v>9475</v>
      </c>
      <c r="F41" s="45">
        <v>4923</v>
      </c>
      <c r="G41" s="45">
        <v>4298</v>
      </c>
      <c r="H41" s="116">
        <f>+G41+E41</f>
        <v>13773</v>
      </c>
      <c r="I41" s="43">
        <v>42339</v>
      </c>
    </row>
    <row r="42" spans="1:9" s="46" customFormat="1" ht="13.5" customHeight="1" x14ac:dyDescent="0.25">
      <c r="A42" s="43">
        <v>42336</v>
      </c>
      <c r="B42" s="47"/>
      <c r="C42" s="52" t="s">
        <v>15</v>
      </c>
      <c r="D42" s="52"/>
      <c r="E42" s="45">
        <v>5194</v>
      </c>
      <c r="F42" s="45">
        <v>0</v>
      </c>
      <c r="G42" s="45">
        <v>0</v>
      </c>
      <c r="H42" s="116">
        <f>+G42+E42</f>
        <v>5194</v>
      </c>
      <c r="I42" s="43">
        <v>42339</v>
      </c>
    </row>
    <row r="43" spans="1:9" s="46" customFormat="1" ht="13.5" customHeight="1" x14ac:dyDescent="0.25">
      <c r="A43" s="97">
        <v>42338</v>
      </c>
      <c r="B43" s="47"/>
      <c r="C43" s="80" t="s">
        <v>10</v>
      </c>
      <c r="D43" s="52" t="s">
        <v>16</v>
      </c>
      <c r="E43" s="114">
        <v>2243</v>
      </c>
      <c r="F43" s="114">
        <v>2243</v>
      </c>
      <c r="G43" s="114">
        <v>1963</v>
      </c>
      <c r="H43" s="114">
        <f>+E43+G43</f>
        <v>4206</v>
      </c>
      <c r="I43" s="97">
        <v>42339</v>
      </c>
    </row>
    <row r="44" spans="1:9" s="46" customFormat="1" ht="13.5" customHeight="1" x14ac:dyDescent="0.25">
      <c r="A44" s="98"/>
      <c r="B44" s="47"/>
      <c r="C44" s="80"/>
      <c r="D44" s="52" t="s">
        <v>17</v>
      </c>
      <c r="E44" s="115"/>
      <c r="F44" s="115"/>
      <c r="G44" s="115"/>
      <c r="H44" s="115"/>
      <c r="I44" s="98"/>
    </row>
    <row r="45" spans="1:9" s="8" customFormat="1" ht="21.75" customHeight="1" x14ac:dyDescent="0.2">
      <c r="A45" s="84" t="s">
        <v>0</v>
      </c>
      <c r="B45" s="84"/>
      <c r="C45" s="85"/>
      <c r="D45" s="85"/>
      <c r="E45" s="34">
        <f>SUM(E3:E44)</f>
        <v>452154.75</v>
      </c>
      <c r="F45" s="34">
        <f>SUM(F3:F44)</f>
        <v>440386.5</v>
      </c>
      <c r="G45" s="34">
        <f>SUM(G3:G44)</f>
        <v>90652.25</v>
      </c>
      <c r="H45" s="34">
        <f>SUM(H3:H44)</f>
        <v>542807</v>
      </c>
      <c r="I45" s="109"/>
    </row>
  </sheetData>
  <mergeCells count="54">
    <mergeCell ref="E12:E13"/>
    <mergeCell ref="F12:F13"/>
    <mergeCell ref="G12:G13"/>
    <mergeCell ref="H12:H13"/>
    <mergeCell ref="I12:I13"/>
    <mergeCell ref="E43:E44"/>
    <mergeCell ref="F43:F44"/>
    <mergeCell ref="G43:G44"/>
    <mergeCell ref="H43:H44"/>
    <mergeCell ref="I43:I44"/>
    <mergeCell ref="A45:D45"/>
    <mergeCell ref="A5:A6"/>
    <mergeCell ref="C5:C6"/>
    <mergeCell ref="A43:A44"/>
    <mergeCell ref="C43:C44"/>
    <mergeCell ref="A38:A39"/>
    <mergeCell ref="C38:C39"/>
    <mergeCell ref="A40:A41"/>
    <mergeCell ref="C40:C41"/>
    <mergeCell ref="A34:A35"/>
    <mergeCell ref="C34:C35"/>
    <mergeCell ref="A36:A37"/>
    <mergeCell ref="C36:C37"/>
    <mergeCell ref="A29:A30"/>
    <mergeCell ref="C29:C30"/>
    <mergeCell ref="A32:A33"/>
    <mergeCell ref="C32:C33"/>
    <mergeCell ref="A27:A28"/>
    <mergeCell ref="C27:C28"/>
    <mergeCell ref="A21:A22"/>
    <mergeCell ref="C21:C22"/>
    <mergeCell ref="A23:A24"/>
    <mergeCell ref="C23:C24"/>
    <mergeCell ref="A25:A26"/>
    <mergeCell ref="C25:C26"/>
    <mergeCell ref="A16:A17"/>
    <mergeCell ref="C16:C17"/>
    <mergeCell ref="A18:A19"/>
    <mergeCell ref="C18:C19"/>
    <mergeCell ref="A12:A13"/>
    <mergeCell ref="C12:C13"/>
    <mergeCell ref="A14:A15"/>
    <mergeCell ref="C14:C15"/>
    <mergeCell ref="A7:A8"/>
    <mergeCell ref="C7:C8"/>
    <mergeCell ref="A10:A11"/>
    <mergeCell ref="C10:C11"/>
    <mergeCell ref="A1:A2"/>
    <mergeCell ref="B1:B2"/>
    <mergeCell ref="C1:D2"/>
    <mergeCell ref="E1:F1"/>
    <mergeCell ref="G1:G2"/>
    <mergeCell ref="A3:A4"/>
    <mergeCell ref="C3:C4"/>
  </mergeCells>
  <pageMargins left="0.4" right="0.25" top="0.5" bottom="0.2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Jan15</vt:lpstr>
      <vt:lpstr>Feb15</vt:lpstr>
      <vt:lpstr>Mar15</vt:lpstr>
      <vt:lpstr>Apr15</vt:lpstr>
      <vt:lpstr>Jul15</vt:lpstr>
      <vt:lpstr>Aug15</vt:lpstr>
      <vt:lpstr>Sep15</vt:lpstr>
      <vt:lpstr>Oct15</vt:lpstr>
      <vt:lpstr>Nov15</vt:lpstr>
      <vt:lpstr>Dec15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username</cp:lastModifiedBy>
  <cp:lastPrinted>2016-03-23T22:31:41Z</cp:lastPrinted>
  <dcterms:created xsi:type="dcterms:W3CDTF">2015-08-03T06:25:07Z</dcterms:created>
  <dcterms:modified xsi:type="dcterms:W3CDTF">2016-03-23T22:31:59Z</dcterms:modified>
</cp:coreProperties>
</file>